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nahinguyen/Desktop/"/>
    </mc:Choice>
  </mc:AlternateContent>
  <bookViews>
    <workbookView xWindow="540" yWindow="1180" windowWidth="25060" windowHeight="13460" tabRatio="500" firstSheet="3" activeTab="4"/>
  </bookViews>
  <sheets>
    <sheet name="Tableau de board" sheetId="1" r:id="rId1"/>
    <sheet name="Marques" sheetId="2" r:id="rId2"/>
    <sheet name="Budget" sheetId="11" r:id="rId3"/>
    <sheet name="Bon de commande" sheetId="3" r:id="rId4"/>
    <sheet name="Etat des stocks" sheetId="6" r:id="rId5"/>
    <sheet name="MVT stock" sheetId="8" r:id="rId6"/>
    <sheet name="BDD" sheetId="5" r:id="rId7"/>
    <sheet name="Calendrier paiements" sheetId="10" r:id="rId8"/>
    <sheet name="Thesaurus" sheetId="7" r:id="rId9"/>
  </sheets>
  <definedNames>
    <definedName name="_xlnm._FilterDatabase" localSheetId="4" hidden="1">'Etat des stocks'!$A:$A</definedName>
    <definedName name="Categorie">Thesaurus!$C:$C</definedName>
    <definedName name="codepaiement">Thesaurus!$L:$L</definedName>
    <definedName name="_xlnm.Criteria" localSheetId="4">'Etat des stocks'!$A:$A</definedName>
    <definedName name="_xlnm.Extract" localSheetId="4">BDD!$E:$E</definedName>
    <definedName name="Marque">Marques!$A:$A</definedName>
    <definedName name="nbcouleur">Thesaurus!$Q:$Q</definedName>
    <definedName name="paiementnum">Thesaurus!$L:$L</definedName>
    <definedName name="Saison">Thesaurus!$B:$B</definedName>
    <definedName name="Typedetaille">Thesaurus!$A:$A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" i="6" l="1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60" i="6"/>
  <c r="A261" i="6"/>
  <c r="A262" i="6"/>
  <c r="A263" i="6"/>
  <c r="A264" i="6"/>
  <c r="A265" i="6"/>
  <c r="A266" i="6"/>
  <c r="A267" i="6"/>
  <c r="A268" i="6"/>
  <c r="A269" i="6"/>
  <c r="A270" i="6"/>
  <c r="A271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91" i="6"/>
  <c r="A292" i="6"/>
  <c r="A293" i="6"/>
  <c r="A294" i="6"/>
  <c r="A295" i="6"/>
  <c r="A296" i="6"/>
  <c r="A297" i="6"/>
  <c r="A298" i="6"/>
  <c r="A299" i="6"/>
  <c r="A300" i="6"/>
  <c r="A301" i="6"/>
  <c r="A302" i="6"/>
  <c r="A303" i="6"/>
  <c r="A304" i="6"/>
  <c r="A305" i="6"/>
  <c r="A306" i="6"/>
  <c r="A307" i="6"/>
  <c r="A308" i="6"/>
  <c r="A309" i="6"/>
  <c r="A310" i="6"/>
  <c r="A311" i="6"/>
  <c r="A312" i="6"/>
  <c r="A313" i="6"/>
  <c r="A314" i="6"/>
  <c r="A315" i="6"/>
  <c r="A316" i="6"/>
  <c r="A317" i="6"/>
  <c r="A318" i="6"/>
  <c r="A319" i="6"/>
  <c r="A320" i="6"/>
  <c r="A321" i="6"/>
  <c r="A322" i="6"/>
  <c r="A323" i="6"/>
  <c r="A324" i="6"/>
  <c r="A325" i="6"/>
  <c r="A326" i="6"/>
  <c r="A327" i="6"/>
  <c r="A328" i="6"/>
  <c r="A329" i="6"/>
  <c r="A330" i="6"/>
  <c r="A331" i="6"/>
  <c r="A332" i="6"/>
  <c r="A333" i="6"/>
  <c r="A334" i="6"/>
  <c r="A335" i="6"/>
  <c r="A336" i="6"/>
  <c r="A337" i="6"/>
  <c r="A338" i="6"/>
  <c r="A339" i="6"/>
  <c r="A340" i="6"/>
  <c r="A341" i="6"/>
  <c r="A342" i="6"/>
  <c r="A343" i="6"/>
  <c r="A344" i="6"/>
  <c r="A345" i="6"/>
  <c r="A346" i="6"/>
  <c r="A347" i="6"/>
  <c r="A348" i="6"/>
  <c r="A349" i="6"/>
  <c r="A350" i="6"/>
  <c r="A351" i="6"/>
  <c r="A352" i="6"/>
  <c r="A353" i="6"/>
  <c r="A354" i="6"/>
  <c r="A355" i="6"/>
  <c r="A356" i="6"/>
  <c r="A357" i="6"/>
  <c r="A358" i="6"/>
  <c r="A359" i="6"/>
  <c r="A360" i="6"/>
  <c r="A361" i="6"/>
  <c r="A362" i="6"/>
  <c r="A363" i="6"/>
  <c r="A364" i="6"/>
  <c r="A365" i="6"/>
  <c r="A366" i="6"/>
  <c r="A367" i="6"/>
  <c r="A368" i="6"/>
  <c r="A369" i="6"/>
  <c r="A370" i="6"/>
  <c r="A371" i="6"/>
  <c r="A372" i="6"/>
  <c r="A373" i="6"/>
  <c r="A374" i="6"/>
  <c r="A375" i="6"/>
  <c r="A376" i="6"/>
  <c r="A377" i="6"/>
  <c r="A378" i="6"/>
  <c r="A379" i="6"/>
  <c r="A380" i="6"/>
  <c r="A381" i="6"/>
  <c r="A382" i="6"/>
  <c r="A383" i="6"/>
  <c r="A384" i="6"/>
  <c r="A385" i="6"/>
  <c r="A386" i="6"/>
  <c r="A387" i="6"/>
  <c r="A388" i="6"/>
  <c r="A389" i="6"/>
  <c r="A390" i="6"/>
  <c r="A391" i="6"/>
  <c r="A392" i="6"/>
  <c r="A393" i="6"/>
  <c r="A394" i="6"/>
  <c r="A395" i="6"/>
  <c r="A396" i="6"/>
  <c r="A397" i="6"/>
  <c r="A398" i="6"/>
  <c r="A399" i="6"/>
  <c r="A400" i="6"/>
  <c r="A401" i="6"/>
  <c r="A402" i="6"/>
  <c r="A403" i="6"/>
  <c r="A404" i="6"/>
  <c r="A405" i="6"/>
  <c r="A406" i="6"/>
  <c r="A407" i="6"/>
  <c r="A408" i="6"/>
  <c r="A409" i="6"/>
  <c r="A410" i="6"/>
  <c r="A411" i="6"/>
  <c r="A412" i="6"/>
  <c r="A413" i="6"/>
  <c r="A414" i="6"/>
  <c r="A415" i="6"/>
  <c r="A416" i="6"/>
  <c r="A417" i="6"/>
  <c r="A418" i="6"/>
  <c r="A419" i="6"/>
  <c r="A420" i="6"/>
  <c r="A421" i="6"/>
  <c r="A422" i="6"/>
  <c r="A423" i="6"/>
  <c r="A424" i="6"/>
  <c r="A425" i="6"/>
  <c r="A426" i="6"/>
  <c r="A427" i="6"/>
  <c r="A428" i="6"/>
  <c r="A429" i="6"/>
  <c r="A430" i="6"/>
  <c r="A431" i="6"/>
  <c r="A432" i="6"/>
  <c r="A433" i="6"/>
  <c r="A434" i="6"/>
  <c r="A435" i="6"/>
  <c r="A436" i="6"/>
  <c r="A437" i="6"/>
  <c r="A438" i="6"/>
  <c r="A439" i="6"/>
  <c r="A440" i="6"/>
  <c r="A441" i="6"/>
  <c r="A442" i="6"/>
  <c r="A443" i="6"/>
  <c r="A444" i="6"/>
  <c r="A445" i="6"/>
  <c r="A446" i="6"/>
  <c r="A447" i="6"/>
  <c r="A448" i="6"/>
  <c r="A449" i="6"/>
  <c r="A450" i="6"/>
  <c r="A451" i="6"/>
  <c r="A452" i="6"/>
  <c r="A453" i="6"/>
  <c r="A454" i="6"/>
  <c r="A455" i="6"/>
  <c r="A456" i="6"/>
  <c r="A457" i="6"/>
  <c r="A458" i="6"/>
  <c r="A459" i="6"/>
  <c r="A460" i="6"/>
  <c r="A461" i="6"/>
  <c r="A462" i="6"/>
  <c r="A463" i="6"/>
  <c r="A464" i="6"/>
  <c r="A465" i="6"/>
  <c r="A466" i="6"/>
  <c r="A467" i="6"/>
  <c r="A468" i="6"/>
  <c r="A469" i="6"/>
  <c r="A470" i="6"/>
  <c r="A471" i="6"/>
  <c r="A472" i="6"/>
  <c r="A473" i="6"/>
  <c r="A474" i="6"/>
  <c r="A475" i="6"/>
  <c r="A476" i="6"/>
  <c r="A477" i="6"/>
  <c r="A478" i="6"/>
  <c r="A479" i="6"/>
  <c r="A480" i="6"/>
  <c r="A481" i="6"/>
  <c r="A482" i="6"/>
  <c r="A483" i="6"/>
  <c r="A484" i="6"/>
  <c r="A485" i="6"/>
  <c r="A486" i="6"/>
  <c r="A487" i="6"/>
  <c r="A488" i="6"/>
  <c r="A489" i="6"/>
  <c r="A490" i="6"/>
  <c r="A491" i="6"/>
  <c r="A492" i="6"/>
  <c r="A493" i="6"/>
  <c r="A494" i="6"/>
  <c r="A495" i="6"/>
  <c r="A496" i="6"/>
  <c r="A497" i="6"/>
  <c r="A498" i="6"/>
  <c r="A499" i="6"/>
  <c r="A500" i="6"/>
  <c r="A501" i="6"/>
  <c r="A502" i="6"/>
  <c r="A503" i="6"/>
  <c r="A504" i="6"/>
  <c r="A505" i="6"/>
  <c r="A506" i="6"/>
  <c r="A507" i="6"/>
  <c r="A508" i="6"/>
  <c r="A509" i="6"/>
  <c r="A510" i="6"/>
  <c r="A511" i="6"/>
  <c r="A512" i="6"/>
  <c r="A513" i="6"/>
  <c r="A514" i="6"/>
  <c r="A515" i="6"/>
  <c r="A516" i="6"/>
  <c r="A517" i="6"/>
  <c r="A518" i="6"/>
  <c r="A519" i="6"/>
  <c r="A520" i="6"/>
  <c r="A521" i="6"/>
  <c r="A522" i="6"/>
  <c r="A523" i="6"/>
  <c r="A524" i="6"/>
  <c r="A525" i="6"/>
  <c r="A526" i="6"/>
  <c r="A527" i="6"/>
  <c r="A528" i="6"/>
  <c r="A529" i="6"/>
  <c r="A530" i="6"/>
  <c r="A531" i="6"/>
  <c r="A532" i="6"/>
  <c r="A533" i="6"/>
  <c r="A534" i="6"/>
  <c r="A535" i="6"/>
  <c r="A536" i="6"/>
  <c r="A537" i="6"/>
  <c r="A538" i="6"/>
  <c r="A539" i="6"/>
  <c r="A540" i="6"/>
  <c r="A541" i="6"/>
  <c r="A542" i="6"/>
  <c r="A543" i="6"/>
  <c r="A544" i="6"/>
  <c r="A545" i="6"/>
  <c r="A546" i="6"/>
  <c r="A547" i="6"/>
  <c r="A548" i="6"/>
  <c r="A549" i="6"/>
  <c r="A550" i="6"/>
  <c r="A551" i="6"/>
  <c r="A552" i="6"/>
  <c r="A553" i="6"/>
  <c r="A554" i="6"/>
  <c r="A555" i="6"/>
  <c r="A556" i="6"/>
  <c r="A557" i="6"/>
  <c r="A558" i="6"/>
  <c r="A559" i="6"/>
  <c r="A560" i="6"/>
  <c r="A561" i="6"/>
  <c r="A562" i="6"/>
  <c r="A563" i="6"/>
  <c r="A564" i="6"/>
  <c r="A565" i="6"/>
  <c r="A566" i="6"/>
  <c r="A567" i="6"/>
  <c r="A568" i="6"/>
  <c r="A569" i="6"/>
  <c r="A570" i="6"/>
  <c r="A571" i="6"/>
  <c r="A572" i="6"/>
  <c r="A573" i="6"/>
  <c r="A574" i="6"/>
  <c r="A575" i="6"/>
  <c r="A576" i="6"/>
  <c r="A577" i="6"/>
  <c r="A578" i="6"/>
  <c r="A579" i="6"/>
  <c r="A580" i="6"/>
  <c r="A581" i="6"/>
  <c r="A582" i="6"/>
  <c r="A583" i="6"/>
  <c r="A584" i="6"/>
  <c r="A585" i="6"/>
  <c r="A586" i="6"/>
  <c r="A587" i="6"/>
  <c r="A588" i="6"/>
  <c r="A589" i="6"/>
  <c r="A590" i="6"/>
  <c r="A591" i="6"/>
  <c r="A592" i="6"/>
  <c r="A593" i="6"/>
  <c r="A594" i="6"/>
  <c r="A595" i="6"/>
  <c r="A596" i="6"/>
  <c r="A597" i="6"/>
  <c r="A598" i="6"/>
  <c r="A599" i="6"/>
  <c r="A600" i="6"/>
  <c r="A601" i="6"/>
  <c r="A602" i="6"/>
  <c r="A603" i="6"/>
  <c r="A604" i="6"/>
  <c r="A605" i="6"/>
  <c r="A606" i="6"/>
  <c r="A607" i="6"/>
  <c r="A608" i="6"/>
  <c r="A609" i="6"/>
  <c r="A610" i="6"/>
  <c r="A611" i="6"/>
  <c r="A612" i="6"/>
  <c r="A613" i="6"/>
  <c r="A614" i="6"/>
  <c r="A615" i="6"/>
  <c r="A616" i="6"/>
  <c r="A617" i="6"/>
  <c r="A618" i="6"/>
  <c r="A619" i="6"/>
  <c r="A620" i="6"/>
  <c r="A621" i="6"/>
  <c r="A622" i="6"/>
  <c r="A623" i="6"/>
  <c r="A624" i="6"/>
  <c r="A625" i="6"/>
  <c r="A626" i="6"/>
  <c r="A627" i="6"/>
  <c r="A628" i="6"/>
  <c r="A629" i="6"/>
  <c r="A630" i="6"/>
  <c r="A631" i="6"/>
  <c r="A632" i="6"/>
  <c r="A633" i="6"/>
  <c r="A634" i="6"/>
  <c r="A635" i="6"/>
  <c r="A636" i="6"/>
  <c r="A637" i="6"/>
  <c r="A638" i="6"/>
  <c r="A639" i="6"/>
  <c r="A640" i="6"/>
  <c r="A641" i="6"/>
  <c r="A642" i="6"/>
  <c r="A643" i="6"/>
  <c r="A644" i="6"/>
  <c r="A645" i="6"/>
  <c r="A646" i="6"/>
  <c r="A647" i="6"/>
  <c r="A648" i="6"/>
  <c r="A649" i="6"/>
  <c r="A650" i="6"/>
  <c r="A651" i="6"/>
  <c r="A652" i="6"/>
  <c r="A653" i="6"/>
  <c r="A654" i="6"/>
  <c r="A655" i="6"/>
  <c r="A656" i="6"/>
  <c r="A657" i="6"/>
  <c r="A658" i="6"/>
  <c r="A659" i="6"/>
  <c r="A660" i="6"/>
  <c r="A661" i="6"/>
  <c r="A662" i="6"/>
  <c r="A663" i="6"/>
  <c r="A664" i="6"/>
  <c r="A665" i="6"/>
  <c r="A666" i="6"/>
  <c r="A667" i="6"/>
  <c r="A668" i="6"/>
  <c r="A669" i="6"/>
  <c r="A670" i="6"/>
  <c r="A671" i="6"/>
  <c r="A672" i="6"/>
  <c r="A673" i="6"/>
  <c r="A674" i="6"/>
  <c r="A675" i="6"/>
  <c r="A676" i="6"/>
  <c r="A677" i="6"/>
  <c r="A678" i="6"/>
  <c r="A679" i="6"/>
  <c r="A680" i="6"/>
  <c r="A681" i="6"/>
  <c r="A682" i="6"/>
  <c r="A683" i="6"/>
  <c r="A684" i="6"/>
  <c r="A685" i="6"/>
  <c r="A686" i="6"/>
  <c r="A687" i="6"/>
  <c r="A688" i="6"/>
  <c r="A689" i="6"/>
  <c r="A690" i="6"/>
  <c r="A691" i="6"/>
  <c r="A692" i="6"/>
  <c r="A693" i="6"/>
  <c r="A694" i="6"/>
  <c r="A695" i="6"/>
  <c r="A696" i="6"/>
  <c r="A697" i="6"/>
  <c r="A698" i="6"/>
  <c r="A699" i="6"/>
  <c r="A700" i="6"/>
  <c r="A701" i="6"/>
  <c r="A702" i="6"/>
  <c r="A703" i="6"/>
  <c r="A704" i="6"/>
  <c r="A705" i="6"/>
  <c r="A706" i="6"/>
  <c r="A707" i="6"/>
  <c r="A708" i="6"/>
  <c r="A709" i="6"/>
  <c r="A710" i="6"/>
  <c r="A711" i="6"/>
  <c r="A712" i="6"/>
  <c r="A713" i="6"/>
  <c r="A714" i="6"/>
  <c r="A715" i="6"/>
  <c r="A716" i="6"/>
  <c r="A717" i="6"/>
  <c r="A718" i="6"/>
  <c r="A719" i="6"/>
  <c r="A720" i="6"/>
  <c r="A721" i="6"/>
  <c r="A722" i="6"/>
  <c r="A723" i="6"/>
  <c r="A724" i="6"/>
  <c r="A725" i="6"/>
  <c r="A726" i="6"/>
  <c r="A727" i="6"/>
  <c r="A728" i="6"/>
  <c r="A729" i="6"/>
  <c r="A730" i="6"/>
  <c r="A731" i="6"/>
  <c r="A732" i="6"/>
  <c r="A733" i="6"/>
  <c r="A734" i="6"/>
  <c r="A735" i="6"/>
  <c r="A736" i="6"/>
  <c r="A737" i="6"/>
  <c r="A738" i="6"/>
  <c r="A739" i="6"/>
  <c r="A740" i="6"/>
  <c r="A741" i="6"/>
  <c r="A742" i="6"/>
  <c r="A743" i="6"/>
  <c r="A744" i="6"/>
  <c r="A745" i="6"/>
  <c r="A746" i="6"/>
  <c r="A747" i="6"/>
  <c r="A748" i="6"/>
  <c r="A749" i="6"/>
  <c r="A750" i="6"/>
  <c r="A751" i="6"/>
  <c r="A752" i="6"/>
  <c r="A753" i="6"/>
  <c r="A754" i="6"/>
  <c r="A755" i="6"/>
  <c r="A756" i="6"/>
  <c r="A757" i="6"/>
  <c r="A758" i="6"/>
  <c r="A759" i="6"/>
  <c r="A760" i="6"/>
  <c r="A761" i="6"/>
  <c r="A762" i="6"/>
  <c r="A763" i="6"/>
  <c r="A764" i="6"/>
  <c r="A765" i="6"/>
  <c r="A766" i="6"/>
  <c r="A767" i="6"/>
  <c r="A768" i="6"/>
  <c r="A769" i="6"/>
  <c r="A770" i="6"/>
  <c r="A771" i="6"/>
  <c r="A772" i="6"/>
  <c r="A773" i="6"/>
  <c r="A774" i="6"/>
  <c r="A775" i="6"/>
  <c r="A776" i="6"/>
  <c r="A777" i="6"/>
  <c r="A778" i="6"/>
  <c r="A779" i="6"/>
  <c r="A780" i="6"/>
  <c r="A781" i="6"/>
  <c r="A782" i="6"/>
  <c r="A783" i="6"/>
  <c r="A784" i="6"/>
  <c r="A785" i="6"/>
  <c r="A786" i="6"/>
  <c r="A787" i="6"/>
  <c r="A788" i="6"/>
  <c r="A789" i="6"/>
  <c r="A790" i="6"/>
  <c r="A791" i="6"/>
  <c r="A792" i="6"/>
  <c r="A793" i="6"/>
  <c r="A794" i="6"/>
  <c r="A795" i="6"/>
  <c r="A796" i="6"/>
  <c r="A797" i="6"/>
  <c r="A798" i="6"/>
  <c r="A799" i="6"/>
  <c r="A800" i="6"/>
  <c r="A801" i="6"/>
  <c r="A802" i="6"/>
  <c r="A803" i="6"/>
  <c r="A804" i="6"/>
  <c r="A805" i="6"/>
  <c r="A806" i="6"/>
  <c r="A807" i="6"/>
  <c r="A808" i="6"/>
  <c r="A809" i="6"/>
  <c r="A810" i="6"/>
  <c r="A811" i="6"/>
  <c r="A812" i="6"/>
  <c r="A813" i="6"/>
  <c r="A814" i="6"/>
  <c r="A815" i="6"/>
  <c r="A816" i="6"/>
  <c r="A817" i="6"/>
  <c r="A818" i="6"/>
  <c r="A819" i="6"/>
  <c r="A820" i="6"/>
  <c r="A821" i="6"/>
  <c r="A822" i="6"/>
  <c r="A823" i="6"/>
  <c r="A824" i="6"/>
  <c r="A825" i="6"/>
  <c r="A826" i="6"/>
  <c r="A827" i="6"/>
  <c r="A828" i="6"/>
  <c r="A829" i="6"/>
  <c r="A830" i="6"/>
  <c r="A831" i="6"/>
  <c r="A832" i="6"/>
  <c r="A833" i="6"/>
  <c r="A834" i="6"/>
  <c r="A835" i="6"/>
  <c r="A836" i="6"/>
  <c r="A837" i="6"/>
  <c r="A838" i="6"/>
  <c r="A839" i="6"/>
  <c r="A840" i="6"/>
  <c r="A841" i="6"/>
  <c r="A842" i="6"/>
  <c r="A843" i="6"/>
  <c r="A844" i="6"/>
  <c r="A845" i="6"/>
  <c r="A846" i="6"/>
  <c r="A847" i="6"/>
  <c r="A848" i="6"/>
  <c r="A849" i="6"/>
  <c r="A850" i="6"/>
  <c r="A851" i="6"/>
  <c r="A852" i="6"/>
  <c r="A853" i="6"/>
  <c r="A854" i="6"/>
  <c r="A855" i="6"/>
  <c r="A856" i="6"/>
  <c r="A857" i="6"/>
  <c r="A858" i="6"/>
  <c r="A859" i="6"/>
  <c r="A860" i="6"/>
  <c r="A861" i="6"/>
  <c r="A862" i="6"/>
  <c r="A863" i="6"/>
  <c r="A864" i="6"/>
  <c r="A865" i="6"/>
  <c r="A866" i="6"/>
  <c r="A867" i="6"/>
  <c r="A868" i="6"/>
  <c r="A869" i="6"/>
  <c r="A870" i="6"/>
  <c r="A871" i="6"/>
  <c r="A872" i="6"/>
  <c r="A873" i="6"/>
  <c r="A874" i="6"/>
  <c r="A875" i="6"/>
  <c r="A876" i="6"/>
  <c r="A877" i="6"/>
  <c r="A878" i="6"/>
  <c r="A879" i="6"/>
  <c r="A880" i="6"/>
  <c r="A881" i="6"/>
  <c r="A882" i="6"/>
  <c r="A883" i="6"/>
  <c r="A884" i="6"/>
  <c r="A885" i="6"/>
  <c r="A886" i="6"/>
  <c r="A887" i="6"/>
  <c r="A888" i="6"/>
  <c r="A889" i="6"/>
  <c r="A890" i="6"/>
  <c r="A891" i="6"/>
  <c r="A892" i="6"/>
  <c r="A893" i="6"/>
  <c r="A894" i="6"/>
  <c r="A895" i="6"/>
  <c r="A896" i="6"/>
  <c r="A897" i="6"/>
  <c r="A898" i="6"/>
  <c r="A899" i="6"/>
  <c r="A900" i="6"/>
  <c r="A901" i="6"/>
  <c r="A902" i="6"/>
  <c r="A903" i="6"/>
  <c r="A904" i="6"/>
  <c r="A905" i="6"/>
  <c r="A906" i="6"/>
  <c r="A907" i="6"/>
  <c r="A908" i="6"/>
  <c r="A909" i="6"/>
  <c r="A910" i="6"/>
  <c r="A911" i="6"/>
  <c r="A912" i="6"/>
  <c r="A913" i="6"/>
  <c r="A914" i="6"/>
  <c r="A915" i="6"/>
  <c r="A916" i="6"/>
  <c r="A917" i="6"/>
  <c r="A918" i="6"/>
  <c r="A919" i="6"/>
  <c r="A920" i="6"/>
  <c r="A921" i="6"/>
  <c r="A922" i="6"/>
  <c r="A923" i="6"/>
  <c r="A924" i="6"/>
  <c r="A925" i="6"/>
  <c r="A926" i="6"/>
  <c r="A927" i="6"/>
  <c r="A928" i="6"/>
  <c r="A929" i="6"/>
  <c r="A930" i="6"/>
  <c r="A931" i="6"/>
  <c r="A932" i="6"/>
  <c r="A933" i="6"/>
  <c r="A934" i="6"/>
  <c r="A935" i="6"/>
  <c r="A936" i="6"/>
  <c r="A937" i="6"/>
  <c r="A938" i="6"/>
  <c r="A939" i="6"/>
  <c r="A940" i="6"/>
  <c r="A941" i="6"/>
  <c r="A942" i="6"/>
  <c r="A943" i="6"/>
  <c r="A944" i="6"/>
  <c r="A945" i="6"/>
  <c r="A946" i="6"/>
  <c r="A947" i="6"/>
  <c r="A948" i="6"/>
  <c r="A949" i="6"/>
  <c r="A950" i="6"/>
  <c r="A951" i="6"/>
  <c r="A952" i="6"/>
  <c r="A953" i="6"/>
  <c r="A954" i="6"/>
  <c r="A955" i="6"/>
  <c r="A956" i="6"/>
  <c r="A957" i="6"/>
  <c r="A958" i="6"/>
  <c r="A959" i="6"/>
  <c r="A960" i="6"/>
  <c r="A961" i="6"/>
  <c r="A962" i="6"/>
  <c r="A963" i="6"/>
  <c r="A964" i="6"/>
  <c r="A965" i="6"/>
  <c r="A966" i="6"/>
  <c r="A967" i="6"/>
  <c r="A968" i="6"/>
  <c r="A969" i="6"/>
  <c r="A970" i="6"/>
  <c r="A971" i="6"/>
  <c r="A972" i="6"/>
  <c r="A973" i="6"/>
  <c r="A974" i="6"/>
  <c r="A975" i="6"/>
  <c r="A976" i="6"/>
  <c r="A977" i="6"/>
  <c r="A978" i="6"/>
  <c r="A979" i="6"/>
  <c r="A980" i="6"/>
  <c r="A981" i="6"/>
  <c r="A982" i="6"/>
  <c r="A983" i="6"/>
  <c r="A984" i="6"/>
  <c r="A985" i="6"/>
  <c r="A986" i="6"/>
  <c r="A987" i="6"/>
  <c r="A988" i="6"/>
  <c r="A989" i="6"/>
  <c r="A990" i="6"/>
  <c r="A991" i="6"/>
  <c r="A992" i="6"/>
  <c r="A993" i="6"/>
  <c r="A994" i="6"/>
  <c r="A995" i="6"/>
  <c r="A996" i="6"/>
  <c r="A997" i="6"/>
  <c r="A998" i="6"/>
  <c r="A999" i="6"/>
  <c r="A1000" i="6"/>
  <c r="A1001" i="6"/>
  <c r="A1002" i="6"/>
  <c r="A1003" i="6"/>
  <c r="A1004" i="6"/>
  <c r="A1005" i="6"/>
  <c r="A1006" i="6"/>
  <c r="A1007" i="6"/>
  <c r="A1008" i="6"/>
  <c r="A1009" i="6"/>
  <c r="A1010" i="6"/>
  <c r="A1011" i="6"/>
  <c r="A1012" i="6"/>
  <c r="A1013" i="6"/>
  <c r="A1014" i="6"/>
  <c r="A1015" i="6"/>
  <c r="A1016" i="6"/>
  <c r="A1017" i="6"/>
  <c r="A1018" i="6"/>
  <c r="A1019" i="6"/>
  <c r="A1020" i="6"/>
  <c r="A1021" i="6"/>
  <c r="A1022" i="6"/>
  <c r="A1023" i="6"/>
  <c r="A1024" i="6"/>
  <c r="A1025" i="6"/>
  <c r="A1026" i="6"/>
  <c r="A1027" i="6"/>
  <c r="A1028" i="6"/>
  <c r="A1029" i="6"/>
  <c r="A1030" i="6"/>
  <c r="A1031" i="6"/>
  <c r="A1032" i="6"/>
  <c r="A1033" i="6"/>
  <c r="A1034" i="6"/>
  <c r="A1035" i="6"/>
  <c r="A1036" i="6"/>
  <c r="A1037" i="6"/>
  <c r="A1038" i="6"/>
  <c r="A1039" i="6"/>
  <c r="A1040" i="6"/>
  <c r="A1041" i="6"/>
  <c r="A1042" i="6"/>
  <c r="A1043" i="6"/>
  <c r="A1044" i="6"/>
  <c r="A1045" i="6"/>
  <c r="A1046" i="6"/>
  <c r="A1047" i="6"/>
  <c r="A1048" i="6"/>
  <c r="A1049" i="6"/>
  <c r="A1050" i="6"/>
  <c r="A1051" i="6"/>
  <c r="A1052" i="6"/>
  <c r="A1053" i="6"/>
  <c r="A1054" i="6"/>
  <c r="A1055" i="6"/>
  <c r="A1056" i="6"/>
  <c r="A1057" i="6"/>
  <c r="A1058" i="6"/>
  <c r="A1059" i="6"/>
  <c r="A1060" i="6"/>
  <c r="A1061" i="6"/>
  <c r="A1062" i="6"/>
  <c r="A1063" i="6"/>
  <c r="A1064" i="6"/>
  <c r="A1065" i="6"/>
  <c r="A1066" i="6"/>
  <c r="A1067" i="6"/>
  <c r="A1068" i="6"/>
  <c r="A1069" i="6"/>
  <c r="A1070" i="6"/>
  <c r="A1071" i="6"/>
  <c r="A1072" i="6"/>
  <c r="A1073" i="6"/>
  <c r="A1074" i="6"/>
  <c r="A1075" i="6"/>
  <c r="A1076" i="6"/>
  <c r="A1077" i="6"/>
  <c r="A1078" i="6"/>
  <c r="A1079" i="6"/>
  <c r="A1080" i="6"/>
  <c r="A1081" i="6"/>
  <c r="A1082" i="6"/>
  <c r="A1083" i="6"/>
  <c r="A1084" i="6"/>
  <c r="A1085" i="6"/>
  <c r="A1086" i="6"/>
  <c r="A1087" i="6"/>
  <c r="A1088" i="6"/>
  <c r="A1089" i="6"/>
  <c r="A1090" i="6"/>
  <c r="A1091" i="6"/>
  <c r="A1092" i="6"/>
  <c r="A1093" i="6"/>
  <c r="A1094" i="6"/>
  <c r="A1095" i="6"/>
  <c r="A1096" i="6"/>
  <c r="A1097" i="6"/>
  <c r="A1098" i="6"/>
  <c r="A1099" i="6"/>
  <c r="A1100" i="6"/>
  <c r="A1101" i="6"/>
  <c r="A1102" i="6"/>
  <c r="A1103" i="6"/>
  <c r="A1104" i="6"/>
  <c r="A1105" i="6"/>
  <c r="A1106" i="6"/>
  <c r="A1107" i="6"/>
  <c r="A2" i="6"/>
  <c r="H2" i="6"/>
  <c r="H3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33" i="6"/>
  <c r="H234" i="6"/>
  <c r="H235" i="6"/>
  <c r="H236" i="6"/>
  <c r="H237" i="6"/>
  <c r="H238" i="6"/>
  <c r="H239" i="6"/>
  <c r="H240" i="6"/>
  <c r="H241" i="6"/>
  <c r="H242" i="6"/>
  <c r="H243" i="6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60" i="6"/>
  <c r="H261" i="6"/>
  <c r="H262" i="6"/>
  <c r="H263" i="6"/>
  <c r="H264" i="6"/>
  <c r="H265" i="6"/>
  <c r="H266" i="6"/>
  <c r="H267" i="6"/>
  <c r="H268" i="6"/>
  <c r="H269" i="6"/>
  <c r="H270" i="6"/>
  <c r="H271" i="6"/>
  <c r="H272" i="6"/>
  <c r="H273" i="6"/>
  <c r="H274" i="6"/>
  <c r="H275" i="6"/>
  <c r="H276" i="6"/>
  <c r="H277" i="6"/>
  <c r="H278" i="6"/>
  <c r="H279" i="6"/>
  <c r="H280" i="6"/>
  <c r="H281" i="6"/>
  <c r="H282" i="6"/>
  <c r="H283" i="6"/>
  <c r="H284" i="6"/>
  <c r="H285" i="6"/>
  <c r="H286" i="6"/>
  <c r="H287" i="6"/>
  <c r="H288" i="6"/>
  <c r="H289" i="6"/>
  <c r="H290" i="6"/>
  <c r="H291" i="6"/>
  <c r="H292" i="6"/>
  <c r="H293" i="6"/>
  <c r="H294" i="6"/>
  <c r="H295" i="6"/>
  <c r="H296" i="6"/>
  <c r="H297" i="6"/>
  <c r="H298" i="6"/>
  <c r="H299" i="6"/>
  <c r="H300" i="6"/>
  <c r="H301" i="6"/>
  <c r="H302" i="6"/>
  <c r="H303" i="6"/>
  <c r="H304" i="6"/>
  <c r="H305" i="6"/>
  <c r="H306" i="6"/>
  <c r="H307" i="6"/>
  <c r="H308" i="6"/>
  <c r="H309" i="6"/>
  <c r="H310" i="6"/>
  <c r="H311" i="6"/>
  <c r="H312" i="6"/>
  <c r="H313" i="6"/>
  <c r="H314" i="6"/>
  <c r="H315" i="6"/>
  <c r="H316" i="6"/>
  <c r="H317" i="6"/>
  <c r="H318" i="6"/>
  <c r="H319" i="6"/>
  <c r="H320" i="6"/>
  <c r="H321" i="6"/>
  <c r="H322" i="6"/>
  <c r="H323" i="6"/>
  <c r="H324" i="6"/>
  <c r="H325" i="6"/>
  <c r="H326" i="6"/>
  <c r="H327" i="6"/>
  <c r="H328" i="6"/>
  <c r="H329" i="6"/>
  <c r="H330" i="6"/>
  <c r="H331" i="6"/>
  <c r="H332" i="6"/>
  <c r="H333" i="6"/>
  <c r="H334" i="6"/>
  <c r="H335" i="6"/>
  <c r="H336" i="6"/>
  <c r="H337" i="6"/>
  <c r="H338" i="6"/>
  <c r="H339" i="6"/>
  <c r="H340" i="6"/>
  <c r="H341" i="6"/>
  <c r="H342" i="6"/>
  <c r="H343" i="6"/>
  <c r="H344" i="6"/>
  <c r="H345" i="6"/>
  <c r="H346" i="6"/>
  <c r="H347" i="6"/>
  <c r="H348" i="6"/>
  <c r="H349" i="6"/>
  <c r="H350" i="6"/>
  <c r="H351" i="6"/>
  <c r="H352" i="6"/>
  <c r="H353" i="6"/>
  <c r="H354" i="6"/>
  <c r="H355" i="6"/>
  <c r="H356" i="6"/>
  <c r="H357" i="6"/>
  <c r="H358" i="6"/>
  <c r="H359" i="6"/>
  <c r="H360" i="6"/>
  <c r="H361" i="6"/>
  <c r="H362" i="6"/>
  <c r="H363" i="6"/>
  <c r="H364" i="6"/>
  <c r="H365" i="6"/>
  <c r="H366" i="6"/>
  <c r="H367" i="6"/>
  <c r="H368" i="6"/>
  <c r="H369" i="6"/>
  <c r="H370" i="6"/>
  <c r="H371" i="6"/>
  <c r="H372" i="6"/>
  <c r="H373" i="6"/>
  <c r="H374" i="6"/>
  <c r="H375" i="6"/>
  <c r="H376" i="6"/>
  <c r="H377" i="6"/>
  <c r="H378" i="6"/>
  <c r="H379" i="6"/>
  <c r="H380" i="6"/>
  <c r="H381" i="6"/>
  <c r="H382" i="6"/>
  <c r="H383" i="6"/>
  <c r="H384" i="6"/>
  <c r="H385" i="6"/>
  <c r="H386" i="6"/>
  <c r="H387" i="6"/>
  <c r="H388" i="6"/>
  <c r="H389" i="6"/>
  <c r="H390" i="6"/>
  <c r="H391" i="6"/>
  <c r="H392" i="6"/>
  <c r="H393" i="6"/>
  <c r="H394" i="6"/>
  <c r="H395" i="6"/>
  <c r="H396" i="6"/>
  <c r="H397" i="6"/>
  <c r="H398" i="6"/>
  <c r="H399" i="6"/>
  <c r="H400" i="6"/>
  <c r="H401" i="6"/>
  <c r="H402" i="6"/>
  <c r="H403" i="6"/>
  <c r="H404" i="6"/>
  <c r="H405" i="6"/>
  <c r="H406" i="6"/>
  <c r="H407" i="6"/>
  <c r="H408" i="6"/>
  <c r="H409" i="6"/>
  <c r="H410" i="6"/>
  <c r="H411" i="6"/>
  <c r="H412" i="6"/>
  <c r="H413" i="6"/>
  <c r="H414" i="6"/>
  <c r="H415" i="6"/>
  <c r="H416" i="6"/>
  <c r="H417" i="6"/>
  <c r="H418" i="6"/>
  <c r="H419" i="6"/>
  <c r="H420" i="6"/>
  <c r="H421" i="6"/>
  <c r="H422" i="6"/>
  <c r="H423" i="6"/>
  <c r="H424" i="6"/>
  <c r="H425" i="6"/>
  <c r="H426" i="6"/>
  <c r="H427" i="6"/>
  <c r="H428" i="6"/>
  <c r="H429" i="6"/>
  <c r="H430" i="6"/>
  <c r="H431" i="6"/>
  <c r="H432" i="6"/>
  <c r="H433" i="6"/>
  <c r="H434" i="6"/>
  <c r="H435" i="6"/>
  <c r="H436" i="6"/>
  <c r="H437" i="6"/>
  <c r="H438" i="6"/>
  <c r="H439" i="6"/>
  <c r="H440" i="6"/>
  <c r="H441" i="6"/>
  <c r="H442" i="6"/>
  <c r="H443" i="6"/>
  <c r="H444" i="6"/>
  <c r="H445" i="6"/>
  <c r="H446" i="6"/>
  <c r="H447" i="6"/>
  <c r="H448" i="6"/>
  <c r="H449" i="6"/>
  <c r="H450" i="6"/>
  <c r="H451" i="6"/>
  <c r="H452" i="6"/>
  <c r="H453" i="6"/>
  <c r="H454" i="6"/>
  <c r="H455" i="6"/>
  <c r="H456" i="6"/>
  <c r="H457" i="6"/>
  <c r="H458" i="6"/>
  <c r="H459" i="6"/>
  <c r="H460" i="6"/>
  <c r="H461" i="6"/>
  <c r="H462" i="6"/>
  <c r="H463" i="6"/>
  <c r="H464" i="6"/>
  <c r="H465" i="6"/>
  <c r="H466" i="6"/>
  <c r="H467" i="6"/>
  <c r="H468" i="6"/>
  <c r="H469" i="6"/>
  <c r="H470" i="6"/>
  <c r="H471" i="6"/>
  <c r="H472" i="6"/>
  <c r="H473" i="6"/>
  <c r="H474" i="6"/>
  <c r="H475" i="6"/>
  <c r="H476" i="6"/>
  <c r="H477" i="6"/>
  <c r="H478" i="6"/>
  <c r="H479" i="6"/>
  <c r="H480" i="6"/>
  <c r="H481" i="6"/>
  <c r="H482" i="6"/>
  <c r="H483" i="6"/>
  <c r="H484" i="6"/>
  <c r="H485" i="6"/>
  <c r="H486" i="6"/>
  <c r="H487" i="6"/>
  <c r="H488" i="6"/>
  <c r="H489" i="6"/>
  <c r="H490" i="6"/>
  <c r="H491" i="6"/>
  <c r="H492" i="6"/>
  <c r="H493" i="6"/>
  <c r="H494" i="6"/>
  <c r="H495" i="6"/>
  <c r="H496" i="6"/>
  <c r="H497" i="6"/>
  <c r="H498" i="6"/>
  <c r="H499" i="6"/>
  <c r="H500" i="6"/>
  <c r="H501" i="6"/>
  <c r="H502" i="6"/>
  <c r="H503" i="6"/>
  <c r="H504" i="6"/>
  <c r="H505" i="6"/>
  <c r="H506" i="6"/>
  <c r="H507" i="6"/>
  <c r="H508" i="6"/>
  <c r="H509" i="6"/>
  <c r="H510" i="6"/>
  <c r="H511" i="6"/>
  <c r="H512" i="6"/>
  <c r="H513" i="6"/>
  <c r="H514" i="6"/>
  <c r="H515" i="6"/>
  <c r="H516" i="6"/>
  <c r="H517" i="6"/>
  <c r="H518" i="6"/>
  <c r="H519" i="6"/>
  <c r="H520" i="6"/>
  <c r="H521" i="6"/>
  <c r="H522" i="6"/>
  <c r="H523" i="6"/>
  <c r="H524" i="6"/>
  <c r="H525" i="6"/>
  <c r="H526" i="6"/>
  <c r="H527" i="6"/>
  <c r="H528" i="6"/>
  <c r="H529" i="6"/>
  <c r="H530" i="6"/>
  <c r="H531" i="6"/>
  <c r="H532" i="6"/>
  <c r="H533" i="6"/>
  <c r="H534" i="6"/>
  <c r="H535" i="6"/>
  <c r="H536" i="6"/>
  <c r="H537" i="6"/>
  <c r="H538" i="6"/>
  <c r="H539" i="6"/>
  <c r="H540" i="6"/>
  <c r="H541" i="6"/>
  <c r="H542" i="6"/>
  <c r="H543" i="6"/>
  <c r="H544" i="6"/>
  <c r="H545" i="6"/>
  <c r="H546" i="6"/>
  <c r="H547" i="6"/>
  <c r="H548" i="6"/>
  <c r="H549" i="6"/>
  <c r="H550" i="6"/>
  <c r="H551" i="6"/>
  <c r="H552" i="6"/>
  <c r="H553" i="6"/>
  <c r="H554" i="6"/>
  <c r="H555" i="6"/>
  <c r="H556" i="6"/>
  <c r="H557" i="6"/>
  <c r="H558" i="6"/>
  <c r="H559" i="6"/>
  <c r="H560" i="6"/>
  <c r="H561" i="6"/>
  <c r="H562" i="6"/>
  <c r="H563" i="6"/>
  <c r="H564" i="6"/>
  <c r="H565" i="6"/>
  <c r="H566" i="6"/>
  <c r="H567" i="6"/>
  <c r="H568" i="6"/>
  <c r="H569" i="6"/>
  <c r="H570" i="6"/>
  <c r="H571" i="6"/>
  <c r="H572" i="6"/>
  <c r="H573" i="6"/>
  <c r="H574" i="6"/>
  <c r="H575" i="6"/>
  <c r="H576" i="6"/>
  <c r="H577" i="6"/>
  <c r="H578" i="6"/>
  <c r="H579" i="6"/>
  <c r="H580" i="6"/>
  <c r="H581" i="6"/>
  <c r="H582" i="6"/>
  <c r="H583" i="6"/>
  <c r="H584" i="6"/>
  <c r="H585" i="6"/>
  <c r="H586" i="6"/>
  <c r="H587" i="6"/>
  <c r="H588" i="6"/>
  <c r="H589" i="6"/>
  <c r="H590" i="6"/>
  <c r="H591" i="6"/>
  <c r="H592" i="6"/>
  <c r="H593" i="6"/>
  <c r="H594" i="6"/>
  <c r="H595" i="6"/>
  <c r="H596" i="6"/>
  <c r="H597" i="6"/>
  <c r="H598" i="6"/>
  <c r="H599" i="6"/>
  <c r="H600" i="6"/>
  <c r="H601" i="6"/>
  <c r="H602" i="6"/>
  <c r="H603" i="6"/>
  <c r="H604" i="6"/>
  <c r="H605" i="6"/>
  <c r="H606" i="6"/>
  <c r="H607" i="6"/>
  <c r="H608" i="6"/>
  <c r="H609" i="6"/>
  <c r="H610" i="6"/>
  <c r="H611" i="6"/>
  <c r="H612" i="6"/>
  <c r="H613" i="6"/>
  <c r="H614" i="6"/>
  <c r="H615" i="6"/>
  <c r="H616" i="6"/>
  <c r="H617" i="6"/>
  <c r="H618" i="6"/>
  <c r="H619" i="6"/>
  <c r="H620" i="6"/>
  <c r="H621" i="6"/>
  <c r="H622" i="6"/>
  <c r="H623" i="6"/>
  <c r="H624" i="6"/>
  <c r="H625" i="6"/>
  <c r="H626" i="6"/>
  <c r="H627" i="6"/>
  <c r="H628" i="6"/>
  <c r="H629" i="6"/>
  <c r="H630" i="6"/>
  <c r="H631" i="6"/>
  <c r="H632" i="6"/>
  <c r="H633" i="6"/>
  <c r="H634" i="6"/>
  <c r="H635" i="6"/>
  <c r="H636" i="6"/>
  <c r="H637" i="6"/>
  <c r="H638" i="6"/>
  <c r="H639" i="6"/>
  <c r="H640" i="6"/>
  <c r="H641" i="6"/>
  <c r="H642" i="6"/>
  <c r="H643" i="6"/>
  <c r="H644" i="6"/>
  <c r="H645" i="6"/>
  <c r="H646" i="6"/>
  <c r="H647" i="6"/>
  <c r="H648" i="6"/>
  <c r="H649" i="6"/>
  <c r="H650" i="6"/>
  <c r="H651" i="6"/>
  <c r="H652" i="6"/>
  <c r="H653" i="6"/>
  <c r="H654" i="6"/>
  <c r="H655" i="6"/>
  <c r="H656" i="6"/>
  <c r="H657" i="6"/>
  <c r="H658" i="6"/>
  <c r="H659" i="6"/>
  <c r="H660" i="6"/>
  <c r="H661" i="6"/>
  <c r="H662" i="6"/>
  <c r="H663" i="6"/>
  <c r="H664" i="6"/>
  <c r="H665" i="6"/>
  <c r="H666" i="6"/>
  <c r="H667" i="6"/>
  <c r="H668" i="6"/>
  <c r="H669" i="6"/>
  <c r="H670" i="6"/>
  <c r="H671" i="6"/>
  <c r="H672" i="6"/>
  <c r="H673" i="6"/>
  <c r="H674" i="6"/>
  <c r="H675" i="6"/>
  <c r="H676" i="6"/>
  <c r="H677" i="6"/>
  <c r="H678" i="6"/>
  <c r="H679" i="6"/>
  <c r="H680" i="6"/>
  <c r="H681" i="6"/>
  <c r="H682" i="6"/>
  <c r="H683" i="6"/>
  <c r="H684" i="6"/>
  <c r="H685" i="6"/>
  <c r="H686" i="6"/>
  <c r="H687" i="6"/>
  <c r="H688" i="6"/>
  <c r="H689" i="6"/>
  <c r="H690" i="6"/>
  <c r="H691" i="6"/>
  <c r="H692" i="6"/>
  <c r="H693" i="6"/>
  <c r="H694" i="6"/>
  <c r="H695" i="6"/>
  <c r="H696" i="6"/>
  <c r="H697" i="6"/>
  <c r="H698" i="6"/>
  <c r="H699" i="6"/>
  <c r="H700" i="6"/>
  <c r="H701" i="6"/>
  <c r="H702" i="6"/>
  <c r="H703" i="6"/>
  <c r="H704" i="6"/>
  <c r="H705" i="6"/>
  <c r="H706" i="6"/>
  <c r="H707" i="6"/>
  <c r="H708" i="6"/>
  <c r="H709" i="6"/>
  <c r="H710" i="6"/>
  <c r="H711" i="6"/>
  <c r="H712" i="6"/>
  <c r="H713" i="6"/>
  <c r="H714" i="6"/>
  <c r="H715" i="6"/>
  <c r="H716" i="6"/>
  <c r="H717" i="6"/>
  <c r="H718" i="6"/>
  <c r="H719" i="6"/>
  <c r="H720" i="6"/>
  <c r="H721" i="6"/>
  <c r="H722" i="6"/>
  <c r="H723" i="6"/>
  <c r="H724" i="6"/>
  <c r="H725" i="6"/>
  <c r="H726" i="6"/>
  <c r="H727" i="6"/>
  <c r="H728" i="6"/>
  <c r="H729" i="6"/>
  <c r="H730" i="6"/>
  <c r="H731" i="6"/>
  <c r="H732" i="6"/>
  <c r="H733" i="6"/>
  <c r="H734" i="6"/>
  <c r="H735" i="6"/>
  <c r="H736" i="6"/>
  <c r="H737" i="6"/>
  <c r="H738" i="6"/>
  <c r="H739" i="6"/>
  <c r="H740" i="6"/>
  <c r="H741" i="6"/>
  <c r="H742" i="6"/>
  <c r="H743" i="6"/>
  <c r="H744" i="6"/>
  <c r="H745" i="6"/>
  <c r="H746" i="6"/>
  <c r="H747" i="6"/>
  <c r="H748" i="6"/>
  <c r="H749" i="6"/>
  <c r="H750" i="6"/>
  <c r="H751" i="6"/>
  <c r="H752" i="6"/>
  <c r="H753" i="6"/>
  <c r="H754" i="6"/>
  <c r="H755" i="6"/>
  <c r="H756" i="6"/>
  <c r="H757" i="6"/>
  <c r="H758" i="6"/>
  <c r="H759" i="6"/>
  <c r="H760" i="6"/>
  <c r="H761" i="6"/>
  <c r="H762" i="6"/>
  <c r="H763" i="6"/>
  <c r="H764" i="6"/>
  <c r="H765" i="6"/>
  <c r="H766" i="6"/>
  <c r="H767" i="6"/>
  <c r="H768" i="6"/>
  <c r="H769" i="6"/>
  <c r="H770" i="6"/>
  <c r="H771" i="6"/>
  <c r="H772" i="6"/>
  <c r="H773" i="6"/>
  <c r="H774" i="6"/>
  <c r="H775" i="6"/>
  <c r="H776" i="6"/>
  <c r="H777" i="6"/>
  <c r="H778" i="6"/>
  <c r="H779" i="6"/>
  <c r="H780" i="6"/>
  <c r="H781" i="6"/>
  <c r="H782" i="6"/>
  <c r="H783" i="6"/>
  <c r="H784" i="6"/>
  <c r="H785" i="6"/>
  <c r="H786" i="6"/>
  <c r="H787" i="6"/>
  <c r="H788" i="6"/>
  <c r="H789" i="6"/>
  <c r="H790" i="6"/>
  <c r="H791" i="6"/>
  <c r="H792" i="6"/>
  <c r="H793" i="6"/>
  <c r="H794" i="6"/>
  <c r="H795" i="6"/>
  <c r="H796" i="6"/>
  <c r="H797" i="6"/>
  <c r="H798" i="6"/>
  <c r="H799" i="6"/>
  <c r="H800" i="6"/>
  <c r="H801" i="6"/>
  <c r="H802" i="6"/>
  <c r="H803" i="6"/>
  <c r="H804" i="6"/>
  <c r="H805" i="6"/>
  <c r="H806" i="6"/>
  <c r="H807" i="6"/>
  <c r="H808" i="6"/>
  <c r="H809" i="6"/>
  <c r="H810" i="6"/>
  <c r="H811" i="6"/>
  <c r="H812" i="6"/>
  <c r="H813" i="6"/>
  <c r="H814" i="6"/>
  <c r="H815" i="6"/>
  <c r="H816" i="6"/>
  <c r="H817" i="6"/>
  <c r="H818" i="6"/>
  <c r="H819" i="6"/>
  <c r="H820" i="6"/>
  <c r="H821" i="6"/>
  <c r="H822" i="6"/>
  <c r="H823" i="6"/>
  <c r="H824" i="6"/>
  <c r="H825" i="6"/>
  <c r="H826" i="6"/>
  <c r="H827" i="6"/>
  <c r="H828" i="6"/>
  <c r="H829" i="6"/>
  <c r="H830" i="6"/>
  <c r="H831" i="6"/>
  <c r="H832" i="6"/>
  <c r="H833" i="6"/>
  <c r="H834" i="6"/>
  <c r="H835" i="6"/>
  <c r="H836" i="6"/>
  <c r="H837" i="6"/>
  <c r="H838" i="6"/>
  <c r="H839" i="6"/>
  <c r="H840" i="6"/>
  <c r="H841" i="6"/>
  <c r="H842" i="6"/>
  <c r="H843" i="6"/>
  <c r="H844" i="6"/>
  <c r="H845" i="6"/>
  <c r="H846" i="6"/>
  <c r="H847" i="6"/>
  <c r="H848" i="6"/>
  <c r="H849" i="6"/>
  <c r="H850" i="6"/>
  <c r="H851" i="6"/>
  <c r="H852" i="6"/>
  <c r="H853" i="6"/>
  <c r="H854" i="6"/>
  <c r="H855" i="6"/>
  <c r="H856" i="6"/>
  <c r="H857" i="6"/>
  <c r="H858" i="6"/>
  <c r="H859" i="6"/>
  <c r="H860" i="6"/>
  <c r="H861" i="6"/>
  <c r="H862" i="6"/>
  <c r="H863" i="6"/>
  <c r="H864" i="6"/>
  <c r="H865" i="6"/>
  <c r="H866" i="6"/>
  <c r="H867" i="6"/>
  <c r="H868" i="6"/>
  <c r="H869" i="6"/>
  <c r="H870" i="6"/>
  <c r="H871" i="6"/>
  <c r="H872" i="6"/>
  <c r="H873" i="6"/>
  <c r="H874" i="6"/>
  <c r="H875" i="6"/>
  <c r="H876" i="6"/>
  <c r="H877" i="6"/>
  <c r="H878" i="6"/>
  <c r="H879" i="6"/>
  <c r="H880" i="6"/>
  <c r="H881" i="6"/>
  <c r="H882" i="6"/>
  <c r="H883" i="6"/>
  <c r="H884" i="6"/>
  <c r="H885" i="6"/>
  <c r="H886" i="6"/>
  <c r="H887" i="6"/>
  <c r="H888" i="6"/>
  <c r="H889" i="6"/>
  <c r="H890" i="6"/>
  <c r="H891" i="6"/>
  <c r="H892" i="6"/>
  <c r="H893" i="6"/>
  <c r="H894" i="6"/>
  <c r="H895" i="6"/>
  <c r="H896" i="6"/>
  <c r="H897" i="6"/>
  <c r="H898" i="6"/>
  <c r="H899" i="6"/>
  <c r="H900" i="6"/>
  <c r="H901" i="6"/>
  <c r="H902" i="6"/>
  <c r="H903" i="6"/>
  <c r="H904" i="6"/>
  <c r="H905" i="6"/>
  <c r="H906" i="6"/>
  <c r="H907" i="6"/>
  <c r="H908" i="6"/>
  <c r="H909" i="6"/>
  <c r="H910" i="6"/>
  <c r="H911" i="6"/>
  <c r="H912" i="6"/>
  <c r="H913" i="6"/>
  <c r="H914" i="6"/>
  <c r="H915" i="6"/>
  <c r="H916" i="6"/>
  <c r="H917" i="6"/>
  <c r="H918" i="6"/>
  <c r="H919" i="6"/>
  <c r="H920" i="6"/>
  <c r="H921" i="6"/>
  <c r="H922" i="6"/>
  <c r="H923" i="6"/>
  <c r="H924" i="6"/>
  <c r="H925" i="6"/>
  <c r="H926" i="6"/>
  <c r="H927" i="6"/>
  <c r="H928" i="6"/>
  <c r="H929" i="6"/>
  <c r="H930" i="6"/>
  <c r="H931" i="6"/>
  <c r="H932" i="6"/>
  <c r="H933" i="6"/>
  <c r="H934" i="6"/>
  <c r="H935" i="6"/>
  <c r="H936" i="6"/>
  <c r="H937" i="6"/>
  <c r="H938" i="6"/>
  <c r="H939" i="6"/>
  <c r="H940" i="6"/>
  <c r="H941" i="6"/>
  <c r="H942" i="6"/>
  <c r="H943" i="6"/>
  <c r="H944" i="6"/>
  <c r="H945" i="6"/>
  <c r="H946" i="6"/>
  <c r="H947" i="6"/>
  <c r="H948" i="6"/>
  <c r="H949" i="6"/>
  <c r="H950" i="6"/>
  <c r="H951" i="6"/>
  <c r="H952" i="6"/>
  <c r="H953" i="6"/>
  <c r="H954" i="6"/>
  <c r="H955" i="6"/>
  <c r="H956" i="6"/>
  <c r="H957" i="6"/>
  <c r="H958" i="6"/>
  <c r="H959" i="6"/>
  <c r="H960" i="6"/>
  <c r="H961" i="6"/>
  <c r="H962" i="6"/>
  <c r="H963" i="6"/>
  <c r="H964" i="6"/>
  <c r="H965" i="6"/>
  <c r="H966" i="6"/>
  <c r="H967" i="6"/>
  <c r="H968" i="6"/>
  <c r="H969" i="6"/>
  <c r="H970" i="6"/>
  <c r="H971" i="6"/>
  <c r="H972" i="6"/>
  <c r="H973" i="6"/>
  <c r="H974" i="6"/>
  <c r="H975" i="6"/>
  <c r="H976" i="6"/>
  <c r="H977" i="6"/>
  <c r="H978" i="6"/>
  <c r="H979" i="6"/>
  <c r="H980" i="6"/>
  <c r="H981" i="6"/>
  <c r="H982" i="6"/>
  <c r="H983" i="6"/>
  <c r="H984" i="6"/>
  <c r="H985" i="6"/>
  <c r="H986" i="6"/>
  <c r="H987" i="6"/>
  <c r="H988" i="6"/>
  <c r="H989" i="6"/>
  <c r="H990" i="6"/>
  <c r="H991" i="6"/>
  <c r="H992" i="6"/>
  <c r="H993" i="6"/>
  <c r="H994" i="6"/>
  <c r="H995" i="6"/>
  <c r="H996" i="6"/>
  <c r="H997" i="6"/>
  <c r="H998" i="6"/>
  <c r="H999" i="6"/>
  <c r="H1000" i="6"/>
  <c r="H1001" i="6"/>
  <c r="H1002" i="6"/>
  <c r="H1003" i="6"/>
  <c r="H1004" i="6"/>
  <c r="H1005" i="6"/>
  <c r="H1006" i="6"/>
  <c r="H1007" i="6"/>
  <c r="H1008" i="6"/>
  <c r="H1009" i="6"/>
  <c r="H1010" i="6"/>
  <c r="H1011" i="6"/>
  <c r="H1012" i="6"/>
  <c r="H1013" i="6"/>
  <c r="H1014" i="6"/>
  <c r="H1015" i="6"/>
  <c r="H1016" i="6"/>
  <c r="H1017" i="6"/>
  <c r="H1018" i="6"/>
  <c r="H1019" i="6"/>
  <c r="H1020" i="6"/>
  <c r="H1021" i="6"/>
  <c r="H1022" i="6"/>
  <c r="H1023" i="6"/>
  <c r="H1024" i="6"/>
  <c r="H1025" i="6"/>
  <c r="H1026" i="6"/>
  <c r="H1027" i="6"/>
  <c r="H1028" i="6"/>
  <c r="H1029" i="6"/>
  <c r="H1030" i="6"/>
  <c r="H1031" i="6"/>
  <c r="H1032" i="6"/>
  <c r="H1033" i="6"/>
  <c r="H1034" i="6"/>
  <c r="H1035" i="6"/>
  <c r="H1036" i="6"/>
  <c r="H1037" i="6"/>
  <c r="H1038" i="6"/>
  <c r="H1039" i="6"/>
  <c r="H1040" i="6"/>
  <c r="H1041" i="6"/>
  <c r="H1042" i="6"/>
  <c r="H1043" i="6"/>
  <c r="H1044" i="6"/>
  <c r="H1045" i="6"/>
  <c r="H1046" i="6"/>
  <c r="H1047" i="6"/>
  <c r="H1048" i="6"/>
  <c r="H1049" i="6"/>
  <c r="H1050" i="6"/>
  <c r="H1051" i="6"/>
  <c r="H1052" i="6"/>
  <c r="H1053" i="6"/>
  <c r="H1054" i="6"/>
  <c r="H1055" i="6"/>
  <c r="H1056" i="6"/>
  <c r="H1057" i="6"/>
  <c r="H1058" i="6"/>
  <c r="H1059" i="6"/>
  <c r="H1060" i="6"/>
  <c r="H1061" i="6"/>
  <c r="H1062" i="6"/>
  <c r="H1063" i="6"/>
  <c r="H1064" i="6"/>
  <c r="H1065" i="6"/>
  <c r="H1066" i="6"/>
  <c r="H1067" i="6"/>
  <c r="H1068" i="6"/>
  <c r="H1069" i="6"/>
  <c r="H1070" i="6"/>
  <c r="H1071" i="6"/>
  <c r="H1072" i="6"/>
  <c r="H1073" i="6"/>
  <c r="H1074" i="6"/>
  <c r="H1075" i="6"/>
  <c r="H1076" i="6"/>
  <c r="H1077" i="6"/>
  <c r="H1078" i="6"/>
  <c r="H1079" i="6"/>
  <c r="H1080" i="6"/>
  <c r="H1081" i="6"/>
  <c r="H1082" i="6"/>
  <c r="H1083" i="6"/>
  <c r="H1084" i="6"/>
  <c r="H1085" i="6"/>
  <c r="H1086" i="6"/>
  <c r="H1087" i="6"/>
  <c r="H1088" i="6"/>
  <c r="H1089" i="6"/>
  <c r="H1090" i="6"/>
  <c r="H1091" i="6"/>
  <c r="H1092" i="6"/>
  <c r="H1093" i="6"/>
  <c r="H1094" i="6"/>
  <c r="H1095" i="6"/>
  <c r="H1096" i="6"/>
  <c r="H1097" i="6"/>
  <c r="H1098" i="6"/>
  <c r="H1099" i="6"/>
  <c r="H1100" i="6"/>
  <c r="H1101" i="6"/>
  <c r="H1102" i="6"/>
  <c r="H1103" i="6"/>
  <c r="H1104" i="6"/>
  <c r="H1105" i="6"/>
  <c r="H1106" i="6"/>
  <c r="H1107" i="6"/>
  <c r="N2" i="6"/>
  <c r="R2" i="6"/>
  <c r="N3" i="6"/>
  <c r="R3" i="6"/>
  <c r="N4" i="6"/>
  <c r="R4" i="6"/>
  <c r="N5" i="6"/>
  <c r="R5" i="6"/>
  <c r="N6" i="6"/>
  <c r="R6" i="6"/>
  <c r="N7" i="6"/>
  <c r="R7" i="6"/>
  <c r="N8" i="6"/>
  <c r="R8" i="6"/>
  <c r="N9" i="6"/>
  <c r="R9" i="6"/>
  <c r="N10" i="6"/>
  <c r="R10" i="6"/>
  <c r="N11" i="6"/>
  <c r="R11" i="6"/>
  <c r="N12" i="6"/>
  <c r="R12" i="6"/>
  <c r="N13" i="6"/>
  <c r="R13" i="6"/>
  <c r="N14" i="6"/>
  <c r="R14" i="6"/>
  <c r="N15" i="6"/>
  <c r="R15" i="6"/>
  <c r="N16" i="6"/>
  <c r="R16" i="6"/>
  <c r="N17" i="6"/>
  <c r="R17" i="6"/>
  <c r="N18" i="6"/>
  <c r="R18" i="6"/>
  <c r="N19" i="6"/>
  <c r="R19" i="6"/>
  <c r="N20" i="6"/>
  <c r="R20" i="6"/>
  <c r="N21" i="6"/>
  <c r="R21" i="6"/>
  <c r="N22" i="6"/>
  <c r="R22" i="6"/>
  <c r="N23" i="6"/>
  <c r="R23" i="6"/>
  <c r="N24" i="6"/>
  <c r="R24" i="6"/>
  <c r="N25" i="6"/>
  <c r="R25" i="6"/>
  <c r="N26" i="6"/>
  <c r="R26" i="6"/>
  <c r="N27" i="6"/>
  <c r="R27" i="6"/>
  <c r="N28" i="6"/>
  <c r="R28" i="6"/>
  <c r="N29" i="6"/>
  <c r="R29" i="6"/>
  <c r="N30" i="6"/>
  <c r="R30" i="6"/>
  <c r="N31" i="6"/>
  <c r="R31" i="6"/>
  <c r="N32" i="6"/>
  <c r="R32" i="6"/>
  <c r="N33" i="6"/>
  <c r="R33" i="6"/>
  <c r="N34" i="6"/>
  <c r="R34" i="6"/>
  <c r="N35" i="6"/>
  <c r="R35" i="6"/>
  <c r="N36" i="6"/>
  <c r="R36" i="6"/>
  <c r="N37" i="6"/>
  <c r="R37" i="6"/>
  <c r="N38" i="6"/>
  <c r="R38" i="6"/>
  <c r="N39" i="6"/>
  <c r="R39" i="6"/>
  <c r="N40" i="6"/>
  <c r="R40" i="6"/>
  <c r="N41" i="6"/>
  <c r="R41" i="6"/>
  <c r="N42" i="6"/>
  <c r="R42" i="6"/>
  <c r="N43" i="6"/>
  <c r="R43" i="6"/>
  <c r="N44" i="6"/>
  <c r="R44" i="6"/>
  <c r="N45" i="6"/>
  <c r="R45" i="6"/>
  <c r="N46" i="6"/>
  <c r="R46" i="6"/>
  <c r="N47" i="6"/>
  <c r="R47" i="6"/>
  <c r="N48" i="6"/>
  <c r="R48" i="6"/>
  <c r="N49" i="6"/>
  <c r="R49" i="6"/>
  <c r="N50" i="6"/>
  <c r="R50" i="6"/>
  <c r="N51" i="6"/>
  <c r="R51" i="6"/>
  <c r="N52" i="6"/>
  <c r="R52" i="6"/>
  <c r="N53" i="6"/>
  <c r="R53" i="6"/>
  <c r="N54" i="6"/>
  <c r="R54" i="6"/>
  <c r="N55" i="6"/>
  <c r="R55" i="6"/>
  <c r="N56" i="6"/>
  <c r="R56" i="6"/>
  <c r="N57" i="6"/>
  <c r="R57" i="6"/>
  <c r="N58" i="6"/>
  <c r="R58" i="6"/>
  <c r="N59" i="6"/>
  <c r="R59" i="6"/>
  <c r="N60" i="6"/>
  <c r="R60" i="6"/>
  <c r="N61" i="6"/>
  <c r="R61" i="6"/>
  <c r="N62" i="6"/>
  <c r="R62" i="6"/>
  <c r="N63" i="6"/>
  <c r="R63" i="6"/>
  <c r="N64" i="6"/>
  <c r="R64" i="6"/>
  <c r="N65" i="6"/>
  <c r="R65" i="6"/>
  <c r="N66" i="6"/>
  <c r="R66" i="6"/>
  <c r="N67" i="6"/>
  <c r="R67" i="6"/>
  <c r="N68" i="6"/>
  <c r="R68" i="6"/>
  <c r="N69" i="6"/>
  <c r="R69" i="6"/>
  <c r="N70" i="6"/>
  <c r="R70" i="6"/>
  <c r="N71" i="6"/>
  <c r="R71" i="6"/>
  <c r="N72" i="6"/>
  <c r="R72" i="6"/>
  <c r="N73" i="6"/>
  <c r="R73" i="6"/>
  <c r="N74" i="6"/>
  <c r="R74" i="6"/>
  <c r="N75" i="6"/>
  <c r="R75" i="6"/>
  <c r="N76" i="6"/>
  <c r="R76" i="6"/>
  <c r="N77" i="6"/>
  <c r="R77" i="6"/>
  <c r="N78" i="6"/>
  <c r="R78" i="6"/>
  <c r="N79" i="6"/>
  <c r="R79" i="6"/>
  <c r="N80" i="6"/>
  <c r="R80" i="6"/>
  <c r="N81" i="6"/>
  <c r="R81" i="6"/>
  <c r="N82" i="6"/>
  <c r="R82" i="6"/>
  <c r="N83" i="6"/>
  <c r="R83" i="6"/>
  <c r="N84" i="6"/>
  <c r="R84" i="6"/>
  <c r="N85" i="6"/>
  <c r="R85" i="6"/>
  <c r="N86" i="6"/>
  <c r="R86" i="6"/>
  <c r="N87" i="6"/>
  <c r="R87" i="6"/>
  <c r="N88" i="6"/>
  <c r="R88" i="6"/>
  <c r="N89" i="6"/>
  <c r="R89" i="6"/>
  <c r="N90" i="6"/>
  <c r="R90" i="6"/>
  <c r="N91" i="6"/>
  <c r="R91" i="6"/>
  <c r="N92" i="6"/>
  <c r="R92" i="6"/>
  <c r="N93" i="6"/>
  <c r="R93" i="6"/>
  <c r="N94" i="6"/>
  <c r="R94" i="6"/>
  <c r="N95" i="6"/>
  <c r="R95" i="6"/>
  <c r="N96" i="6"/>
  <c r="R96" i="6"/>
  <c r="N97" i="6"/>
  <c r="R97" i="6"/>
  <c r="N98" i="6"/>
  <c r="R98" i="6"/>
  <c r="N99" i="6"/>
  <c r="R99" i="6"/>
  <c r="N100" i="6"/>
  <c r="R100" i="6"/>
  <c r="N101" i="6"/>
  <c r="R101" i="6"/>
  <c r="N102" i="6"/>
  <c r="R102" i="6"/>
  <c r="N103" i="6"/>
  <c r="R103" i="6"/>
  <c r="N104" i="6"/>
  <c r="R104" i="6"/>
  <c r="N105" i="6"/>
  <c r="R105" i="6"/>
  <c r="N106" i="6"/>
  <c r="R106" i="6"/>
  <c r="N107" i="6"/>
  <c r="R107" i="6"/>
  <c r="N108" i="6"/>
  <c r="R108" i="6"/>
  <c r="N109" i="6"/>
  <c r="R109" i="6"/>
  <c r="N110" i="6"/>
  <c r="R110" i="6"/>
  <c r="N111" i="6"/>
  <c r="R111" i="6"/>
  <c r="N112" i="6"/>
  <c r="R112" i="6"/>
  <c r="N113" i="6"/>
  <c r="R113" i="6"/>
  <c r="N114" i="6"/>
  <c r="R114" i="6"/>
  <c r="N115" i="6"/>
  <c r="R115" i="6"/>
  <c r="N116" i="6"/>
  <c r="R116" i="6"/>
  <c r="N117" i="6"/>
  <c r="R117" i="6"/>
  <c r="N118" i="6"/>
  <c r="R118" i="6"/>
  <c r="N119" i="6"/>
  <c r="R119" i="6"/>
  <c r="N120" i="6"/>
  <c r="R120" i="6"/>
  <c r="N121" i="6"/>
  <c r="R121" i="6"/>
  <c r="N122" i="6"/>
  <c r="R122" i="6"/>
  <c r="N123" i="6"/>
  <c r="R123" i="6"/>
  <c r="N124" i="6"/>
  <c r="R124" i="6"/>
  <c r="N125" i="6"/>
  <c r="R125" i="6"/>
  <c r="N126" i="6"/>
  <c r="R126" i="6"/>
  <c r="N127" i="6"/>
  <c r="R127" i="6"/>
  <c r="N128" i="6"/>
  <c r="R128" i="6"/>
  <c r="N129" i="6"/>
  <c r="R129" i="6"/>
  <c r="N130" i="6"/>
  <c r="R130" i="6"/>
  <c r="N131" i="6"/>
  <c r="R131" i="6"/>
  <c r="N132" i="6"/>
  <c r="R132" i="6"/>
  <c r="N133" i="6"/>
  <c r="R133" i="6"/>
  <c r="N134" i="6"/>
  <c r="R134" i="6"/>
  <c r="N135" i="6"/>
  <c r="R135" i="6"/>
  <c r="N136" i="6"/>
  <c r="R136" i="6"/>
  <c r="N137" i="6"/>
  <c r="R137" i="6"/>
  <c r="N138" i="6"/>
  <c r="R138" i="6"/>
  <c r="N139" i="6"/>
  <c r="R139" i="6"/>
  <c r="N140" i="6"/>
  <c r="R140" i="6"/>
  <c r="N141" i="6"/>
  <c r="R141" i="6"/>
  <c r="N142" i="6"/>
  <c r="R142" i="6"/>
  <c r="N143" i="6"/>
  <c r="R143" i="6"/>
  <c r="N144" i="6"/>
  <c r="R144" i="6"/>
  <c r="N145" i="6"/>
  <c r="R145" i="6"/>
  <c r="N146" i="6"/>
  <c r="R146" i="6"/>
  <c r="N147" i="6"/>
  <c r="R147" i="6"/>
  <c r="N148" i="6"/>
  <c r="R148" i="6"/>
  <c r="N149" i="6"/>
  <c r="R149" i="6"/>
  <c r="N150" i="6"/>
  <c r="R150" i="6"/>
  <c r="N151" i="6"/>
  <c r="R151" i="6"/>
  <c r="N152" i="6"/>
  <c r="R152" i="6"/>
  <c r="N153" i="6"/>
  <c r="R153" i="6"/>
  <c r="N154" i="6"/>
  <c r="R154" i="6"/>
  <c r="N155" i="6"/>
  <c r="R155" i="6"/>
  <c r="N156" i="6"/>
  <c r="R156" i="6"/>
  <c r="N157" i="6"/>
  <c r="R157" i="6"/>
  <c r="N158" i="6"/>
  <c r="R158" i="6"/>
  <c r="N159" i="6"/>
  <c r="R159" i="6"/>
  <c r="N160" i="6"/>
  <c r="R160" i="6"/>
  <c r="N161" i="6"/>
  <c r="R161" i="6"/>
  <c r="N162" i="6"/>
  <c r="R162" i="6"/>
  <c r="N163" i="6"/>
  <c r="R163" i="6"/>
  <c r="N164" i="6"/>
  <c r="R164" i="6"/>
  <c r="N165" i="6"/>
  <c r="R165" i="6"/>
  <c r="N166" i="6"/>
  <c r="R166" i="6"/>
  <c r="N167" i="6"/>
  <c r="R167" i="6"/>
  <c r="N168" i="6"/>
  <c r="R168" i="6"/>
  <c r="N169" i="6"/>
  <c r="R169" i="6"/>
  <c r="N170" i="6"/>
  <c r="R170" i="6"/>
  <c r="N171" i="6"/>
  <c r="R171" i="6"/>
  <c r="N172" i="6"/>
  <c r="R172" i="6"/>
  <c r="N173" i="6"/>
  <c r="R173" i="6"/>
  <c r="N174" i="6"/>
  <c r="R174" i="6"/>
  <c r="N175" i="6"/>
  <c r="R175" i="6"/>
  <c r="N176" i="6"/>
  <c r="R176" i="6"/>
  <c r="N177" i="6"/>
  <c r="R177" i="6"/>
  <c r="N178" i="6"/>
  <c r="R178" i="6"/>
  <c r="N179" i="6"/>
  <c r="R179" i="6"/>
  <c r="N180" i="6"/>
  <c r="R180" i="6"/>
  <c r="N181" i="6"/>
  <c r="R181" i="6"/>
  <c r="N182" i="6"/>
  <c r="R182" i="6"/>
  <c r="N183" i="6"/>
  <c r="R183" i="6"/>
  <c r="N184" i="6"/>
  <c r="R184" i="6"/>
  <c r="N185" i="6"/>
  <c r="R185" i="6"/>
  <c r="N186" i="6"/>
  <c r="R186" i="6"/>
  <c r="N187" i="6"/>
  <c r="R187" i="6"/>
  <c r="N188" i="6"/>
  <c r="R188" i="6"/>
  <c r="N189" i="6"/>
  <c r="R189" i="6"/>
  <c r="N190" i="6"/>
  <c r="R190" i="6"/>
  <c r="N191" i="6"/>
  <c r="R191" i="6"/>
  <c r="N192" i="6"/>
  <c r="R192" i="6"/>
  <c r="N193" i="6"/>
  <c r="R193" i="6"/>
  <c r="N194" i="6"/>
  <c r="R194" i="6"/>
  <c r="N195" i="6"/>
  <c r="R195" i="6"/>
  <c r="N196" i="6"/>
  <c r="R196" i="6"/>
  <c r="N197" i="6"/>
  <c r="R197" i="6"/>
  <c r="N198" i="6"/>
  <c r="R198" i="6"/>
  <c r="N199" i="6"/>
  <c r="R199" i="6"/>
  <c r="N200" i="6"/>
  <c r="R200" i="6"/>
  <c r="N201" i="6"/>
  <c r="R201" i="6"/>
  <c r="N202" i="6"/>
  <c r="R202" i="6"/>
  <c r="N203" i="6"/>
  <c r="R203" i="6"/>
  <c r="N204" i="6"/>
  <c r="R204" i="6"/>
  <c r="N205" i="6"/>
  <c r="R205" i="6"/>
  <c r="N206" i="6"/>
  <c r="R206" i="6"/>
  <c r="N207" i="6"/>
  <c r="R207" i="6"/>
  <c r="N208" i="6"/>
  <c r="R208" i="6"/>
  <c r="N209" i="6"/>
  <c r="R209" i="6"/>
  <c r="N210" i="6"/>
  <c r="R210" i="6"/>
  <c r="N211" i="6"/>
  <c r="R211" i="6"/>
  <c r="N212" i="6"/>
  <c r="R212" i="6"/>
  <c r="N213" i="6"/>
  <c r="R213" i="6"/>
  <c r="N214" i="6"/>
  <c r="R214" i="6"/>
  <c r="N215" i="6"/>
  <c r="R215" i="6"/>
  <c r="N216" i="6"/>
  <c r="R216" i="6"/>
  <c r="N217" i="6"/>
  <c r="R217" i="6"/>
  <c r="N218" i="6"/>
  <c r="R218" i="6"/>
  <c r="N219" i="6"/>
  <c r="R219" i="6"/>
  <c r="N220" i="6"/>
  <c r="R220" i="6"/>
  <c r="N221" i="6"/>
  <c r="R221" i="6"/>
  <c r="N222" i="6"/>
  <c r="R222" i="6"/>
  <c r="N223" i="6"/>
  <c r="R223" i="6"/>
  <c r="N224" i="6"/>
  <c r="R224" i="6"/>
  <c r="N225" i="6"/>
  <c r="R225" i="6"/>
  <c r="N226" i="6"/>
  <c r="R226" i="6"/>
  <c r="N227" i="6"/>
  <c r="R227" i="6"/>
  <c r="N228" i="6"/>
  <c r="R228" i="6"/>
  <c r="N229" i="6"/>
  <c r="R229" i="6"/>
  <c r="N230" i="6"/>
  <c r="R230" i="6"/>
  <c r="N231" i="6"/>
  <c r="R231" i="6"/>
  <c r="N232" i="6"/>
  <c r="R232" i="6"/>
  <c r="N233" i="6"/>
  <c r="R233" i="6"/>
  <c r="N234" i="6"/>
  <c r="R234" i="6"/>
  <c r="N235" i="6"/>
  <c r="R235" i="6"/>
  <c r="N236" i="6"/>
  <c r="R236" i="6"/>
  <c r="N237" i="6"/>
  <c r="R237" i="6"/>
  <c r="N238" i="6"/>
  <c r="R238" i="6"/>
  <c r="N239" i="6"/>
  <c r="R239" i="6"/>
  <c r="N240" i="6"/>
  <c r="R240" i="6"/>
  <c r="N241" i="6"/>
  <c r="R241" i="6"/>
  <c r="N242" i="6"/>
  <c r="R242" i="6"/>
  <c r="N243" i="6"/>
  <c r="R243" i="6"/>
  <c r="N244" i="6"/>
  <c r="R244" i="6"/>
  <c r="N245" i="6"/>
  <c r="R245" i="6"/>
  <c r="N246" i="6"/>
  <c r="R246" i="6"/>
  <c r="N247" i="6"/>
  <c r="R247" i="6"/>
  <c r="N248" i="6"/>
  <c r="R248" i="6"/>
  <c r="N249" i="6"/>
  <c r="R249" i="6"/>
  <c r="N250" i="6"/>
  <c r="R250" i="6"/>
  <c r="N251" i="6"/>
  <c r="R251" i="6"/>
  <c r="N252" i="6"/>
  <c r="R252" i="6"/>
  <c r="N253" i="6"/>
  <c r="R253" i="6"/>
  <c r="N254" i="6"/>
  <c r="R254" i="6"/>
  <c r="N255" i="6"/>
  <c r="R255" i="6"/>
  <c r="N256" i="6"/>
  <c r="R256" i="6"/>
  <c r="N257" i="6"/>
  <c r="R257" i="6"/>
  <c r="N258" i="6"/>
  <c r="R258" i="6"/>
  <c r="N259" i="6"/>
  <c r="R259" i="6"/>
  <c r="N260" i="6"/>
  <c r="R260" i="6"/>
  <c r="N261" i="6"/>
  <c r="R261" i="6"/>
  <c r="N262" i="6"/>
  <c r="R262" i="6"/>
  <c r="N263" i="6"/>
  <c r="R263" i="6"/>
  <c r="N264" i="6"/>
  <c r="R264" i="6"/>
  <c r="N265" i="6"/>
  <c r="R265" i="6"/>
  <c r="N266" i="6"/>
  <c r="R266" i="6"/>
  <c r="N267" i="6"/>
  <c r="R267" i="6"/>
  <c r="N268" i="6"/>
  <c r="R268" i="6"/>
  <c r="N269" i="6"/>
  <c r="R269" i="6"/>
  <c r="N270" i="6"/>
  <c r="R270" i="6"/>
  <c r="N271" i="6"/>
  <c r="R271" i="6"/>
  <c r="N272" i="6"/>
  <c r="R272" i="6"/>
  <c r="N273" i="6"/>
  <c r="R273" i="6"/>
  <c r="N274" i="6"/>
  <c r="R274" i="6"/>
  <c r="N275" i="6"/>
  <c r="R275" i="6"/>
  <c r="N276" i="6"/>
  <c r="R276" i="6"/>
  <c r="N277" i="6"/>
  <c r="R277" i="6"/>
  <c r="N278" i="6"/>
  <c r="R278" i="6"/>
  <c r="N279" i="6"/>
  <c r="R279" i="6"/>
  <c r="N280" i="6"/>
  <c r="R280" i="6"/>
  <c r="N281" i="6"/>
  <c r="R281" i="6"/>
  <c r="N282" i="6"/>
  <c r="R282" i="6"/>
  <c r="N283" i="6"/>
  <c r="R283" i="6"/>
  <c r="N284" i="6"/>
  <c r="R284" i="6"/>
  <c r="N285" i="6"/>
  <c r="R285" i="6"/>
  <c r="N286" i="6"/>
  <c r="R286" i="6"/>
  <c r="N287" i="6"/>
  <c r="R287" i="6"/>
  <c r="N288" i="6"/>
  <c r="R288" i="6"/>
  <c r="N289" i="6"/>
  <c r="R289" i="6"/>
  <c r="N290" i="6"/>
  <c r="R290" i="6"/>
  <c r="N291" i="6"/>
  <c r="R291" i="6"/>
  <c r="N292" i="6"/>
  <c r="R292" i="6"/>
  <c r="N293" i="6"/>
  <c r="R293" i="6"/>
  <c r="N294" i="6"/>
  <c r="R294" i="6"/>
  <c r="N295" i="6"/>
  <c r="R295" i="6"/>
  <c r="N296" i="6"/>
  <c r="R296" i="6"/>
  <c r="N297" i="6"/>
  <c r="R297" i="6"/>
  <c r="N298" i="6"/>
  <c r="R298" i="6"/>
  <c r="N299" i="6"/>
  <c r="R299" i="6"/>
  <c r="N300" i="6"/>
  <c r="R300" i="6"/>
  <c r="N301" i="6"/>
  <c r="R301" i="6"/>
  <c r="N302" i="6"/>
  <c r="R302" i="6"/>
  <c r="N303" i="6"/>
  <c r="R303" i="6"/>
  <c r="N304" i="6"/>
  <c r="R304" i="6"/>
  <c r="N305" i="6"/>
  <c r="R305" i="6"/>
  <c r="N306" i="6"/>
  <c r="R306" i="6"/>
  <c r="N307" i="6"/>
  <c r="R307" i="6"/>
  <c r="N308" i="6"/>
  <c r="R308" i="6"/>
  <c r="N309" i="6"/>
  <c r="R309" i="6"/>
  <c r="N310" i="6"/>
  <c r="R310" i="6"/>
  <c r="N311" i="6"/>
  <c r="R311" i="6"/>
  <c r="N312" i="6"/>
  <c r="R312" i="6"/>
  <c r="N313" i="6"/>
  <c r="R313" i="6"/>
  <c r="N314" i="6"/>
  <c r="R314" i="6"/>
  <c r="N315" i="6"/>
  <c r="R315" i="6"/>
  <c r="N316" i="6"/>
  <c r="R316" i="6"/>
  <c r="N317" i="6"/>
  <c r="R317" i="6"/>
  <c r="N318" i="6"/>
  <c r="R318" i="6"/>
  <c r="N319" i="6"/>
  <c r="R319" i="6"/>
  <c r="N320" i="6"/>
  <c r="R320" i="6"/>
  <c r="N321" i="6"/>
  <c r="R321" i="6"/>
  <c r="N322" i="6"/>
  <c r="R322" i="6"/>
  <c r="N323" i="6"/>
  <c r="R323" i="6"/>
  <c r="N324" i="6"/>
  <c r="R324" i="6"/>
  <c r="N325" i="6"/>
  <c r="R325" i="6"/>
  <c r="N326" i="6"/>
  <c r="R326" i="6"/>
  <c r="N327" i="6"/>
  <c r="R327" i="6"/>
  <c r="N328" i="6"/>
  <c r="R328" i="6"/>
  <c r="N329" i="6"/>
  <c r="R329" i="6"/>
  <c r="N330" i="6"/>
  <c r="R330" i="6"/>
  <c r="N331" i="6"/>
  <c r="R331" i="6"/>
  <c r="N332" i="6"/>
  <c r="R332" i="6"/>
  <c r="N333" i="6"/>
  <c r="R333" i="6"/>
  <c r="N334" i="6"/>
  <c r="R334" i="6"/>
  <c r="N335" i="6"/>
  <c r="R335" i="6"/>
  <c r="N336" i="6"/>
  <c r="R336" i="6"/>
  <c r="N337" i="6"/>
  <c r="R337" i="6"/>
  <c r="N338" i="6"/>
  <c r="R338" i="6"/>
  <c r="N339" i="6"/>
  <c r="R339" i="6"/>
  <c r="N340" i="6"/>
  <c r="R340" i="6"/>
  <c r="N341" i="6"/>
  <c r="R341" i="6"/>
  <c r="N342" i="6"/>
  <c r="R342" i="6"/>
  <c r="N343" i="6"/>
  <c r="R343" i="6"/>
  <c r="N344" i="6"/>
  <c r="R344" i="6"/>
  <c r="N345" i="6"/>
  <c r="R345" i="6"/>
  <c r="N346" i="6"/>
  <c r="R346" i="6"/>
  <c r="N347" i="6"/>
  <c r="R347" i="6"/>
  <c r="N348" i="6"/>
  <c r="R348" i="6"/>
  <c r="N349" i="6"/>
  <c r="R349" i="6"/>
  <c r="N350" i="6"/>
  <c r="R350" i="6"/>
  <c r="N351" i="6"/>
  <c r="R351" i="6"/>
  <c r="N352" i="6"/>
  <c r="R352" i="6"/>
  <c r="N353" i="6"/>
  <c r="R353" i="6"/>
  <c r="N354" i="6"/>
  <c r="R354" i="6"/>
  <c r="N355" i="6"/>
  <c r="R355" i="6"/>
  <c r="N356" i="6"/>
  <c r="R356" i="6"/>
  <c r="N357" i="6"/>
  <c r="R357" i="6"/>
  <c r="N358" i="6"/>
  <c r="R358" i="6"/>
  <c r="N359" i="6"/>
  <c r="R359" i="6"/>
  <c r="N360" i="6"/>
  <c r="R360" i="6"/>
  <c r="N361" i="6"/>
  <c r="R361" i="6"/>
  <c r="N362" i="6"/>
  <c r="R362" i="6"/>
  <c r="N363" i="6"/>
  <c r="R363" i="6"/>
  <c r="N364" i="6"/>
  <c r="R364" i="6"/>
  <c r="N365" i="6"/>
  <c r="R365" i="6"/>
  <c r="N366" i="6"/>
  <c r="R366" i="6"/>
  <c r="N367" i="6"/>
  <c r="R367" i="6"/>
  <c r="N368" i="6"/>
  <c r="R368" i="6"/>
  <c r="N369" i="6"/>
  <c r="R369" i="6"/>
  <c r="N370" i="6"/>
  <c r="R370" i="6"/>
  <c r="N371" i="6"/>
  <c r="R371" i="6"/>
  <c r="N372" i="6"/>
  <c r="R372" i="6"/>
  <c r="N373" i="6"/>
  <c r="R373" i="6"/>
  <c r="N374" i="6"/>
  <c r="R374" i="6"/>
  <c r="N375" i="6"/>
  <c r="R375" i="6"/>
  <c r="N376" i="6"/>
  <c r="R376" i="6"/>
  <c r="N377" i="6"/>
  <c r="R377" i="6"/>
  <c r="N378" i="6"/>
  <c r="R378" i="6"/>
  <c r="N379" i="6"/>
  <c r="R379" i="6"/>
  <c r="N380" i="6"/>
  <c r="R380" i="6"/>
  <c r="N381" i="6"/>
  <c r="R381" i="6"/>
  <c r="N382" i="6"/>
  <c r="R382" i="6"/>
  <c r="N383" i="6"/>
  <c r="R383" i="6"/>
  <c r="N384" i="6"/>
  <c r="R384" i="6"/>
  <c r="N385" i="6"/>
  <c r="R385" i="6"/>
  <c r="N386" i="6"/>
  <c r="R386" i="6"/>
  <c r="N387" i="6"/>
  <c r="R387" i="6"/>
  <c r="N388" i="6"/>
  <c r="R388" i="6"/>
  <c r="N389" i="6"/>
  <c r="R389" i="6"/>
  <c r="N390" i="6"/>
  <c r="R390" i="6"/>
  <c r="N391" i="6"/>
  <c r="R391" i="6"/>
  <c r="N392" i="6"/>
  <c r="R392" i="6"/>
  <c r="N393" i="6"/>
  <c r="R393" i="6"/>
  <c r="N394" i="6"/>
  <c r="R394" i="6"/>
  <c r="N395" i="6"/>
  <c r="R395" i="6"/>
  <c r="N396" i="6"/>
  <c r="R396" i="6"/>
  <c r="N397" i="6"/>
  <c r="R397" i="6"/>
  <c r="N398" i="6"/>
  <c r="R398" i="6"/>
  <c r="N399" i="6"/>
  <c r="R399" i="6"/>
  <c r="N400" i="6"/>
  <c r="R400" i="6"/>
  <c r="N401" i="6"/>
  <c r="R401" i="6"/>
  <c r="N402" i="6"/>
  <c r="R402" i="6"/>
  <c r="N403" i="6"/>
  <c r="R403" i="6"/>
  <c r="N404" i="6"/>
  <c r="R404" i="6"/>
  <c r="N405" i="6"/>
  <c r="R405" i="6"/>
  <c r="N406" i="6"/>
  <c r="R406" i="6"/>
  <c r="N407" i="6"/>
  <c r="R407" i="6"/>
  <c r="N408" i="6"/>
  <c r="R408" i="6"/>
  <c r="N409" i="6"/>
  <c r="R409" i="6"/>
  <c r="N410" i="6"/>
  <c r="R410" i="6"/>
  <c r="N411" i="6"/>
  <c r="R411" i="6"/>
  <c r="N412" i="6"/>
  <c r="R412" i="6"/>
  <c r="N413" i="6"/>
  <c r="R413" i="6"/>
  <c r="N414" i="6"/>
  <c r="R414" i="6"/>
  <c r="N415" i="6"/>
  <c r="R415" i="6"/>
  <c r="N416" i="6"/>
  <c r="R416" i="6"/>
  <c r="N417" i="6"/>
  <c r="R417" i="6"/>
  <c r="N418" i="6"/>
  <c r="R418" i="6"/>
  <c r="N419" i="6"/>
  <c r="R419" i="6"/>
  <c r="N420" i="6"/>
  <c r="R420" i="6"/>
  <c r="N421" i="6"/>
  <c r="R421" i="6"/>
  <c r="N422" i="6"/>
  <c r="R422" i="6"/>
  <c r="N423" i="6"/>
  <c r="R423" i="6"/>
  <c r="N424" i="6"/>
  <c r="R424" i="6"/>
  <c r="N425" i="6"/>
  <c r="R425" i="6"/>
  <c r="N426" i="6"/>
  <c r="R426" i="6"/>
  <c r="N427" i="6"/>
  <c r="R427" i="6"/>
  <c r="N428" i="6"/>
  <c r="R428" i="6"/>
  <c r="N429" i="6"/>
  <c r="R429" i="6"/>
  <c r="N430" i="6"/>
  <c r="R430" i="6"/>
  <c r="N431" i="6"/>
  <c r="R431" i="6"/>
  <c r="N432" i="6"/>
  <c r="R432" i="6"/>
  <c r="N433" i="6"/>
  <c r="R433" i="6"/>
  <c r="N434" i="6"/>
  <c r="R434" i="6"/>
  <c r="N435" i="6"/>
  <c r="R435" i="6"/>
  <c r="N436" i="6"/>
  <c r="R436" i="6"/>
  <c r="N437" i="6"/>
  <c r="R437" i="6"/>
  <c r="N438" i="6"/>
  <c r="R438" i="6"/>
  <c r="N439" i="6"/>
  <c r="R439" i="6"/>
  <c r="N440" i="6"/>
  <c r="R440" i="6"/>
  <c r="N441" i="6"/>
  <c r="R441" i="6"/>
  <c r="N442" i="6"/>
  <c r="R442" i="6"/>
  <c r="N443" i="6"/>
  <c r="R443" i="6"/>
  <c r="N444" i="6"/>
  <c r="R444" i="6"/>
  <c r="N445" i="6"/>
  <c r="R445" i="6"/>
  <c r="N446" i="6"/>
  <c r="R446" i="6"/>
  <c r="N447" i="6"/>
  <c r="R447" i="6"/>
  <c r="N448" i="6"/>
  <c r="R448" i="6"/>
  <c r="N449" i="6"/>
  <c r="R449" i="6"/>
  <c r="N450" i="6"/>
  <c r="R450" i="6"/>
  <c r="N451" i="6"/>
  <c r="R451" i="6"/>
  <c r="N452" i="6"/>
  <c r="R452" i="6"/>
  <c r="N453" i="6"/>
  <c r="R453" i="6"/>
  <c r="N454" i="6"/>
  <c r="R454" i="6"/>
  <c r="N455" i="6"/>
  <c r="R455" i="6"/>
  <c r="N456" i="6"/>
  <c r="R456" i="6"/>
  <c r="N457" i="6"/>
  <c r="R457" i="6"/>
  <c r="N458" i="6"/>
  <c r="R458" i="6"/>
  <c r="N459" i="6"/>
  <c r="R459" i="6"/>
  <c r="N460" i="6"/>
  <c r="R460" i="6"/>
  <c r="N461" i="6"/>
  <c r="R461" i="6"/>
  <c r="N462" i="6"/>
  <c r="R462" i="6"/>
  <c r="N463" i="6"/>
  <c r="R463" i="6"/>
  <c r="N464" i="6"/>
  <c r="R464" i="6"/>
  <c r="N465" i="6"/>
  <c r="R465" i="6"/>
  <c r="N466" i="6"/>
  <c r="R466" i="6"/>
  <c r="N467" i="6"/>
  <c r="R467" i="6"/>
  <c r="N468" i="6"/>
  <c r="R468" i="6"/>
  <c r="N469" i="6"/>
  <c r="R469" i="6"/>
  <c r="N470" i="6"/>
  <c r="R470" i="6"/>
  <c r="N471" i="6"/>
  <c r="R471" i="6"/>
  <c r="N472" i="6"/>
  <c r="R472" i="6"/>
  <c r="N473" i="6"/>
  <c r="R473" i="6"/>
  <c r="N474" i="6"/>
  <c r="R474" i="6"/>
  <c r="N475" i="6"/>
  <c r="R475" i="6"/>
  <c r="N476" i="6"/>
  <c r="R476" i="6"/>
  <c r="N477" i="6"/>
  <c r="R477" i="6"/>
  <c r="N478" i="6"/>
  <c r="R478" i="6"/>
  <c r="N479" i="6"/>
  <c r="R479" i="6"/>
  <c r="N480" i="6"/>
  <c r="R480" i="6"/>
  <c r="N481" i="6"/>
  <c r="R481" i="6"/>
  <c r="N482" i="6"/>
  <c r="R482" i="6"/>
  <c r="N483" i="6"/>
  <c r="R483" i="6"/>
  <c r="N484" i="6"/>
  <c r="R484" i="6"/>
  <c r="N485" i="6"/>
  <c r="R485" i="6"/>
  <c r="N486" i="6"/>
  <c r="R486" i="6"/>
  <c r="N487" i="6"/>
  <c r="R487" i="6"/>
  <c r="N488" i="6"/>
  <c r="R488" i="6"/>
  <c r="N489" i="6"/>
  <c r="R489" i="6"/>
  <c r="N490" i="6"/>
  <c r="R490" i="6"/>
  <c r="N491" i="6"/>
  <c r="R491" i="6"/>
  <c r="N492" i="6"/>
  <c r="R492" i="6"/>
  <c r="N493" i="6"/>
  <c r="R493" i="6"/>
  <c r="N494" i="6"/>
  <c r="R494" i="6"/>
  <c r="N495" i="6"/>
  <c r="R495" i="6"/>
  <c r="N496" i="6"/>
  <c r="R496" i="6"/>
  <c r="N497" i="6"/>
  <c r="R497" i="6"/>
  <c r="N498" i="6"/>
  <c r="R498" i="6"/>
  <c r="N499" i="6"/>
  <c r="R499" i="6"/>
  <c r="N500" i="6"/>
  <c r="R500" i="6"/>
  <c r="N501" i="6"/>
  <c r="R501" i="6"/>
  <c r="N502" i="6"/>
  <c r="R502" i="6"/>
  <c r="N503" i="6"/>
  <c r="R503" i="6"/>
  <c r="N504" i="6"/>
  <c r="R504" i="6"/>
  <c r="N505" i="6"/>
  <c r="R505" i="6"/>
  <c r="N506" i="6"/>
  <c r="R506" i="6"/>
  <c r="N507" i="6"/>
  <c r="R507" i="6"/>
  <c r="N508" i="6"/>
  <c r="R508" i="6"/>
  <c r="N509" i="6"/>
  <c r="R509" i="6"/>
  <c r="N510" i="6"/>
  <c r="R510" i="6"/>
  <c r="N511" i="6"/>
  <c r="R511" i="6"/>
  <c r="N512" i="6"/>
  <c r="R512" i="6"/>
  <c r="N513" i="6"/>
  <c r="R513" i="6"/>
  <c r="N514" i="6"/>
  <c r="R514" i="6"/>
  <c r="N515" i="6"/>
  <c r="R515" i="6"/>
  <c r="N516" i="6"/>
  <c r="R516" i="6"/>
  <c r="N517" i="6"/>
  <c r="R517" i="6"/>
  <c r="N518" i="6"/>
  <c r="R518" i="6"/>
  <c r="N519" i="6"/>
  <c r="R519" i="6"/>
  <c r="N520" i="6"/>
  <c r="R520" i="6"/>
  <c r="N521" i="6"/>
  <c r="R521" i="6"/>
  <c r="N522" i="6"/>
  <c r="R522" i="6"/>
  <c r="N523" i="6"/>
  <c r="R523" i="6"/>
  <c r="N524" i="6"/>
  <c r="R524" i="6"/>
  <c r="N525" i="6"/>
  <c r="R525" i="6"/>
  <c r="N526" i="6"/>
  <c r="R526" i="6"/>
  <c r="N527" i="6"/>
  <c r="R527" i="6"/>
  <c r="N528" i="6"/>
  <c r="R528" i="6"/>
  <c r="N529" i="6"/>
  <c r="R529" i="6"/>
  <c r="N530" i="6"/>
  <c r="R530" i="6"/>
  <c r="N531" i="6"/>
  <c r="R531" i="6"/>
  <c r="N532" i="6"/>
  <c r="R532" i="6"/>
  <c r="N533" i="6"/>
  <c r="R533" i="6"/>
  <c r="N534" i="6"/>
  <c r="R534" i="6"/>
  <c r="N535" i="6"/>
  <c r="R535" i="6"/>
  <c r="N536" i="6"/>
  <c r="R536" i="6"/>
  <c r="N537" i="6"/>
  <c r="R537" i="6"/>
  <c r="N538" i="6"/>
  <c r="R538" i="6"/>
  <c r="N539" i="6"/>
  <c r="R539" i="6"/>
  <c r="N540" i="6"/>
  <c r="R540" i="6"/>
  <c r="N541" i="6"/>
  <c r="R541" i="6"/>
  <c r="N542" i="6"/>
  <c r="R542" i="6"/>
  <c r="N543" i="6"/>
  <c r="R543" i="6"/>
  <c r="N544" i="6"/>
  <c r="R544" i="6"/>
  <c r="N545" i="6"/>
  <c r="R545" i="6"/>
  <c r="N546" i="6"/>
  <c r="R546" i="6"/>
  <c r="N547" i="6"/>
  <c r="R547" i="6"/>
  <c r="N548" i="6"/>
  <c r="R548" i="6"/>
  <c r="N549" i="6"/>
  <c r="R549" i="6"/>
  <c r="N550" i="6"/>
  <c r="R550" i="6"/>
  <c r="N551" i="6"/>
  <c r="R551" i="6"/>
  <c r="N552" i="6"/>
  <c r="R552" i="6"/>
  <c r="N553" i="6"/>
  <c r="R553" i="6"/>
  <c r="N554" i="6"/>
  <c r="R554" i="6"/>
  <c r="N555" i="6"/>
  <c r="R555" i="6"/>
  <c r="N556" i="6"/>
  <c r="R556" i="6"/>
  <c r="N557" i="6"/>
  <c r="R557" i="6"/>
  <c r="N558" i="6"/>
  <c r="R558" i="6"/>
  <c r="N559" i="6"/>
  <c r="R559" i="6"/>
  <c r="N560" i="6"/>
  <c r="R560" i="6"/>
  <c r="N561" i="6"/>
  <c r="R561" i="6"/>
  <c r="N562" i="6"/>
  <c r="R562" i="6"/>
  <c r="N563" i="6"/>
  <c r="R563" i="6"/>
  <c r="N564" i="6"/>
  <c r="R564" i="6"/>
  <c r="N565" i="6"/>
  <c r="R565" i="6"/>
  <c r="N566" i="6"/>
  <c r="R566" i="6"/>
  <c r="N567" i="6"/>
  <c r="R567" i="6"/>
  <c r="N568" i="6"/>
  <c r="R568" i="6"/>
  <c r="N569" i="6"/>
  <c r="R569" i="6"/>
  <c r="N570" i="6"/>
  <c r="R570" i="6"/>
  <c r="N571" i="6"/>
  <c r="R571" i="6"/>
  <c r="N572" i="6"/>
  <c r="R572" i="6"/>
  <c r="N573" i="6"/>
  <c r="R573" i="6"/>
  <c r="N574" i="6"/>
  <c r="R574" i="6"/>
  <c r="N575" i="6"/>
  <c r="R575" i="6"/>
  <c r="N576" i="6"/>
  <c r="R576" i="6"/>
  <c r="N577" i="6"/>
  <c r="R577" i="6"/>
  <c r="N578" i="6"/>
  <c r="R578" i="6"/>
  <c r="N579" i="6"/>
  <c r="R579" i="6"/>
  <c r="N580" i="6"/>
  <c r="R580" i="6"/>
  <c r="N581" i="6"/>
  <c r="R581" i="6"/>
  <c r="N582" i="6"/>
  <c r="R582" i="6"/>
  <c r="N583" i="6"/>
  <c r="R583" i="6"/>
  <c r="N584" i="6"/>
  <c r="R584" i="6"/>
  <c r="N585" i="6"/>
  <c r="R585" i="6"/>
  <c r="N586" i="6"/>
  <c r="R586" i="6"/>
  <c r="N587" i="6"/>
  <c r="R587" i="6"/>
  <c r="N588" i="6"/>
  <c r="R588" i="6"/>
  <c r="N589" i="6"/>
  <c r="R589" i="6"/>
  <c r="N590" i="6"/>
  <c r="R590" i="6"/>
  <c r="N591" i="6"/>
  <c r="R591" i="6"/>
  <c r="N592" i="6"/>
  <c r="R592" i="6"/>
  <c r="N593" i="6"/>
  <c r="R593" i="6"/>
  <c r="N594" i="6"/>
  <c r="R594" i="6"/>
  <c r="N595" i="6"/>
  <c r="R595" i="6"/>
  <c r="N596" i="6"/>
  <c r="R596" i="6"/>
  <c r="N597" i="6"/>
  <c r="R597" i="6"/>
  <c r="N598" i="6"/>
  <c r="R598" i="6"/>
  <c r="N599" i="6"/>
  <c r="R599" i="6"/>
  <c r="N600" i="6"/>
  <c r="R600" i="6"/>
  <c r="N601" i="6"/>
  <c r="R601" i="6"/>
  <c r="N602" i="6"/>
  <c r="R602" i="6"/>
  <c r="N603" i="6"/>
  <c r="R603" i="6"/>
  <c r="N604" i="6"/>
  <c r="R604" i="6"/>
  <c r="N605" i="6"/>
  <c r="R605" i="6"/>
  <c r="N606" i="6"/>
  <c r="R606" i="6"/>
  <c r="N607" i="6"/>
  <c r="R607" i="6"/>
  <c r="N608" i="6"/>
  <c r="R608" i="6"/>
  <c r="N609" i="6"/>
  <c r="R609" i="6"/>
  <c r="N610" i="6"/>
  <c r="R610" i="6"/>
  <c r="N611" i="6"/>
  <c r="R611" i="6"/>
  <c r="N612" i="6"/>
  <c r="R612" i="6"/>
  <c r="N613" i="6"/>
  <c r="R613" i="6"/>
  <c r="N614" i="6"/>
  <c r="R614" i="6"/>
  <c r="N615" i="6"/>
  <c r="R615" i="6"/>
  <c r="N616" i="6"/>
  <c r="R616" i="6"/>
  <c r="N617" i="6"/>
  <c r="R617" i="6"/>
  <c r="N618" i="6"/>
  <c r="R618" i="6"/>
  <c r="N619" i="6"/>
  <c r="R619" i="6"/>
  <c r="N620" i="6"/>
  <c r="R620" i="6"/>
  <c r="N621" i="6"/>
  <c r="R621" i="6"/>
  <c r="N622" i="6"/>
  <c r="R622" i="6"/>
  <c r="N623" i="6"/>
  <c r="R623" i="6"/>
  <c r="N624" i="6"/>
  <c r="R624" i="6"/>
  <c r="N625" i="6"/>
  <c r="R625" i="6"/>
  <c r="N626" i="6"/>
  <c r="R626" i="6"/>
  <c r="N627" i="6"/>
  <c r="R627" i="6"/>
  <c r="N628" i="6"/>
  <c r="R628" i="6"/>
  <c r="N629" i="6"/>
  <c r="R629" i="6"/>
  <c r="N630" i="6"/>
  <c r="R630" i="6"/>
  <c r="N631" i="6"/>
  <c r="R631" i="6"/>
  <c r="N632" i="6"/>
  <c r="R632" i="6"/>
  <c r="N633" i="6"/>
  <c r="R633" i="6"/>
  <c r="N634" i="6"/>
  <c r="R634" i="6"/>
  <c r="N635" i="6"/>
  <c r="R635" i="6"/>
  <c r="N636" i="6"/>
  <c r="R636" i="6"/>
  <c r="N637" i="6"/>
  <c r="R637" i="6"/>
  <c r="N638" i="6"/>
  <c r="R638" i="6"/>
  <c r="N639" i="6"/>
  <c r="R639" i="6"/>
  <c r="N640" i="6"/>
  <c r="R640" i="6"/>
  <c r="N641" i="6"/>
  <c r="R641" i="6"/>
  <c r="N642" i="6"/>
  <c r="R642" i="6"/>
  <c r="N643" i="6"/>
  <c r="R643" i="6"/>
  <c r="N644" i="6"/>
  <c r="R644" i="6"/>
  <c r="N645" i="6"/>
  <c r="R645" i="6"/>
  <c r="N646" i="6"/>
  <c r="R646" i="6"/>
  <c r="N647" i="6"/>
  <c r="R647" i="6"/>
  <c r="N648" i="6"/>
  <c r="R648" i="6"/>
  <c r="N649" i="6"/>
  <c r="R649" i="6"/>
  <c r="N650" i="6"/>
  <c r="R650" i="6"/>
  <c r="N651" i="6"/>
  <c r="R651" i="6"/>
  <c r="N652" i="6"/>
  <c r="R652" i="6"/>
  <c r="N653" i="6"/>
  <c r="R653" i="6"/>
  <c r="N654" i="6"/>
  <c r="R654" i="6"/>
  <c r="N655" i="6"/>
  <c r="R655" i="6"/>
  <c r="N656" i="6"/>
  <c r="R656" i="6"/>
  <c r="N657" i="6"/>
  <c r="R657" i="6"/>
  <c r="N658" i="6"/>
  <c r="R658" i="6"/>
  <c r="N659" i="6"/>
  <c r="R659" i="6"/>
  <c r="N660" i="6"/>
  <c r="R660" i="6"/>
  <c r="N661" i="6"/>
  <c r="R661" i="6"/>
  <c r="N662" i="6"/>
  <c r="R662" i="6"/>
  <c r="N663" i="6"/>
  <c r="R663" i="6"/>
  <c r="N664" i="6"/>
  <c r="R664" i="6"/>
  <c r="N665" i="6"/>
  <c r="R665" i="6"/>
  <c r="N666" i="6"/>
  <c r="R666" i="6"/>
  <c r="N667" i="6"/>
  <c r="R667" i="6"/>
  <c r="N668" i="6"/>
  <c r="R668" i="6"/>
  <c r="N669" i="6"/>
  <c r="R669" i="6"/>
  <c r="N670" i="6"/>
  <c r="R670" i="6"/>
  <c r="N671" i="6"/>
  <c r="R671" i="6"/>
  <c r="N672" i="6"/>
  <c r="R672" i="6"/>
  <c r="N673" i="6"/>
  <c r="R673" i="6"/>
  <c r="N674" i="6"/>
  <c r="R674" i="6"/>
  <c r="N675" i="6"/>
  <c r="R675" i="6"/>
  <c r="N676" i="6"/>
  <c r="R676" i="6"/>
  <c r="N677" i="6"/>
  <c r="R677" i="6"/>
  <c r="N678" i="6"/>
  <c r="R678" i="6"/>
  <c r="N679" i="6"/>
  <c r="R679" i="6"/>
  <c r="N680" i="6"/>
  <c r="R680" i="6"/>
  <c r="N681" i="6"/>
  <c r="R681" i="6"/>
  <c r="N682" i="6"/>
  <c r="R682" i="6"/>
  <c r="N683" i="6"/>
  <c r="R683" i="6"/>
  <c r="N684" i="6"/>
  <c r="R684" i="6"/>
  <c r="N685" i="6"/>
  <c r="R685" i="6"/>
  <c r="N686" i="6"/>
  <c r="R686" i="6"/>
  <c r="N687" i="6"/>
  <c r="R687" i="6"/>
  <c r="N688" i="6"/>
  <c r="R688" i="6"/>
  <c r="N689" i="6"/>
  <c r="R689" i="6"/>
  <c r="N690" i="6"/>
  <c r="R690" i="6"/>
  <c r="N691" i="6"/>
  <c r="R691" i="6"/>
  <c r="N692" i="6"/>
  <c r="R692" i="6"/>
  <c r="N693" i="6"/>
  <c r="R693" i="6"/>
  <c r="N694" i="6"/>
  <c r="R694" i="6"/>
  <c r="N695" i="6"/>
  <c r="R695" i="6"/>
  <c r="N696" i="6"/>
  <c r="R696" i="6"/>
  <c r="N697" i="6"/>
  <c r="R697" i="6"/>
  <c r="N698" i="6"/>
  <c r="R698" i="6"/>
  <c r="N699" i="6"/>
  <c r="R699" i="6"/>
  <c r="N700" i="6"/>
  <c r="R700" i="6"/>
  <c r="N701" i="6"/>
  <c r="R701" i="6"/>
  <c r="N702" i="6"/>
  <c r="R702" i="6"/>
  <c r="N703" i="6"/>
  <c r="R703" i="6"/>
  <c r="N704" i="6"/>
  <c r="R704" i="6"/>
  <c r="N705" i="6"/>
  <c r="R705" i="6"/>
  <c r="N706" i="6"/>
  <c r="R706" i="6"/>
  <c r="N707" i="6"/>
  <c r="R707" i="6"/>
  <c r="N708" i="6"/>
  <c r="R708" i="6"/>
  <c r="N709" i="6"/>
  <c r="R709" i="6"/>
  <c r="N710" i="6"/>
  <c r="R710" i="6"/>
  <c r="N711" i="6"/>
  <c r="R711" i="6"/>
  <c r="N712" i="6"/>
  <c r="R712" i="6"/>
  <c r="N713" i="6"/>
  <c r="R713" i="6"/>
  <c r="N714" i="6"/>
  <c r="R714" i="6"/>
  <c r="N715" i="6"/>
  <c r="R715" i="6"/>
  <c r="N716" i="6"/>
  <c r="R716" i="6"/>
  <c r="N717" i="6"/>
  <c r="R717" i="6"/>
  <c r="N718" i="6"/>
  <c r="R718" i="6"/>
  <c r="N719" i="6"/>
  <c r="R719" i="6"/>
  <c r="N720" i="6"/>
  <c r="R720" i="6"/>
  <c r="N721" i="6"/>
  <c r="R721" i="6"/>
  <c r="N722" i="6"/>
  <c r="R722" i="6"/>
  <c r="N723" i="6"/>
  <c r="R723" i="6"/>
  <c r="N724" i="6"/>
  <c r="R724" i="6"/>
  <c r="N725" i="6"/>
  <c r="R725" i="6"/>
  <c r="N726" i="6"/>
  <c r="R726" i="6"/>
  <c r="N727" i="6"/>
  <c r="R727" i="6"/>
  <c r="N728" i="6"/>
  <c r="R728" i="6"/>
  <c r="N729" i="6"/>
  <c r="R729" i="6"/>
  <c r="N730" i="6"/>
  <c r="R730" i="6"/>
  <c r="N731" i="6"/>
  <c r="R731" i="6"/>
  <c r="N732" i="6"/>
  <c r="R732" i="6"/>
  <c r="N733" i="6"/>
  <c r="R733" i="6"/>
  <c r="N734" i="6"/>
  <c r="R734" i="6"/>
  <c r="N735" i="6"/>
  <c r="R735" i="6"/>
  <c r="N736" i="6"/>
  <c r="R736" i="6"/>
  <c r="N737" i="6"/>
  <c r="R737" i="6"/>
  <c r="N738" i="6"/>
  <c r="R738" i="6"/>
  <c r="N739" i="6"/>
  <c r="R739" i="6"/>
  <c r="N740" i="6"/>
  <c r="R740" i="6"/>
  <c r="N741" i="6"/>
  <c r="R741" i="6"/>
  <c r="N742" i="6"/>
  <c r="R742" i="6"/>
  <c r="N743" i="6"/>
  <c r="R743" i="6"/>
  <c r="N744" i="6"/>
  <c r="R744" i="6"/>
  <c r="N745" i="6"/>
  <c r="R745" i="6"/>
  <c r="N746" i="6"/>
  <c r="R746" i="6"/>
  <c r="N747" i="6"/>
  <c r="R747" i="6"/>
  <c r="N748" i="6"/>
  <c r="R748" i="6"/>
  <c r="N749" i="6"/>
  <c r="R749" i="6"/>
  <c r="N750" i="6"/>
  <c r="R750" i="6"/>
  <c r="N751" i="6"/>
  <c r="R751" i="6"/>
  <c r="N752" i="6"/>
  <c r="R752" i="6"/>
  <c r="N753" i="6"/>
  <c r="R753" i="6"/>
  <c r="N754" i="6"/>
  <c r="R754" i="6"/>
  <c r="N755" i="6"/>
  <c r="R755" i="6"/>
  <c r="N756" i="6"/>
  <c r="R756" i="6"/>
  <c r="N757" i="6"/>
  <c r="R757" i="6"/>
  <c r="N758" i="6"/>
  <c r="R758" i="6"/>
  <c r="N759" i="6"/>
  <c r="R759" i="6"/>
  <c r="N760" i="6"/>
  <c r="R760" i="6"/>
  <c r="N761" i="6"/>
  <c r="R761" i="6"/>
  <c r="N762" i="6"/>
  <c r="R762" i="6"/>
  <c r="N763" i="6"/>
  <c r="R763" i="6"/>
  <c r="N764" i="6"/>
  <c r="R764" i="6"/>
  <c r="N765" i="6"/>
  <c r="R765" i="6"/>
  <c r="N766" i="6"/>
  <c r="R766" i="6"/>
  <c r="N767" i="6"/>
  <c r="R767" i="6"/>
  <c r="N768" i="6"/>
  <c r="R768" i="6"/>
  <c r="N769" i="6"/>
  <c r="R769" i="6"/>
  <c r="N770" i="6"/>
  <c r="R770" i="6"/>
  <c r="N771" i="6"/>
  <c r="R771" i="6"/>
  <c r="N772" i="6"/>
  <c r="R772" i="6"/>
  <c r="N773" i="6"/>
  <c r="R773" i="6"/>
  <c r="N774" i="6"/>
  <c r="R774" i="6"/>
  <c r="N775" i="6"/>
  <c r="R775" i="6"/>
  <c r="N776" i="6"/>
  <c r="R776" i="6"/>
  <c r="N777" i="6"/>
  <c r="R777" i="6"/>
  <c r="N778" i="6"/>
  <c r="R778" i="6"/>
  <c r="N779" i="6"/>
  <c r="R779" i="6"/>
  <c r="N780" i="6"/>
  <c r="R780" i="6"/>
  <c r="N781" i="6"/>
  <c r="R781" i="6"/>
  <c r="N782" i="6"/>
  <c r="R782" i="6"/>
  <c r="N783" i="6"/>
  <c r="R783" i="6"/>
  <c r="N784" i="6"/>
  <c r="R784" i="6"/>
  <c r="N785" i="6"/>
  <c r="R785" i="6"/>
  <c r="N786" i="6"/>
  <c r="R786" i="6"/>
  <c r="N787" i="6"/>
  <c r="R787" i="6"/>
  <c r="N788" i="6"/>
  <c r="R788" i="6"/>
  <c r="N789" i="6"/>
  <c r="R789" i="6"/>
  <c r="N790" i="6"/>
  <c r="R790" i="6"/>
  <c r="N791" i="6"/>
  <c r="R791" i="6"/>
  <c r="N792" i="6"/>
  <c r="R792" i="6"/>
  <c r="N793" i="6"/>
  <c r="R793" i="6"/>
  <c r="N794" i="6"/>
  <c r="R794" i="6"/>
  <c r="N795" i="6"/>
  <c r="R795" i="6"/>
  <c r="N796" i="6"/>
  <c r="R796" i="6"/>
  <c r="N797" i="6"/>
  <c r="R797" i="6"/>
  <c r="N798" i="6"/>
  <c r="R798" i="6"/>
  <c r="N799" i="6"/>
  <c r="R799" i="6"/>
  <c r="N800" i="6"/>
  <c r="R800" i="6"/>
  <c r="N801" i="6"/>
  <c r="R801" i="6"/>
  <c r="N802" i="6"/>
  <c r="R802" i="6"/>
  <c r="N803" i="6"/>
  <c r="R803" i="6"/>
  <c r="N804" i="6"/>
  <c r="R804" i="6"/>
  <c r="N805" i="6"/>
  <c r="R805" i="6"/>
  <c r="N806" i="6"/>
  <c r="R806" i="6"/>
  <c r="N807" i="6"/>
  <c r="R807" i="6"/>
  <c r="N808" i="6"/>
  <c r="R808" i="6"/>
  <c r="N809" i="6"/>
  <c r="R809" i="6"/>
  <c r="N810" i="6"/>
  <c r="R810" i="6"/>
  <c r="N811" i="6"/>
  <c r="R811" i="6"/>
  <c r="N812" i="6"/>
  <c r="R812" i="6"/>
  <c r="N813" i="6"/>
  <c r="R813" i="6"/>
  <c r="N814" i="6"/>
  <c r="R814" i="6"/>
  <c r="N815" i="6"/>
  <c r="R815" i="6"/>
  <c r="N816" i="6"/>
  <c r="R816" i="6"/>
  <c r="N817" i="6"/>
  <c r="R817" i="6"/>
  <c r="N818" i="6"/>
  <c r="R818" i="6"/>
  <c r="N819" i="6"/>
  <c r="R819" i="6"/>
  <c r="N820" i="6"/>
  <c r="R820" i="6"/>
  <c r="N821" i="6"/>
  <c r="R821" i="6"/>
  <c r="N822" i="6"/>
  <c r="R822" i="6"/>
  <c r="N823" i="6"/>
  <c r="R823" i="6"/>
  <c r="N824" i="6"/>
  <c r="R824" i="6"/>
  <c r="N825" i="6"/>
  <c r="R825" i="6"/>
  <c r="N826" i="6"/>
  <c r="R826" i="6"/>
  <c r="N827" i="6"/>
  <c r="R827" i="6"/>
  <c r="N828" i="6"/>
  <c r="R828" i="6"/>
  <c r="N829" i="6"/>
  <c r="R829" i="6"/>
  <c r="N830" i="6"/>
  <c r="R830" i="6"/>
  <c r="N831" i="6"/>
  <c r="R831" i="6"/>
  <c r="N832" i="6"/>
  <c r="R832" i="6"/>
  <c r="N833" i="6"/>
  <c r="R833" i="6"/>
  <c r="N834" i="6"/>
  <c r="R834" i="6"/>
  <c r="N835" i="6"/>
  <c r="R835" i="6"/>
  <c r="N836" i="6"/>
  <c r="R836" i="6"/>
  <c r="N837" i="6"/>
  <c r="R837" i="6"/>
  <c r="N838" i="6"/>
  <c r="R838" i="6"/>
  <c r="N839" i="6"/>
  <c r="R839" i="6"/>
  <c r="N840" i="6"/>
  <c r="R840" i="6"/>
  <c r="N841" i="6"/>
  <c r="R841" i="6"/>
  <c r="N842" i="6"/>
  <c r="R842" i="6"/>
  <c r="N843" i="6"/>
  <c r="R843" i="6"/>
  <c r="N844" i="6"/>
  <c r="R844" i="6"/>
  <c r="N845" i="6"/>
  <c r="R845" i="6"/>
  <c r="N846" i="6"/>
  <c r="R846" i="6"/>
  <c r="N847" i="6"/>
  <c r="R847" i="6"/>
  <c r="N848" i="6"/>
  <c r="R848" i="6"/>
  <c r="N849" i="6"/>
  <c r="R849" i="6"/>
  <c r="N850" i="6"/>
  <c r="R850" i="6"/>
  <c r="N851" i="6"/>
  <c r="R851" i="6"/>
  <c r="N852" i="6"/>
  <c r="R852" i="6"/>
  <c r="N853" i="6"/>
  <c r="R853" i="6"/>
  <c r="N854" i="6"/>
  <c r="R854" i="6"/>
  <c r="N855" i="6"/>
  <c r="R855" i="6"/>
  <c r="N856" i="6"/>
  <c r="R856" i="6"/>
  <c r="N857" i="6"/>
  <c r="R857" i="6"/>
  <c r="N858" i="6"/>
  <c r="R858" i="6"/>
  <c r="N859" i="6"/>
  <c r="R859" i="6"/>
  <c r="N860" i="6"/>
  <c r="R860" i="6"/>
  <c r="N861" i="6"/>
  <c r="R861" i="6"/>
  <c r="N862" i="6"/>
  <c r="R862" i="6"/>
  <c r="N863" i="6"/>
  <c r="R863" i="6"/>
  <c r="N864" i="6"/>
  <c r="R864" i="6"/>
  <c r="N865" i="6"/>
  <c r="R865" i="6"/>
  <c r="N866" i="6"/>
  <c r="R866" i="6"/>
  <c r="N867" i="6"/>
  <c r="R867" i="6"/>
  <c r="N868" i="6"/>
  <c r="R868" i="6"/>
  <c r="N869" i="6"/>
  <c r="R869" i="6"/>
  <c r="N870" i="6"/>
  <c r="R870" i="6"/>
  <c r="N871" i="6"/>
  <c r="R871" i="6"/>
  <c r="N872" i="6"/>
  <c r="R872" i="6"/>
  <c r="N873" i="6"/>
  <c r="R873" i="6"/>
  <c r="N874" i="6"/>
  <c r="R874" i="6"/>
  <c r="N875" i="6"/>
  <c r="R875" i="6"/>
  <c r="N876" i="6"/>
  <c r="R876" i="6"/>
  <c r="N877" i="6"/>
  <c r="R877" i="6"/>
  <c r="N878" i="6"/>
  <c r="R878" i="6"/>
  <c r="N879" i="6"/>
  <c r="R879" i="6"/>
  <c r="N880" i="6"/>
  <c r="R880" i="6"/>
  <c r="N881" i="6"/>
  <c r="R881" i="6"/>
  <c r="N882" i="6"/>
  <c r="R882" i="6"/>
  <c r="N883" i="6"/>
  <c r="R883" i="6"/>
  <c r="N884" i="6"/>
  <c r="R884" i="6"/>
  <c r="N885" i="6"/>
  <c r="R885" i="6"/>
  <c r="N886" i="6"/>
  <c r="R886" i="6"/>
  <c r="N887" i="6"/>
  <c r="R887" i="6"/>
  <c r="N888" i="6"/>
  <c r="R888" i="6"/>
  <c r="N889" i="6"/>
  <c r="R889" i="6"/>
  <c r="N890" i="6"/>
  <c r="R890" i="6"/>
  <c r="N891" i="6"/>
  <c r="R891" i="6"/>
  <c r="N892" i="6"/>
  <c r="R892" i="6"/>
  <c r="N893" i="6"/>
  <c r="R893" i="6"/>
  <c r="N894" i="6"/>
  <c r="R894" i="6"/>
  <c r="N895" i="6"/>
  <c r="R895" i="6"/>
  <c r="N896" i="6"/>
  <c r="R896" i="6"/>
  <c r="N897" i="6"/>
  <c r="R897" i="6"/>
  <c r="N898" i="6"/>
  <c r="R898" i="6"/>
  <c r="N899" i="6"/>
  <c r="R899" i="6"/>
  <c r="N900" i="6"/>
  <c r="R900" i="6"/>
  <c r="N901" i="6"/>
  <c r="R901" i="6"/>
  <c r="N902" i="6"/>
  <c r="R902" i="6"/>
  <c r="N903" i="6"/>
  <c r="R903" i="6"/>
  <c r="N904" i="6"/>
  <c r="R904" i="6"/>
  <c r="N905" i="6"/>
  <c r="R905" i="6"/>
  <c r="N906" i="6"/>
  <c r="R906" i="6"/>
  <c r="N907" i="6"/>
  <c r="R907" i="6"/>
  <c r="N908" i="6"/>
  <c r="R908" i="6"/>
  <c r="N909" i="6"/>
  <c r="R909" i="6"/>
  <c r="N910" i="6"/>
  <c r="R910" i="6"/>
  <c r="N911" i="6"/>
  <c r="R911" i="6"/>
  <c r="N912" i="6"/>
  <c r="R912" i="6"/>
  <c r="N913" i="6"/>
  <c r="R913" i="6"/>
  <c r="N914" i="6"/>
  <c r="R914" i="6"/>
  <c r="N915" i="6"/>
  <c r="R915" i="6"/>
  <c r="N916" i="6"/>
  <c r="R916" i="6"/>
  <c r="N917" i="6"/>
  <c r="R917" i="6"/>
  <c r="N918" i="6"/>
  <c r="R918" i="6"/>
  <c r="N919" i="6"/>
  <c r="R919" i="6"/>
  <c r="N920" i="6"/>
  <c r="R920" i="6"/>
  <c r="N921" i="6"/>
  <c r="R921" i="6"/>
  <c r="N922" i="6"/>
  <c r="R922" i="6"/>
  <c r="N923" i="6"/>
  <c r="R923" i="6"/>
  <c r="N924" i="6"/>
  <c r="R924" i="6"/>
  <c r="N925" i="6"/>
  <c r="R925" i="6"/>
  <c r="N926" i="6"/>
  <c r="R926" i="6"/>
  <c r="N927" i="6"/>
  <c r="R927" i="6"/>
  <c r="N928" i="6"/>
  <c r="R928" i="6"/>
  <c r="N929" i="6"/>
  <c r="R929" i="6"/>
  <c r="N930" i="6"/>
  <c r="R930" i="6"/>
  <c r="N931" i="6"/>
  <c r="R931" i="6"/>
  <c r="N932" i="6"/>
  <c r="R932" i="6"/>
  <c r="N933" i="6"/>
  <c r="R933" i="6"/>
  <c r="N934" i="6"/>
  <c r="R934" i="6"/>
  <c r="N935" i="6"/>
  <c r="R935" i="6"/>
  <c r="N936" i="6"/>
  <c r="R936" i="6"/>
  <c r="N937" i="6"/>
  <c r="R937" i="6"/>
  <c r="N938" i="6"/>
  <c r="R938" i="6"/>
  <c r="N939" i="6"/>
  <c r="R939" i="6"/>
  <c r="N940" i="6"/>
  <c r="R940" i="6"/>
  <c r="N941" i="6"/>
  <c r="R941" i="6"/>
  <c r="N942" i="6"/>
  <c r="R942" i="6"/>
  <c r="N943" i="6"/>
  <c r="R943" i="6"/>
  <c r="N944" i="6"/>
  <c r="R944" i="6"/>
  <c r="N945" i="6"/>
  <c r="R945" i="6"/>
  <c r="N946" i="6"/>
  <c r="R946" i="6"/>
  <c r="N947" i="6"/>
  <c r="R947" i="6"/>
  <c r="N948" i="6"/>
  <c r="R948" i="6"/>
  <c r="N949" i="6"/>
  <c r="R949" i="6"/>
  <c r="N950" i="6"/>
  <c r="R950" i="6"/>
  <c r="N951" i="6"/>
  <c r="R951" i="6"/>
  <c r="N952" i="6"/>
  <c r="R952" i="6"/>
  <c r="N953" i="6"/>
  <c r="R953" i="6"/>
  <c r="N954" i="6"/>
  <c r="R954" i="6"/>
  <c r="N955" i="6"/>
  <c r="R955" i="6"/>
  <c r="N956" i="6"/>
  <c r="R956" i="6"/>
  <c r="N957" i="6"/>
  <c r="R957" i="6"/>
  <c r="N958" i="6"/>
  <c r="R958" i="6"/>
  <c r="N959" i="6"/>
  <c r="R959" i="6"/>
  <c r="N960" i="6"/>
  <c r="R960" i="6"/>
  <c r="N961" i="6"/>
  <c r="R961" i="6"/>
  <c r="N962" i="6"/>
  <c r="R962" i="6"/>
  <c r="N963" i="6"/>
  <c r="R963" i="6"/>
  <c r="N964" i="6"/>
  <c r="R964" i="6"/>
  <c r="N965" i="6"/>
  <c r="R965" i="6"/>
  <c r="N966" i="6"/>
  <c r="R966" i="6"/>
  <c r="N967" i="6"/>
  <c r="R967" i="6"/>
  <c r="N968" i="6"/>
  <c r="R968" i="6"/>
  <c r="N969" i="6"/>
  <c r="R969" i="6"/>
  <c r="N970" i="6"/>
  <c r="R970" i="6"/>
  <c r="N971" i="6"/>
  <c r="R971" i="6"/>
  <c r="N972" i="6"/>
  <c r="R972" i="6"/>
  <c r="N973" i="6"/>
  <c r="R973" i="6"/>
  <c r="N974" i="6"/>
  <c r="R974" i="6"/>
  <c r="N975" i="6"/>
  <c r="R975" i="6"/>
  <c r="N976" i="6"/>
  <c r="R976" i="6"/>
  <c r="N977" i="6"/>
  <c r="R977" i="6"/>
  <c r="N978" i="6"/>
  <c r="R978" i="6"/>
  <c r="N979" i="6"/>
  <c r="R979" i="6"/>
  <c r="N980" i="6"/>
  <c r="R980" i="6"/>
  <c r="N981" i="6"/>
  <c r="R981" i="6"/>
  <c r="N982" i="6"/>
  <c r="R982" i="6"/>
  <c r="N983" i="6"/>
  <c r="R983" i="6"/>
  <c r="N984" i="6"/>
  <c r="R984" i="6"/>
  <c r="N985" i="6"/>
  <c r="R985" i="6"/>
  <c r="N986" i="6"/>
  <c r="R986" i="6"/>
  <c r="N987" i="6"/>
  <c r="R987" i="6"/>
  <c r="N988" i="6"/>
  <c r="R988" i="6"/>
  <c r="N989" i="6"/>
  <c r="R989" i="6"/>
  <c r="N990" i="6"/>
  <c r="R990" i="6"/>
  <c r="N991" i="6"/>
  <c r="R991" i="6"/>
  <c r="N992" i="6"/>
  <c r="R992" i="6"/>
  <c r="N993" i="6"/>
  <c r="R993" i="6"/>
  <c r="N994" i="6"/>
  <c r="R994" i="6"/>
  <c r="N995" i="6"/>
  <c r="R995" i="6"/>
  <c r="N996" i="6"/>
  <c r="R996" i="6"/>
  <c r="N997" i="6"/>
  <c r="R997" i="6"/>
  <c r="N998" i="6"/>
  <c r="R998" i="6"/>
  <c r="N999" i="6"/>
  <c r="R999" i="6"/>
  <c r="N1000" i="6"/>
  <c r="R1000" i="6"/>
  <c r="N1001" i="6"/>
  <c r="R1001" i="6"/>
  <c r="N1002" i="6"/>
  <c r="R1002" i="6"/>
  <c r="N1003" i="6"/>
  <c r="R1003" i="6"/>
  <c r="N1004" i="6"/>
  <c r="R1004" i="6"/>
  <c r="N1005" i="6"/>
  <c r="R1005" i="6"/>
  <c r="N1006" i="6"/>
  <c r="R1006" i="6"/>
  <c r="N1007" i="6"/>
  <c r="R1007" i="6"/>
  <c r="N1008" i="6"/>
  <c r="R1008" i="6"/>
  <c r="N1009" i="6"/>
  <c r="R1009" i="6"/>
  <c r="N1010" i="6"/>
  <c r="R1010" i="6"/>
  <c r="N1011" i="6"/>
  <c r="R1011" i="6"/>
  <c r="N1012" i="6"/>
  <c r="R1012" i="6"/>
  <c r="N1013" i="6"/>
  <c r="R1013" i="6"/>
  <c r="N1014" i="6"/>
  <c r="R1014" i="6"/>
  <c r="N1015" i="6"/>
  <c r="R1015" i="6"/>
  <c r="N1016" i="6"/>
  <c r="R1016" i="6"/>
  <c r="N1017" i="6"/>
  <c r="R1017" i="6"/>
  <c r="N1018" i="6"/>
  <c r="R1018" i="6"/>
  <c r="N1019" i="6"/>
  <c r="R1019" i="6"/>
  <c r="N1020" i="6"/>
  <c r="R1020" i="6"/>
  <c r="N1021" i="6"/>
  <c r="R1021" i="6"/>
  <c r="N1022" i="6"/>
  <c r="R1022" i="6"/>
  <c r="N1023" i="6"/>
  <c r="R1023" i="6"/>
  <c r="N1024" i="6"/>
  <c r="R1024" i="6"/>
  <c r="N1025" i="6"/>
  <c r="R1025" i="6"/>
  <c r="N1026" i="6"/>
  <c r="R1026" i="6"/>
  <c r="N1027" i="6"/>
  <c r="R1027" i="6"/>
  <c r="N1028" i="6"/>
  <c r="R1028" i="6"/>
  <c r="N1029" i="6"/>
  <c r="R1029" i="6"/>
  <c r="N1030" i="6"/>
  <c r="R1030" i="6"/>
  <c r="N1031" i="6"/>
  <c r="R1031" i="6"/>
  <c r="N1032" i="6"/>
  <c r="R1032" i="6"/>
  <c r="N1033" i="6"/>
  <c r="R1033" i="6"/>
  <c r="N1034" i="6"/>
  <c r="R1034" i="6"/>
  <c r="N1035" i="6"/>
  <c r="R1035" i="6"/>
  <c r="N1036" i="6"/>
  <c r="R1036" i="6"/>
  <c r="N1037" i="6"/>
  <c r="R1037" i="6"/>
  <c r="N1038" i="6"/>
  <c r="R1038" i="6"/>
  <c r="N1039" i="6"/>
  <c r="R1039" i="6"/>
  <c r="N1040" i="6"/>
  <c r="R1040" i="6"/>
  <c r="N1041" i="6"/>
  <c r="R1041" i="6"/>
  <c r="N1042" i="6"/>
  <c r="R1042" i="6"/>
  <c r="N1043" i="6"/>
  <c r="R1043" i="6"/>
  <c r="N1044" i="6"/>
  <c r="R1044" i="6"/>
  <c r="N1045" i="6"/>
  <c r="R1045" i="6"/>
  <c r="N1046" i="6"/>
  <c r="R1046" i="6"/>
  <c r="N1047" i="6"/>
  <c r="R1047" i="6"/>
  <c r="N1048" i="6"/>
  <c r="R1048" i="6"/>
  <c r="N1049" i="6"/>
  <c r="R1049" i="6"/>
  <c r="N1050" i="6"/>
  <c r="R1050" i="6"/>
  <c r="N1051" i="6"/>
  <c r="R1051" i="6"/>
  <c r="N1052" i="6"/>
  <c r="R1052" i="6"/>
  <c r="N1053" i="6"/>
  <c r="R1053" i="6"/>
  <c r="N1054" i="6"/>
  <c r="R1054" i="6"/>
  <c r="N1055" i="6"/>
  <c r="R1055" i="6"/>
  <c r="N1056" i="6"/>
  <c r="R1056" i="6"/>
  <c r="N1057" i="6"/>
  <c r="R1057" i="6"/>
  <c r="N1058" i="6"/>
  <c r="R1058" i="6"/>
  <c r="N1059" i="6"/>
  <c r="R1059" i="6"/>
  <c r="N1060" i="6"/>
  <c r="R1060" i="6"/>
  <c r="N1061" i="6"/>
  <c r="R1061" i="6"/>
  <c r="N1062" i="6"/>
  <c r="R1062" i="6"/>
  <c r="N1063" i="6"/>
  <c r="R1063" i="6"/>
  <c r="N1064" i="6"/>
  <c r="R1064" i="6"/>
  <c r="N1065" i="6"/>
  <c r="R1065" i="6"/>
  <c r="N1066" i="6"/>
  <c r="R1066" i="6"/>
  <c r="N1067" i="6"/>
  <c r="R1067" i="6"/>
  <c r="N1068" i="6"/>
  <c r="R1068" i="6"/>
  <c r="N1069" i="6"/>
  <c r="R1069" i="6"/>
  <c r="N1070" i="6"/>
  <c r="R1070" i="6"/>
  <c r="N1071" i="6"/>
  <c r="R1071" i="6"/>
  <c r="N1072" i="6"/>
  <c r="R1072" i="6"/>
  <c r="N1073" i="6"/>
  <c r="R1073" i="6"/>
  <c r="N1074" i="6"/>
  <c r="R1074" i="6"/>
  <c r="N1075" i="6"/>
  <c r="R1075" i="6"/>
  <c r="N1076" i="6"/>
  <c r="R1076" i="6"/>
  <c r="N1077" i="6"/>
  <c r="R1077" i="6"/>
  <c r="N1078" i="6"/>
  <c r="R1078" i="6"/>
  <c r="N1079" i="6"/>
  <c r="R1079" i="6"/>
  <c r="N1080" i="6"/>
  <c r="R1080" i="6"/>
  <c r="N1081" i="6"/>
  <c r="R1081" i="6"/>
  <c r="N1082" i="6"/>
  <c r="R1082" i="6"/>
  <c r="N1083" i="6"/>
  <c r="R1083" i="6"/>
  <c r="N1084" i="6"/>
  <c r="R1084" i="6"/>
  <c r="N1085" i="6"/>
  <c r="R1085" i="6"/>
  <c r="N1086" i="6"/>
  <c r="R1086" i="6"/>
  <c r="N1087" i="6"/>
  <c r="R1087" i="6"/>
  <c r="N1088" i="6"/>
  <c r="R1088" i="6"/>
  <c r="N1089" i="6"/>
  <c r="R1089" i="6"/>
  <c r="N1090" i="6"/>
  <c r="R1090" i="6"/>
  <c r="N1091" i="6"/>
  <c r="R1091" i="6"/>
  <c r="N1092" i="6"/>
  <c r="R1092" i="6"/>
  <c r="N1093" i="6"/>
  <c r="R1093" i="6"/>
  <c r="N1094" i="6"/>
  <c r="R1094" i="6"/>
  <c r="N1095" i="6"/>
  <c r="R1095" i="6"/>
  <c r="N1096" i="6"/>
  <c r="R1096" i="6"/>
  <c r="N1097" i="6"/>
  <c r="R1097" i="6"/>
  <c r="N1098" i="6"/>
  <c r="R1098" i="6"/>
  <c r="N1099" i="6"/>
  <c r="R1099" i="6"/>
  <c r="N1100" i="6"/>
  <c r="R1100" i="6"/>
  <c r="N1101" i="6"/>
  <c r="R1101" i="6"/>
  <c r="N1102" i="6"/>
  <c r="R1102" i="6"/>
  <c r="N1103" i="6"/>
  <c r="R1103" i="6"/>
  <c r="N1104" i="6"/>
  <c r="R1104" i="6"/>
  <c r="N1105" i="6"/>
  <c r="R1105" i="6"/>
  <c r="N1106" i="6"/>
  <c r="R1106" i="6"/>
  <c r="N1107" i="6"/>
  <c r="R1107" i="6"/>
  <c r="H1108" i="6"/>
  <c r="N1108" i="6"/>
  <c r="R1108" i="6"/>
  <c r="H1109" i="6"/>
  <c r="N1109" i="6"/>
  <c r="R1109" i="6"/>
  <c r="H1110" i="6"/>
  <c r="N1110" i="6"/>
  <c r="R1110" i="6"/>
  <c r="H1111" i="6"/>
  <c r="N1111" i="6"/>
  <c r="R1111" i="6"/>
  <c r="H1112" i="6"/>
  <c r="N1112" i="6"/>
  <c r="R1112" i="6"/>
  <c r="H1113" i="6"/>
  <c r="N1113" i="6"/>
  <c r="R1113" i="6"/>
  <c r="N1114" i="6"/>
  <c r="R1114" i="6"/>
  <c r="N1115" i="6"/>
  <c r="R1115" i="6"/>
  <c r="N1116" i="6"/>
  <c r="R1116" i="6"/>
  <c r="N1117" i="6"/>
  <c r="R1117" i="6"/>
  <c r="N1118" i="6"/>
  <c r="R1118" i="6"/>
  <c r="N1119" i="6"/>
  <c r="R1119" i="6"/>
  <c r="N1120" i="6"/>
  <c r="R1120" i="6"/>
  <c r="N1121" i="6"/>
  <c r="R1121" i="6"/>
  <c r="N1122" i="6"/>
  <c r="R1122" i="6"/>
  <c r="N1123" i="6"/>
  <c r="R1123" i="6"/>
  <c r="N1124" i="6"/>
  <c r="R1124" i="6"/>
  <c r="N1125" i="6"/>
  <c r="R1125" i="6"/>
  <c r="N1126" i="6"/>
  <c r="R1126" i="6"/>
  <c r="N1127" i="6"/>
  <c r="R1127" i="6"/>
  <c r="N1128" i="6"/>
  <c r="R1128" i="6"/>
  <c r="N1129" i="6"/>
  <c r="R1129" i="6"/>
  <c r="N1130" i="6"/>
  <c r="R1130" i="6"/>
  <c r="N1131" i="6"/>
  <c r="R1131" i="6"/>
  <c r="N1132" i="6"/>
  <c r="R1132" i="6"/>
  <c r="N1133" i="6"/>
  <c r="R1133" i="6"/>
  <c r="N1134" i="6"/>
  <c r="R1134" i="6"/>
  <c r="N1135" i="6"/>
  <c r="R1135" i="6"/>
  <c r="N1136" i="6"/>
  <c r="R1136" i="6"/>
  <c r="N1137" i="6"/>
  <c r="R1137" i="6"/>
  <c r="N1138" i="6"/>
  <c r="R1138" i="6"/>
  <c r="N1139" i="6"/>
  <c r="R1139" i="6"/>
  <c r="N1140" i="6"/>
  <c r="R1140" i="6"/>
  <c r="N1141" i="6"/>
  <c r="R1141" i="6"/>
  <c r="N1142" i="6"/>
  <c r="R1142" i="6"/>
  <c r="N1143" i="6"/>
  <c r="R1143" i="6"/>
  <c r="N1144" i="6"/>
  <c r="R1144" i="6"/>
  <c r="N1145" i="6"/>
  <c r="R1145" i="6"/>
  <c r="N1146" i="6"/>
  <c r="R1146" i="6"/>
  <c r="N1147" i="6"/>
  <c r="R1147" i="6"/>
  <c r="N1148" i="6"/>
  <c r="R1148" i="6"/>
  <c r="N1149" i="6"/>
  <c r="R1149" i="6"/>
  <c r="N1150" i="6"/>
  <c r="R1150" i="6"/>
  <c r="N1151" i="6"/>
  <c r="R1151" i="6"/>
  <c r="N1152" i="6"/>
  <c r="R1152" i="6"/>
  <c r="N1153" i="6"/>
  <c r="R1153" i="6"/>
  <c r="N1154" i="6"/>
  <c r="R1154" i="6"/>
  <c r="N1155" i="6"/>
  <c r="R1155" i="6"/>
  <c r="N1156" i="6"/>
  <c r="R1156" i="6"/>
  <c r="R1157" i="6"/>
  <c r="R1158" i="6"/>
  <c r="R1159" i="6"/>
  <c r="R1160" i="6"/>
  <c r="R1161" i="6"/>
  <c r="R1162" i="6"/>
  <c r="R1163" i="6"/>
  <c r="R1164" i="6"/>
  <c r="R1165" i="6"/>
  <c r="R1166" i="6"/>
  <c r="R1167" i="6"/>
  <c r="R1168" i="6"/>
  <c r="R1169" i="6"/>
  <c r="R1170" i="6"/>
  <c r="R1171" i="6"/>
  <c r="R1172" i="6"/>
  <c r="R1173" i="6"/>
  <c r="R1174" i="6"/>
  <c r="R1175" i="6"/>
  <c r="R1176" i="6"/>
  <c r="R1177" i="6"/>
  <c r="R1178" i="6"/>
  <c r="R1179" i="6"/>
  <c r="R1180" i="6"/>
  <c r="R1181" i="6"/>
  <c r="R1182" i="6"/>
  <c r="R1183" i="6"/>
  <c r="R1184" i="6"/>
  <c r="R1185" i="6"/>
  <c r="R1186" i="6"/>
  <c r="R1187" i="6"/>
  <c r="R1188" i="6"/>
  <c r="R1189" i="6"/>
  <c r="R1190" i="6"/>
  <c r="R1191" i="6"/>
  <c r="R1192" i="6"/>
  <c r="R1193" i="6"/>
  <c r="R1194" i="6"/>
  <c r="R1195" i="6"/>
  <c r="R1196" i="6"/>
  <c r="R1197" i="6"/>
  <c r="R1198" i="6"/>
  <c r="R1199" i="6"/>
  <c r="R1200" i="6"/>
  <c r="R1201" i="6"/>
  <c r="R1202" i="6"/>
  <c r="R1203" i="6"/>
  <c r="R1204" i="6"/>
  <c r="R1205" i="6"/>
  <c r="R1206" i="6"/>
  <c r="R1207" i="6"/>
  <c r="R1208" i="6"/>
  <c r="R1209" i="6"/>
  <c r="R1210" i="6"/>
  <c r="R1211" i="6"/>
  <c r="R1212" i="6"/>
  <c r="R1213" i="6"/>
  <c r="R1214" i="6"/>
  <c r="R1215" i="6"/>
  <c r="R1216" i="6"/>
  <c r="R1217" i="6"/>
  <c r="R1218" i="6"/>
  <c r="R1219" i="6"/>
  <c r="R1220" i="6"/>
  <c r="R1221" i="6"/>
  <c r="R1222" i="6"/>
  <c r="R1223" i="6"/>
  <c r="R1224" i="6"/>
  <c r="R1225" i="6"/>
  <c r="R1226" i="6"/>
  <c r="R1227" i="6"/>
  <c r="R1228" i="6"/>
  <c r="R1229" i="6"/>
  <c r="R1230" i="6"/>
  <c r="R1231" i="6"/>
  <c r="R1232" i="6"/>
  <c r="R1233" i="6"/>
  <c r="R1234" i="6"/>
  <c r="R1235" i="6"/>
  <c r="R1236" i="6"/>
  <c r="R1237" i="6"/>
  <c r="R1238" i="6"/>
  <c r="R1239" i="6"/>
  <c r="R1240" i="6"/>
  <c r="R1241" i="6"/>
  <c r="R1242" i="6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H89" i="3"/>
  <c r="H90" i="3"/>
  <c r="H91" i="3"/>
</calcChain>
</file>

<file path=xl/sharedStrings.xml><?xml version="1.0" encoding="utf-8"?>
<sst xmlns="http://schemas.openxmlformats.org/spreadsheetml/2006/main" count="8760" uniqueCount="1021">
  <si>
    <t>Marque</t>
  </si>
  <si>
    <t>Nom</t>
  </si>
  <si>
    <t>Prénom</t>
  </si>
  <si>
    <t>Adresse mail</t>
  </si>
  <si>
    <t>Téléphone</t>
  </si>
  <si>
    <t>Pays</t>
  </si>
  <si>
    <t>Ref</t>
  </si>
  <si>
    <t>Code article</t>
  </si>
  <si>
    <t>Taille</t>
  </si>
  <si>
    <t>Livraison prévue</t>
  </si>
  <si>
    <t>Nouvelle marque</t>
  </si>
  <si>
    <t>Saison</t>
  </si>
  <si>
    <t>P.U HT</t>
  </si>
  <si>
    <t>TOTAL H.T</t>
  </si>
  <si>
    <t>Total H.T</t>
  </si>
  <si>
    <t>TVA</t>
  </si>
  <si>
    <t>Total TTC</t>
  </si>
  <si>
    <t>Code couleur</t>
  </si>
  <si>
    <t>MVT entrées</t>
  </si>
  <si>
    <t>MVT sorties</t>
  </si>
  <si>
    <t>Stock final</t>
  </si>
  <si>
    <t>Catégorie</t>
  </si>
  <si>
    <t>Designation</t>
  </si>
  <si>
    <t>Ref fournisseur</t>
  </si>
  <si>
    <t>Ref LHB</t>
  </si>
  <si>
    <t>Shooting</t>
  </si>
  <si>
    <t>Date de livraison</t>
  </si>
  <si>
    <t>MEL</t>
  </si>
  <si>
    <t>MEV</t>
  </si>
  <si>
    <t>PV TTC</t>
  </si>
  <si>
    <t>PV VP</t>
  </si>
  <si>
    <t>Escompte</t>
  </si>
  <si>
    <t>Date</t>
  </si>
  <si>
    <t>Type de MVT</t>
  </si>
  <si>
    <t>Entrée</t>
  </si>
  <si>
    <t>Sortie</t>
  </si>
  <si>
    <t>Mise en vente</t>
  </si>
  <si>
    <t>Vendu VP</t>
  </si>
  <si>
    <t>Vendu Prix Retail</t>
  </si>
  <si>
    <t>Défectueux</t>
  </si>
  <si>
    <t>Vol</t>
  </si>
  <si>
    <t>Réassort</t>
  </si>
  <si>
    <t>Retour</t>
  </si>
  <si>
    <t>Commande Perso</t>
  </si>
  <si>
    <t>Rachat par client (50% retail)</t>
  </si>
  <si>
    <t>Type de taille</t>
  </si>
  <si>
    <t>MENU</t>
  </si>
  <si>
    <t>Marques</t>
  </si>
  <si>
    <t>Budget</t>
  </si>
  <si>
    <t>Bon de commande</t>
  </si>
  <si>
    <t>Etat des stocks</t>
  </si>
  <si>
    <t>Mouvement stock</t>
  </si>
  <si>
    <t>Base de données</t>
  </si>
  <si>
    <t>Calendrier des paiements</t>
  </si>
  <si>
    <t>Thesaurus</t>
  </si>
  <si>
    <t>FR</t>
  </si>
  <si>
    <t>US</t>
  </si>
  <si>
    <t>IT</t>
  </si>
  <si>
    <t>UK</t>
  </si>
  <si>
    <t>France</t>
  </si>
  <si>
    <t>Kenzo</t>
  </si>
  <si>
    <t>Barbaro</t>
  </si>
  <si>
    <t>Jessica</t>
  </si>
  <si>
    <t>jbarbaro@kenzo.com</t>
  </si>
  <si>
    <t>01 73 04 20 57</t>
  </si>
  <si>
    <t>Athé Vanessa Bruno</t>
  </si>
  <si>
    <t>Toutain</t>
  </si>
  <si>
    <t>Yvan</t>
  </si>
  <si>
    <t>yvan.toutain@vanessabruno.fr</t>
  </si>
  <si>
    <t>01 40 26 70 65</t>
  </si>
  <si>
    <t>Carven</t>
  </si>
  <si>
    <t>Bur</t>
  </si>
  <si>
    <t>Aurélie</t>
  </si>
  <si>
    <t>aurelie-bur@carven.fr</t>
  </si>
  <si>
    <t>06 42 58 70 65</t>
  </si>
  <si>
    <t>T By Alexander Wang</t>
  </si>
  <si>
    <t>Djomo</t>
  </si>
  <si>
    <t>Bianca</t>
  </si>
  <si>
    <t>bianca.djomo@eu.alexanderwang.com</t>
  </si>
  <si>
    <t>01 42 86 57 50</t>
  </si>
  <si>
    <t>Etats-Unis</t>
  </si>
  <si>
    <t>Red Valentino</t>
  </si>
  <si>
    <t>Fontes</t>
  </si>
  <si>
    <t>jessica.fontes@valentino.com</t>
  </si>
  <si>
    <t>01 55 35 16 06</t>
  </si>
  <si>
    <t>Italie</t>
  </si>
  <si>
    <t>Cacharel</t>
  </si>
  <si>
    <t>Pleau</t>
  </si>
  <si>
    <t>Virginie</t>
  </si>
  <si>
    <t>vpleau@cacharel.fr</t>
  </si>
  <si>
    <t>01 42 68 41 70</t>
  </si>
  <si>
    <t>Sonia By Sonia Rykiel</t>
  </si>
  <si>
    <t>Turbet-Delof</t>
  </si>
  <si>
    <t>Anne-Sophie</t>
  </si>
  <si>
    <t>turbet-Delof.as@soniarykiel.fr</t>
  </si>
  <si>
    <t>01 49 54 61 41</t>
  </si>
  <si>
    <t>Manoush</t>
  </si>
  <si>
    <t>Adam</t>
  </si>
  <si>
    <t>Cyndie</t>
  </si>
  <si>
    <t>cyndie@manoush.com</t>
  </si>
  <si>
    <t>01 44 88 97 99</t>
  </si>
  <si>
    <t>Paul and Joe</t>
  </si>
  <si>
    <t>Aoudia</t>
  </si>
  <si>
    <t>Raficka</t>
  </si>
  <si>
    <t>raficka.aoudia@paulandjoe.net</t>
  </si>
  <si>
    <t>01 42 74 24 68</t>
  </si>
  <si>
    <t>Tara Jarmon</t>
  </si>
  <si>
    <t>Spengler</t>
  </si>
  <si>
    <t>Veronika</t>
  </si>
  <si>
    <t>veronika.spengler@tarajarmon.fr</t>
  </si>
  <si>
    <t>01 53 38 48 13</t>
  </si>
  <si>
    <t>Sunday Life</t>
  </si>
  <si>
    <t>Chen</t>
  </si>
  <si>
    <t>Pei</t>
  </si>
  <si>
    <t>pei.chen@sunday-life.com</t>
  </si>
  <si>
    <t>Katso Paris</t>
  </si>
  <si>
    <t>Belhchemi</t>
  </si>
  <si>
    <t>Katia</t>
  </si>
  <si>
    <t>contact@katso-paris.com</t>
  </si>
  <si>
    <t>06 47 54 44 92</t>
  </si>
  <si>
    <t>Boudoir des Lubies</t>
  </si>
  <si>
    <t>De Pontcharra</t>
  </si>
  <si>
    <t>Camille</t>
  </si>
  <si>
    <t>camille@ambassadorsconsulting.com</t>
  </si>
  <si>
    <t>06 67 00 59 41</t>
  </si>
  <si>
    <t>Iris Cantabri</t>
  </si>
  <si>
    <t>Darris</t>
  </si>
  <si>
    <t>Pauline</t>
  </si>
  <si>
    <t>pauline.darris@iriscantabri.com</t>
  </si>
  <si>
    <t>06 71 71 68 43</t>
  </si>
  <si>
    <t>15H</t>
  </si>
  <si>
    <t>16PE</t>
  </si>
  <si>
    <t>16E</t>
  </si>
  <si>
    <t>16PH</t>
  </si>
  <si>
    <t>16H</t>
  </si>
  <si>
    <t>17PE</t>
  </si>
  <si>
    <t>17E</t>
  </si>
  <si>
    <t>17PH</t>
  </si>
  <si>
    <t>17H</t>
  </si>
  <si>
    <t>402204F15</t>
  </si>
  <si>
    <t>402317F15</t>
  </si>
  <si>
    <t>402410F15</t>
  </si>
  <si>
    <t>402603F15</t>
  </si>
  <si>
    <t>403415F15</t>
  </si>
  <si>
    <t>403716F15</t>
  </si>
  <si>
    <t>001</t>
  </si>
  <si>
    <t>410</t>
  </si>
  <si>
    <t>N° catégorie</t>
  </si>
  <si>
    <t>Top</t>
  </si>
  <si>
    <t>01</t>
  </si>
  <si>
    <t>Chemise (et blouse)</t>
  </si>
  <si>
    <t>02</t>
  </si>
  <si>
    <t>T-shirt</t>
  </si>
  <si>
    <t>03</t>
  </si>
  <si>
    <t>Pantalon</t>
  </si>
  <si>
    <t>04</t>
  </si>
  <si>
    <t>Jupe</t>
  </si>
  <si>
    <t>05</t>
  </si>
  <si>
    <t>Short</t>
  </si>
  <si>
    <t>06</t>
  </si>
  <si>
    <t>Combinaison</t>
  </si>
  <si>
    <t>07</t>
  </si>
  <si>
    <t>Robe</t>
  </si>
  <si>
    <t>08</t>
  </si>
  <si>
    <t>Pull</t>
  </si>
  <si>
    <t>09</t>
  </si>
  <si>
    <t>Sweat</t>
  </si>
  <si>
    <t>10</t>
  </si>
  <si>
    <t>Cardigan</t>
  </si>
  <si>
    <t>11</t>
  </si>
  <si>
    <t>Veste</t>
  </si>
  <si>
    <t>12</t>
  </si>
  <si>
    <t>Manteau</t>
  </si>
  <si>
    <t>13</t>
  </si>
  <si>
    <t>Sacs</t>
  </si>
  <si>
    <t>14</t>
  </si>
  <si>
    <t>Bijoux</t>
  </si>
  <si>
    <t>15</t>
  </si>
  <si>
    <t>Bomber</t>
  </si>
  <si>
    <t>16</t>
  </si>
  <si>
    <t>S</t>
  </si>
  <si>
    <t>M</t>
  </si>
  <si>
    <t>4</t>
  </si>
  <si>
    <t>2</t>
  </si>
  <si>
    <t>15/08/2015-15/09/2015</t>
  </si>
  <si>
    <t>Paiements type</t>
  </si>
  <si>
    <t>NET30</t>
  </si>
  <si>
    <t>Plan de paiement en 3 fois à livraison</t>
  </si>
  <si>
    <t>Plan de paiement (30%commande + 3 fois livraison)</t>
  </si>
  <si>
    <t>Code paiement</t>
  </si>
  <si>
    <t>Oui</t>
  </si>
  <si>
    <t>Non</t>
  </si>
  <si>
    <t>Code marque</t>
  </si>
  <si>
    <t>ICA</t>
  </si>
  <si>
    <t>BDL</t>
  </si>
  <si>
    <t>KAT</t>
  </si>
  <si>
    <t>SLI</t>
  </si>
  <si>
    <t>TJA</t>
  </si>
  <si>
    <t>PAJ</t>
  </si>
  <si>
    <t>MAN</t>
  </si>
  <si>
    <t>SBS</t>
  </si>
  <si>
    <t>CAC</t>
  </si>
  <si>
    <t>RVA</t>
  </si>
  <si>
    <t>TBA</t>
  </si>
  <si>
    <t>CAR</t>
  </si>
  <si>
    <t>VBR</t>
  </si>
  <si>
    <t>KEN</t>
  </si>
  <si>
    <t>Code Marque</t>
  </si>
  <si>
    <t>Couleur</t>
  </si>
  <si>
    <t>N° couleur</t>
  </si>
  <si>
    <t>Ecru</t>
  </si>
  <si>
    <t>010</t>
  </si>
  <si>
    <t>Crème</t>
  </si>
  <si>
    <t>030</t>
  </si>
  <si>
    <t>Beige</t>
  </si>
  <si>
    <t>080</t>
  </si>
  <si>
    <t>Nude</t>
  </si>
  <si>
    <t>Rose poudré</t>
  </si>
  <si>
    <t>Rose blush</t>
  </si>
  <si>
    <t>Framboise</t>
  </si>
  <si>
    <t>Rose fuschia</t>
  </si>
  <si>
    <t>Rouge cerise</t>
  </si>
  <si>
    <t>300</t>
  </si>
  <si>
    <t>Corail</t>
  </si>
  <si>
    <t>340</t>
  </si>
  <si>
    <t>Orange</t>
  </si>
  <si>
    <t>Prune</t>
  </si>
  <si>
    <t>Bordeaux</t>
  </si>
  <si>
    <t>Bleu</t>
  </si>
  <si>
    <t>500</t>
  </si>
  <si>
    <t>Bleu ciel</t>
  </si>
  <si>
    <t>Bleu klein</t>
  </si>
  <si>
    <t>Bleu denim clair</t>
  </si>
  <si>
    <t>Bleu roi</t>
  </si>
  <si>
    <t>Bleu brut</t>
  </si>
  <si>
    <t>Marine</t>
  </si>
  <si>
    <t>590</t>
  </si>
  <si>
    <t>Vert</t>
  </si>
  <si>
    <t>Vert emeraude</t>
  </si>
  <si>
    <t>Kaki</t>
  </si>
  <si>
    <t>680</t>
  </si>
  <si>
    <t>Vert sapin</t>
  </si>
  <si>
    <t>Jaune poussin</t>
  </si>
  <si>
    <t>700</t>
  </si>
  <si>
    <t>Jaune mimosa</t>
  </si>
  <si>
    <t>Doré</t>
  </si>
  <si>
    <t>Jaune moutarde</t>
  </si>
  <si>
    <t>Camel</t>
  </si>
  <si>
    <t>Caramel</t>
  </si>
  <si>
    <t>Gris</t>
  </si>
  <si>
    <t>900</t>
  </si>
  <si>
    <t>Argent</t>
  </si>
  <si>
    <t>Gris chiné</t>
  </si>
  <si>
    <t>970</t>
  </si>
  <si>
    <t>Gris anthracite</t>
  </si>
  <si>
    <t>Noir</t>
  </si>
  <si>
    <t>Imprimé</t>
  </si>
  <si>
    <t>IMP</t>
  </si>
  <si>
    <t>Multi</t>
  </si>
  <si>
    <t>MUL</t>
  </si>
  <si>
    <t>M Missoni</t>
  </si>
  <si>
    <t>Aure</t>
  </si>
  <si>
    <t>Ngu</t>
  </si>
  <si>
    <t>anahi@lhabibtheque.com</t>
  </si>
  <si>
    <t>Couleur filtre</t>
  </si>
  <si>
    <t>Blanc</t>
  </si>
  <si>
    <t>Rose</t>
  </si>
  <si>
    <t>Rouge</t>
  </si>
  <si>
    <t>Jaune</t>
  </si>
  <si>
    <t>Mesure 1</t>
  </si>
  <si>
    <t>Mesure 2</t>
  </si>
  <si>
    <t>Mesure 3</t>
  </si>
  <si>
    <t>Type de mesure</t>
  </si>
  <si>
    <t>Code</t>
  </si>
  <si>
    <t>A</t>
  </si>
  <si>
    <t>Epaule à la base</t>
  </si>
  <si>
    <t>Longueur totale</t>
  </si>
  <si>
    <t>Epaules</t>
  </si>
  <si>
    <t>Poitrine</t>
  </si>
  <si>
    <t>Hanches</t>
  </si>
  <si>
    <t>Entrejambe</t>
  </si>
  <si>
    <t>Longueur des manches</t>
  </si>
  <si>
    <t>B</t>
  </si>
  <si>
    <t>C</t>
  </si>
  <si>
    <t>D</t>
  </si>
  <si>
    <t>E</t>
  </si>
  <si>
    <t>F</t>
  </si>
  <si>
    <t>G</t>
  </si>
  <si>
    <t>H</t>
  </si>
  <si>
    <t>Hauteur</t>
  </si>
  <si>
    <t>Largeur</t>
  </si>
  <si>
    <t>I</t>
  </si>
  <si>
    <t>J</t>
  </si>
  <si>
    <t>Profondeur</t>
  </si>
  <si>
    <t>K</t>
  </si>
  <si>
    <t>TEST OK</t>
  </si>
  <si>
    <t>KR3CA0I624N</t>
  </si>
  <si>
    <t>0NA</t>
  </si>
  <si>
    <t>KR3VA1X0242</t>
  </si>
  <si>
    <t>0NO</t>
  </si>
  <si>
    <t>KR3VB06324N</t>
  </si>
  <si>
    <t>KR3VB09525F</t>
  </si>
  <si>
    <t>KR3MJ02M265</t>
  </si>
  <si>
    <t>KR3VA1X524G</t>
  </si>
  <si>
    <t>KR3CA0K00F0</t>
  </si>
  <si>
    <t>159</t>
  </si>
  <si>
    <t>KR3KD08427J</t>
  </si>
  <si>
    <t>KR3MJ02I26C</t>
  </si>
  <si>
    <t>KR3VA1V50F1</t>
  </si>
  <si>
    <t>401119R16</t>
  </si>
  <si>
    <t>401227R16</t>
  </si>
  <si>
    <t>401901R16</t>
  </si>
  <si>
    <t>403504R16</t>
  </si>
  <si>
    <t>404</t>
  </si>
  <si>
    <t>403706R16</t>
  </si>
  <si>
    <t>400406R16</t>
  </si>
  <si>
    <t>403409R16</t>
  </si>
  <si>
    <t>468</t>
  </si>
  <si>
    <t>403412R16</t>
  </si>
  <si>
    <t>20S0126</t>
  </si>
  <si>
    <t>421</t>
  </si>
  <si>
    <t>20R0267</t>
  </si>
  <si>
    <t>20R0204</t>
  </si>
  <si>
    <t>6EAA04-A08002</t>
  </si>
  <si>
    <t>892</t>
  </si>
  <si>
    <t>6EAA06-A08033</t>
  </si>
  <si>
    <t>002</t>
  </si>
  <si>
    <t>999</t>
  </si>
  <si>
    <t>6EAA06-A05006</t>
  </si>
  <si>
    <t>6EAA12-A02401</t>
  </si>
  <si>
    <t>341</t>
  </si>
  <si>
    <t>6EAA14-A08012</t>
  </si>
  <si>
    <t>019</t>
  </si>
  <si>
    <t>6EAA14-A09008</t>
  </si>
  <si>
    <t>6EAA23-A08032</t>
  </si>
  <si>
    <t>6EAA30-A08013</t>
  </si>
  <si>
    <t>6EAA43-A01004</t>
  </si>
  <si>
    <t>003</t>
  </si>
  <si>
    <t>6EAA21-A08001</t>
  </si>
  <si>
    <t>890</t>
  </si>
  <si>
    <t>6EAB02-A08034</t>
  </si>
  <si>
    <t>110M18</t>
  </si>
  <si>
    <t>305</t>
  </si>
  <si>
    <t>120J24</t>
  </si>
  <si>
    <t>5540</t>
  </si>
  <si>
    <t>120J25</t>
  </si>
  <si>
    <t>5541</t>
  </si>
  <si>
    <t>120J26</t>
  </si>
  <si>
    <t>5542</t>
  </si>
  <si>
    <t>120R60</t>
  </si>
  <si>
    <t>9953</t>
  </si>
  <si>
    <t>280H28</t>
  </si>
  <si>
    <t>9900</t>
  </si>
  <si>
    <t>280R96</t>
  </si>
  <si>
    <t>300H08</t>
  </si>
  <si>
    <t>0099</t>
  </si>
  <si>
    <t>320J28</t>
  </si>
  <si>
    <t>320R92</t>
  </si>
  <si>
    <t>400J26</t>
  </si>
  <si>
    <t>732TS20</t>
  </si>
  <si>
    <t>800RO01</t>
  </si>
  <si>
    <t>802RO06</t>
  </si>
  <si>
    <t>F652BL040527</t>
  </si>
  <si>
    <t>99</t>
  </si>
  <si>
    <t>F652RO01551B</t>
  </si>
  <si>
    <t>F652RO0155AC</t>
  </si>
  <si>
    <t>F652MA1225AQ</t>
  </si>
  <si>
    <t>F652RO0165AF</t>
  </si>
  <si>
    <t>77</t>
  </si>
  <si>
    <t>F652RO01651J</t>
  </si>
  <si>
    <t>F652CH10852H</t>
  </si>
  <si>
    <t>98</t>
  </si>
  <si>
    <t>F652RO008522</t>
  </si>
  <si>
    <t>F652PA0905AQ</t>
  </si>
  <si>
    <t>F652RO02153B</t>
  </si>
  <si>
    <t>F652RO0285AF</t>
  </si>
  <si>
    <t>F652TO17353B</t>
  </si>
  <si>
    <t>F652TS7934YM</t>
  </si>
  <si>
    <t>93</t>
  </si>
  <si>
    <t>F652SW7054XC</t>
  </si>
  <si>
    <t>16EFP606404</t>
  </si>
  <si>
    <t>16EFP437412</t>
  </si>
  <si>
    <t>16EFP409416</t>
  </si>
  <si>
    <t>16EFP430417</t>
  </si>
  <si>
    <t>750</t>
  </si>
  <si>
    <t>560</t>
  </si>
  <si>
    <t>16EFP410417</t>
  </si>
  <si>
    <t>16EFP226417</t>
  </si>
  <si>
    <t>125R53</t>
  </si>
  <si>
    <t>135J01</t>
  </si>
  <si>
    <t>245R09</t>
  </si>
  <si>
    <t>255H03</t>
  </si>
  <si>
    <t>295C17</t>
  </si>
  <si>
    <t>453</t>
  </si>
  <si>
    <t>295R15</t>
  </si>
  <si>
    <t>753R011</t>
  </si>
  <si>
    <t>753R012</t>
  </si>
  <si>
    <t>295H37</t>
  </si>
  <si>
    <t>F651CH113512</t>
  </si>
  <si>
    <t>71</t>
  </si>
  <si>
    <t>F651RO0485C6</t>
  </si>
  <si>
    <t>F651RO058512</t>
  </si>
  <si>
    <t>F651RO0625HC</t>
  </si>
  <si>
    <t>F651RO594827</t>
  </si>
  <si>
    <t>F651RO737901</t>
  </si>
  <si>
    <t>85251901-HA</t>
  </si>
  <si>
    <t>85251907-ID</t>
  </si>
  <si>
    <t>482</t>
  </si>
  <si>
    <t>85133218-3</t>
  </si>
  <si>
    <t>85133217-3</t>
  </si>
  <si>
    <t>85289489-38</t>
  </si>
  <si>
    <t>85431221-10</t>
  </si>
  <si>
    <t>85431427-10</t>
  </si>
  <si>
    <t>85431447-10</t>
  </si>
  <si>
    <t>753</t>
  </si>
  <si>
    <t>85432420-8</t>
  </si>
  <si>
    <t>85435358-7C</t>
  </si>
  <si>
    <t>85435443-7C</t>
  </si>
  <si>
    <t>85267078-25</t>
  </si>
  <si>
    <t>104</t>
  </si>
  <si>
    <t>470</t>
  </si>
  <si>
    <t>401404S16</t>
  </si>
  <si>
    <t>419</t>
  </si>
  <si>
    <t>402405S16</t>
  </si>
  <si>
    <t>409</t>
  </si>
  <si>
    <t>402409S16</t>
  </si>
  <si>
    <t>402431S16</t>
  </si>
  <si>
    <t>352</t>
  </si>
  <si>
    <t>403415S16</t>
  </si>
  <si>
    <t>311</t>
  </si>
  <si>
    <t>403510S16</t>
  </si>
  <si>
    <t>LR3CG0001Y1</t>
  </si>
  <si>
    <t>LR3CH00G2</t>
  </si>
  <si>
    <t>LR3CH0701</t>
  </si>
  <si>
    <t>236</t>
  </si>
  <si>
    <t>LR3MJ03NH7</t>
  </si>
  <si>
    <t>AR0</t>
  </si>
  <si>
    <t>LR3MJ03Q2H7</t>
  </si>
  <si>
    <t>LR3VA03I2</t>
  </si>
  <si>
    <t>LR3VA03S2EG</t>
  </si>
  <si>
    <t>LR3VA03U2</t>
  </si>
  <si>
    <t>377</t>
  </si>
  <si>
    <t>LR3VA2S52GA</t>
  </si>
  <si>
    <t>CX7</t>
  </si>
  <si>
    <t>LR3VA2V02GG</t>
  </si>
  <si>
    <t>LR3VA2W00F1</t>
  </si>
  <si>
    <t>477</t>
  </si>
  <si>
    <t>Sandra</t>
  </si>
  <si>
    <t>Agathe</t>
  </si>
  <si>
    <t>Diane</t>
  </si>
  <si>
    <t>Alexandra</t>
  </si>
  <si>
    <t>Anaelle</t>
  </si>
  <si>
    <t>Assia</t>
  </si>
  <si>
    <t>Empire</t>
  </si>
  <si>
    <t>First</t>
  </si>
  <si>
    <t>Kim</t>
  </si>
  <si>
    <t>Sophia</t>
  </si>
  <si>
    <t>Varenne Mini</t>
  </si>
  <si>
    <t>Rose/rabat rose</t>
  </si>
  <si>
    <t>Noir/rabat noir</t>
  </si>
  <si>
    <t>Babylone</t>
  </si>
  <si>
    <t>Noir/pate d'autruche</t>
  </si>
  <si>
    <t>Croco émeraude/rabat pate d'autruche</t>
  </si>
  <si>
    <t>Noir/rabat croco blanco</t>
  </si>
  <si>
    <t>Mini Jacob</t>
  </si>
  <si>
    <t>Black</t>
  </si>
  <si>
    <t>Lacca</t>
  </si>
  <si>
    <t>Blureal</t>
  </si>
  <si>
    <t>Mini Jacob croco</t>
  </si>
  <si>
    <t>Orchidea</t>
  </si>
  <si>
    <t>Clutch départ</t>
  </si>
  <si>
    <t>Croco nude</t>
  </si>
  <si>
    <t>6HAA03-A08004</t>
  </si>
  <si>
    <t>320</t>
  </si>
  <si>
    <t>6HAA03-A08023</t>
  </si>
  <si>
    <t>6HAA06-A08003</t>
  </si>
  <si>
    <t>6HAA10-A09022</t>
  </si>
  <si>
    <t>6HAA20-A03004</t>
  </si>
  <si>
    <t>6HAA34-A08006</t>
  </si>
  <si>
    <t>6HAA46-A08017</t>
  </si>
  <si>
    <t>6HAA51-A07002</t>
  </si>
  <si>
    <t>329</t>
  </si>
  <si>
    <t>6HAA51-A08002</t>
  </si>
  <si>
    <t>6HAA51-A09003</t>
  </si>
  <si>
    <t>Efarniente</t>
  </si>
  <si>
    <t>Efenice</t>
  </si>
  <si>
    <t>Ebelcanto</t>
  </si>
  <si>
    <t>Epompadour</t>
  </si>
  <si>
    <t>Eartaban</t>
  </si>
  <si>
    <t>31</t>
  </si>
  <si>
    <t>Eseringa</t>
  </si>
  <si>
    <t>Enapoli</t>
  </si>
  <si>
    <t>Eriviere</t>
  </si>
  <si>
    <t>1008M20</t>
  </si>
  <si>
    <t>006</t>
  </si>
  <si>
    <t>2001J30</t>
  </si>
  <si>
    <t>8068</t>
  </si>
  <si>
    <t>2001R70</t>
  </si>
  <si>
    <t>2003H32</t>
  </si>
  <si>
    <t>803</t>
  </si>
  <si>
    <t>2003R06</t>
  </si>
  <si>
    <t>2006P16</t>
  </si>
  <si>
    <t>2006V10</t>
  </si>
  <si>
    <t>3002H04</t>
  </si>
  <si>
    <t>3002R08</t>
  </si>
  <si>
    <t>3010H36</t>
  </si>
  <si>
    <t>3010R32</t>
  </si>
  <si>
    <t>3011H10</t>
  </si>
  <si>
    <t>629</t>
  </si>
  <si>
    <t>3011R48</t>
  </si>
  <si>
    <t>PH6BPRO</t>
  </si>
  <si>
    <t>PH6GARD</t>
  </si>
  <si>
    <t>PH6SHRC</t>
  </si>
  <si>
    <t>PH6GARR</t>
  </si>
  <si>
    <t>PH6SCTO</t>
  </si>
  <si>
    <t>PH6RAPL</t>
  </si>
  <si>
    <t>Ecru/noir</t>
  </si>
  <si>
    <t>86351469-GM</t>
  </si>
  <si>
    <t>028</t>
  </si>
  <si>
    <t>86351899-GM</t>
  </si>
  <si>
    <t>86126409-21</t>
  </si>
  <si>
    <t>86126413-21A</t>
  </si>
  <si>
    <t>86240224-47</t>
  </si>
  <si>
    <t>507</t>
  </si>
  <si>
    <t>86240509-47</t>
  </si>
  <si>
    <t>86446023-37</t>
  </si>
  <si>
    <t>155</t>
  </si>
  <si>
    <t>86627106-45</t>
  </si>
  <si>
    <t>86830105-41</t>
  </si>
  <si>
    <t>720</t>
  </si>
  <si>
    <t>86830308-41</t>
  </si>
  <si>
    <t>86937500-17A</t>
  </si>
  <si>
    <t>86266076-79</t>
  </si>
  <si>
    <t>403208P16</t>
  </si>
  <si>
    <t>270</t>
  </si>
  <si>
    <t>403404P16</t>
  </si>
  <si>
    <t>400405P16</t>
  </si>
  <si>
    <t>403421P16</t>
  </si>
  <si>
    <t>057</t>
  </si>
  <si>
    <t>403504P16</t>
  </si>
  <si>
    <t>109864P16</t>
  </si>
  <si>
    <t>20S0066</t>
  </si>
  <si>
    <t>20S0218</t>
  </si>
  <si>
    <t>503</t>
  </si>
  <si>
    <t>20S0224</t>
  </si>
  <si>
    <t>912</t>
  </si>
  <si>
    <t>20R0387</t>
  </si>
  <si>
    <t>336</t>
  </si>
  <si>
    <t>20R0228</t>
  </si>
  <si>
    <t>1015J45</t>
  </si>
  <si>
    <t>1015R03</t>
  </si>
  <si>
    <t>2038V23E</t>
  </si>
  <si>
    <t>3013J21</t>
  </si>
  <si>
    <t>535</t>
  </si>
  <si>
    <t>3015R09</t>
  </si>
  <si>
    <t>3017C01</t>
  </si>
  <si>
    <t>4002R43</t>
  </si>
  <si>
    <t>4014R45</t>
  </si>
  <si>
    <t>807</t>
  </si>
  <si>
    <t>8046PU036</t>
  </si>
  <si>
    <t>545</t>
  </si>
  <si>
    <t>Emilly</t>
  </si>
  <si>
    <t>Ebruyère</t>
  </si>
  <si>
    <t>Emericourt</t>
  </si>
  <si>
    <t>Eportofino</t>
  </si>
  <si>
    <t>15809-N2161</t>
  </si>
  <si>
    <t xml:space="preserve">15809-N2162 </t>
  </si>
  <si>
    <t xml:space="preserve">15389-R3545 </t>
  </si>
  <si>
    <t xml:space="preserve">15316-P0862 </t>
  </si>
  <si>
    <t xml:space="preserve">15440-J1414 </t>
  </si>
  <si>
    <t xml:space="preserve">15371-R3510 </t>
  </si>
  <si>
    <t xml:space="preserve">15451-T1859 </t>
  </si>
  <si>
    <t xml:space="preserve">15395-T1861 </t>
  </si>
  <si>
    <t xml:space="preserve">15369-T1832 </t>
  </si>
  <si>
    <t xml:space="preserve">15328-R3550 </t>
  </si>
  <si>
    <t>400408F16</t>
  </si>
  <si>
    <t>403116F16</t>
  </si>
  <si>
    <t>614</t>
  </si>
  <si>
    <t>403304F16</t>
  </si>
  <si>
    <t>403412F16</t>
  </si>
  <si>
    <t>403506F16</t>
  </si>
  <si>
    <t>995</t>
  </si>
  <si>
    <t>402416F16</t>
  </si>
  <si>
    <t>613</t>
  </si>
  <si>
    <t>403402F16</t>
  </si>
  <si>
    <t>20R0357</t>
  </si>
  <si>
    <t>616</t>
  </si>
  <si>
    <t>20R0409</t>
  </si>
  <si>
    <t>16HFP206443</t>
  </si>
  <si>
    <t>16HFP205436</t>
  </si>
  <si>
    <t>16HFP101418</t>
  </si>
  <si>
    <t>690</t>
  </si>
  <si>
    <t>16HFP611407</t>
  </si>
  <si>
    <t>16HFP410433</t>
  </si>
  <si>
    <t>200</t>
  </si>
  <si>
    <t>580</t>
  </si>
  <si>
    <t>16HFP604410</t>
  </si>
  <si>
    <t>16HFP300416</t>
  </si>
  <si>
    <t>16HFP206444</t>
  </si>
  <si>
    <t>16HFP601402</t>
  </si>
  <si>
    <t>16HFP402437</t>
  </si>
  <si>
    <t>16HFP301418</t>
  </si>
  <si>
    <t>650</t>
  </si>
  <si>
    <t>16HFP508406</t>
  </si>
  <si>
    <t>PE7ASJ</t>
  </si>
  <si>
    <t>Coquelicot</t>
  </si>
  <si>
    <t>PE7BASP</t>
  </si>
  <si>
    <t>PE7COPU</t>
  </si>
  <si>
    <t>PE7DEPA</t>
  </si>
  <si>
    <t>Brut</t>
  </si>
  <si>
    <t>PE7FNRB</t>
  </si>
  <si>
    <t>PE7GPTS</t>
  </si>
  <si>
    <t>PE7INRO</t>
  </si>
  <si>
    <t>PE7ROTL</t>
  </si>
  <si>
    <t>2020P05</t>
  </si>
  <si>
    <t>357</t>
  </si>
  <si>
    <t>2020V11</t>
  </si>
  <si>
    <t>2054C12</t>
  </si>
  <si>
    <t>2054P05</t>
  </si>
  <si>
    <t>2054R36</t>
  </si>
  <si>
    <t>3012C06</t>
  </si>
  <si>
    <t>3012H30</t>
  </si>
  <si>
    <t>504</t>
  </si>
  <si>
    <t>3053R34</t>
  </si>
  <si>
    <t>3060C02</t>
  </si>
  <si>
    <t>3020</t>
  </si>
  <si>
    <t>3060R78</t>
  </si>
  <si>
    <t>4019H02</t>
  </si>
  <si>
    <t>4019H54</t>
  </si>
  <si>
    <t>505</t>
  </si>
  <si>
    <t>4019J32</t>
  </si>
  <si>
    <t>4019R84</t>
  </si>
  <si>
    <t>7014DE008</t>
  </si>
  <si>
    <t>7014R0408</t>
  </si>
  <si>
    <t>8151PU012</t>
  </si>
  <si>
    <t>8163PU021</t>
  </si>
  <si>
    <t>FNEMOURS</t>
  </si>
  <si>
    <t>FF130U</t>
  </si>
  <si>
    <t>FFIGEAC</t>
  </si>
  <si>
    <t>FNF108U</t>
  </si>
  <si>
    <t>FNIKI</t>
  </si>
  <si>
    <t>FF128F</t>
  </si>
  <si>
    <t>FPOLETTE</t>
  </si>
  <si>
    <t>FF308F</t>
  </si>
  <si>
    <t>FAUCERISIER</t>
  </si>
  <si>
    <t>FF204F</t>
  </si>
  <si>
    <t>FVICTOIRE</t>
  </si>
  <si>
    <t>FZIRIA</t>
  </si>
  <si>
    <t>FF304U</t>
  </si>
  <si>
    <t>FBOVENT</t>
  </si>
  <si>
    <t>FCOCOBLUE</t>
  </si>
  <si>
    <t>FNF111F</t>
  </si>
  <si>
    <t>FLOQUACE</t>
  </si>
  <si>
    <t>FF601U</t>
  </si>
  <si>
    <t>FILLUMINE</t>
  </si>
  <si>
    <t>400417R17</t>
  </si>
  <si>
    <t>403209R17</t>
  </si>
  <si>
    <t>101</t>
  </si>
  <si>
    <t>400411R17</t>
  </si>
  <si>
    <t>403500R17</t>
  </si>
  <si>
    <t>403707R17</t>
  </si>
  <si>
    <t>402411R17</t>
  </si>
  <si>
    <t>400321R17</t>
  </si>
  <si>
    <t>401120R17</t>
  </si>
  <si>
    <t>100</t>
  </si>
  <si>
    <t>401403R17</t>
  </si>
  <si>
    <t>109981R17</t>
  </si>
  <si>
    <t>047</t>
  </si>
  <si>
    <t>16316-R3697</t>
  </si>
  <si>
    <t>16316-V1049</t>
  </si>
  <si>
    <t>16337-P0394</t>
  </si>
  <si>
    <t>16337-P0897</t>
  </si>
  <si>
    <t>180</t>
  </si>
  <si>
    <t>16337-R3744</t>
  </si>
  <si>
    <t>16337-T1967</t>
  </si>
  <si>
    <t>16368-M0971</t>
  </si>
  <si>
    <t>16370-T1932</t>
  </si>
  <si>
    <t>170</t>
  </si>
  <si>
    <t>575</t>
  </si>
  <si>
    <t>16374-R3704</t>
  </si>
  <si>
    <t>16374-R3705</t>
  </si>
  <si>
    <t>16443-J1469</t>
  </si>
  <si>
    <t>16443-R3764</t>
  </si>
  <si>
    <t>16443-T1948</t>
  </si>
  <si>
    <t>16444-J1470</t>
  </si>
  <si>
    <t>16444-T1947</t>
  </si>
  <si>
    <t>16451-J1499</t>
  </si>
  <si>
    <t>SWE1101-SWEJAC</t>
  </si>
  <si>
    <t>Navy blue/black/grey</t>
  </si>
  <si>
    <t>TOP2003-VIS36BAS</t>
  </si>
  <si>
    <t>Navy Blue</t>
  </si>
  <si>
    <t>SKI1003-PL38JAC</t>
  </si>
  <si>
    <t>DRE3001-SWEJAC</t>
  </si>
  <si>
    <t>DRE2102-POPJAC</t>
  </si>
  <si>
    <t>White/bordeaux</t>
  </si>
  <si>
    <t>DRE3002-PL38JAC</t>
  </si>
  <si>
    <t>CMARA1</t>
  </si>
  <si>
    <t>CMARA5</t>
  </si>
  <si>
    <t>SMARA2</t>
  </si>
  <si>
    <t>EMARA1</t>
  </si>
  <si>
    <t>EMARA4</t>
  </si>
  <si>
    <t>EMARA6/R3</t>
  </si>
  <si>
    <t>T by Alexander Wang</t>
  </si>
  <si>
    <t>katso Paris</t>
  </si>
  <si>
    <t>Paul &amp; Joe</t>
  </si>
  <si>
    <t>Melissa Kandiyoti</t>
  </si>
  <si>
    <t>Créateur</t>
  </si>
  <si>
    <t>CATEGORIE</t>
  </si>
  <si>
    <t>DESIGNATION</t>
  </si>
  <si>
    <t>Top cropped à découpes</t>
  </si>
  <si>
    <t>Pull cachemire col V</t>
  </si>
  <si>
    <t>Robe dos nu à découpes</t>
  </si>
  <si>
    <t xml:space="preserve">Jupe en maille </t>
  </si>
  <si>
    <t>Robe velours à zips</t>
  </si>
  <si>
    <t>Legging velours à zips</t>
  </si>
  <si>
    <t>Manteaux bi-colore effet festonné</t>
  </si>
  <si>
    <t>Robe imprimée cerises</t>
  </si>
  <si>
    <t>Robe noire col claudine  à effet festonné blanc</t>
  </si>
  <si>
    <t xml:space="preserve">Robe arc-en-ciel </t>
  </si>
  <si>
    <t>Robe tee-shirt effet tutu</t>
  </si>
  <si>
    <t>Robe manches courtes col cerise</t>
  </si>
  <si>
    <t>Manteau rose poudré</t>
  </si>
  <si>
    <t>Robe col polo manches en transparence</t>
  </si>
  <si>
    <t>Robe sweat effet tutu</t>
  </si>
  <si>
    <t>Robe baby doll rose poudré</t>
  </si>
  <si>
    <t>Débardeur noir à trous circulaires</t>
  </si>
  <si>
    <t>Tee-shirt manches courtes à trous circulaire</t>
  </si>
  <si>
    <t>Jupes midi  à trous circulaires</t>
  </si>
  <si>
    <t>Blazer satiné</t>
  </si>
  <si>
    <t>Pantalon costume satiné</t>
  </si>
  <si>
    <t>Robe débardeur à découpes côtés</t>
  </si>
  <si>
    <t>Robe sans manches denim effilochée</t>
  </si>
  <si>
    <t>Robe chemise denim effilochée</t>
  </si>
  <si>
    <t>Sac Mini Rockie</t>
  </si>
  <si>
    <t>Sac Small Diego</t>
  </si>
  <si>
    <t>Sac Seau Alpha</t>
  </si>
  <si>
    <t>Robe bustier 2 en 1</t>
  </si>
  <si>
    <t>Robe manches courtes à volants</t>
  </si>
  <si>
    <t xml:space="preserve">Combinaison sans manches </t>
  </si>
  <si>
    <t>Veste sans manches kimono</t>
  </si>
  <si>
    <t>Robe à imprimé floral</t>
  </si>
  <si>
    <t>Blouse à imprimé floral</t>
  </si>
  <si>
    <t xml:space="preserve">Robe ajourée </t>
  </si>
  <si>
    <t>Robe sans manches broderies à volants</t>
  </si>
  <si>
    <t>Veste écrue</t>
  </si>
  <si>
    <t>Robe manches longues festonnée</t>
  </si>
  <si>
    <t xml:space="preserve">Robe 2 en 1 molletonnée </t>
  </si>
  <si>
    <t>Manteau gabardine</t>
  </si>
  <si>
    <t>Jupe asymétrique festonnée</t>
  </si>
  <si>
    <t>Robe asymétrique festonnée</t>
  </si>
  <si>
    <t>Top à carreaux</t>
  </si>
  <si>
    <t>Robe à carreaux</t>
  </si>
  <si>
    <t>Top à imprimé trèfles</t>
  </si>
  <si>
    <t>Jupe coton ajourée</t>
  </si>
  <si>
    <t>Robe courte coton ajourée</t>
  </si>
  <si>
    <t>Jupe à imprimé trèfle</t>
  </si>
  <si>
    <t>Tee shirt maille manches courtes</t>
  </si>
  <si>
    <t>Robe sans manches boutonnée</t>
  </si>
  <si>
    <t xml:space="preserve">Robe chemise avec pull  2 en 1 </t>
  </si>
  <si>
    <t>Bomber imprimé</t>
  </si>
  <si>
    <t>Robe sans manches à surpiqures</t>
  </si>
  <si>
    <t>Robe sans manches imprimée</t>
  </si>
  <si>
    <t>Trench coat desert</t>
  </si>
  <si>
    <t>Robe sans manches 60's</t>
  </si>
  <si>
    <t>Robe sans manches 60's imprimée</t>
  </si>
  <si>
    <t>Chemise imprimée mouchetée</t>
  </si>
  <si>
    <t xml:space="preserve">Robe longue doubles bretelles </t>
  </si>
  <si>
    <t>Pantalon 7/8 en toile beige</t>
  </si>
  <si>
    <t>Robe sans manches fluide</t>
  </si>
  <si>
    <t>Robe safari taille élastiquée</t>
  </si>
  <si>
    <t>Top sans manches fluide</t>
  </si>
  <si>
    <t>Tee-shirt Tiger</t>
  </si>
  <si>
    <t>Sweat Tiger</t>
  </si>
  <si>
    <t>Trench en coton enduit</t>
  </si>
  <si>
    <t>Robe longue</t>
  </si>
  <si>
    <t>Robe en popeline de coton</t>
  </si>
  <si>
    <t>Robe avec plastron plissé</t>
  </si>
  <si>
    <t>Robe chemise en crêpe</t>
  </si>
  <si>
    <t>Top col noué</t>
  </si>
  <si>
    <t>Robe courte en crêpe</t>
  </si>
  <si>
    <t>Jupe à découpes</t>
  </si>
  <si>
    <t>Robe satinée</t>
  </si>
  <si>
    <t>Tee Shirt Kid Shark</t>
  </si>
  <si>
    <t>Chemise fluide imprimée</t>
  </si>
  <si>
    <t>Robe légère imprimée</t>
  </si>
  <si>
    <t>Robe à œillets</t>
  </si>
  <si>
    <t>Robe découpe laser</t>
  </si>
  <si>
    <t>Tee Shirt print floral</t>
  </si>
  <si>
    <t>Chemisier manches ouvertes</t>
  </si>
  <si>
    <t>Robe structurée</t>
  </si>
  <si>
    <t>Robe à bretelles harnais</t>
  </si>
  <si>
    <t>Robe évasée tricolore</t>
  </si>
  <si>
    <t>Robe en maille imprimée</t>
  </si>
  <si>
    <t>Robe courte</t>
  </si>
  <si>
    <t>Top lurex</t>
  </si>
  <si>
    <t>Pull rainbow</t>
  </si>
  <si>
    <t>Jupe courte denim</t>
  </si>
  <si>
    <t>Manteau en denim</t>
  </si>
  <si>
    <t>Robe t-shirt rainbow</t>
  </si>
  <si>
    <t>Jupe longue avec dentelle</t>
  </si>
  <si>
    <t>Robe manches en dentelle</t>
  </si>
  <si>
    <t>Robe avec dentelle</t>
  </si>
  <si>
    <t>Robe portefeuille</t>
  </si>
  <si>
    <t>Pantalon fluide</t>
  </si>
  <si>
    <t>Robe manches longues</t>
  </si>
  <si>
    <t>T-Shirt cœur</t>
  </si>
  <si>
    <t>Robe marinière</t>
  </si>
  <si>
    <t>Robe dos croisé</t>
  </si>
  <si>
    <t>Robe manches courtes jersey</t>
  </si>
  <si>
    <t>Robe pull marinière</t>
  </si>
  <si>
    <t>Robe militaire</t>
  </si>
  <si>
    <t>Veste militaire</t>
  </si>
  <si>
    <t>Cape boutonnée</t>
  </si>
  <si>
    <t>Trench brodé</t>
  </si>
  <si>
    <t>Manteau avec ceinture</t>
  </si>
  <si>
    <t>Robe en jersey</t>
  </si>
  <si>
    <t>Robe sans manches brodée</t>
  </si>
  <si>
    <t>Robe longue tulle et broderies</t>
  </si>
  <si>
    <t>Robe georgette soie</t>
  </si>
  <si>
    <t>Robe en macramé</t>
  </si>
  <si>
    <t>Robe avec tulle</t>
  </si>
  <si>
    <t>Robe matelassée</t>
  </si>
  <si>
    <t>Robe avec plissé avant</t>
  </si>
  <si>
    <t>Robe en laine</t>
  </si>
  <si>
    <t>Manteau sans manches</t>
  </si>
  <si>
    <t>Manteau croisé</t>
  </si>
  <si>
    <t>Short à poches</t>
  </si>
  <si>
    <t>Blouse col lavalière</t>
  </si>
  <si>
    <t>Robe jacquard</t>
  </si>
  <si>
    <t>Perfecto cuir d'agneau</t>
  </si>
  <si>
    <t>Jupe en cuir</t>
  </si>
  <si>
    <t>Manteau oversize</t>
  </si>
  <si>
    <t>Mini Varenne</t>
  </si>
  <si>
    <t>Clutch</t>
  </si>
  <si>
    <t>Robe à encolure gaufrée</t>
  </si>
  <si>
    <t>Robe manches longues ceinturée</t>
  </si>
  <si>
    <t>Robe à superpositions</t>
  </si>
  <si>
    <t>Chemise voile de coton</t>
  </si>
  <si>
    <t>Doudoune avec fausse fourrure</t>
  </si>
  <si>
    <t>Robe en crêpe</t>
  </si>
  <si>
    <t>Robe sans manches</t>
  </si>
  <si>
    <t>Jupe simili cuir</t>
  </si>
  <si>
    <t>Robe en simili cuir</t>
  </si>
  <si>
    <t>Top en simili cuir</t>
  </si>
  <si>
    <t>Manteau en laine</t>
  </si>
  <si>
    <t>Veste jacquard</t>
  </si>
  <si>
    <t>Pantalon jacquard</t>
  </si>
  <si>
    <t>Blouse plissée</t>
  </si>
  <si>
    <t>Chemise imprimée</t>
  </si>
  <si>
    <t>Robe imprimé effet brillant</t>
  </si>
  <si>
    <t>Robe longue ajustée</t>
  </si>
  <si>
    <t>Robe bustier</t>
  </si>
  <si>
    <t>Manteau en tweed</t>
  </si>
  <si>
    <t>Jupe courte</t>
  </si>
  <si>
    <t>Top en flanelle</t>
  </si>
  <si>
    <t>Robe ceinturée</t>
  </si>
  <si>
    <t>Pantalon fitté</t>
  </si>
  <si>
    <t>Veste fittée</t>
  </si>
  <si>
    <t>Top fluide plissé</t>
  </si>
  <si>
    <t>Robe fluide plissée</t>
  </si>
  <si>
    <t>Top drapé sur le devant</t>
  </si>
  <si>
    <t>Robe courte drapée sur le devant</t>
  </si>
  <si>
    <t>Top à volants</t>
  </si>
  <si>
    <t>Robe à volants</t>
  </si>
  <si>
    <t>Robe manches à sequins</t>
  </si>
  <si>
    <t>Robe garden</t>
  </si>
  <si>
    <t>Robe courte shiny</t>
  </si>
  <si>
    <t>Robe fleurie</t>
  </si>
  <si>
    <t>Top peplum</t>
  </si>
  <si>
    <t>Robe longue brodée</t>
  </si>
  <si>
    <t>Robe en sequins</t>
  </si>
  <si>
    <t>Top en sequins</t>
  </si>
  <si>
    <t>Robe en dentelle assortie</t>
  </si>
  <si>
    <t>Robe tout dentelle</t>
  </si>
  <si>
    <t>Jupe en tweed</t>
  </si>
  <si>
    <t>Cape en tweed</t>
  </si>
  <si>
    <t>Doudoune</t>
  </si>
  <si>
    <t>Veste velvet</t>
  </si>
  <si>
    <t>Pantalon velvet</t>
  </si>
  <si>
    <t>Trench gabardine</t>
  </si>
  <si>
    <t>Sweat avec dentelle</t>
  </si>
  <si>
    <t>Top ouvertures épaules</t>
  </si>
  <si>
    <t>Robe midi ouverture épaules</t>
  </si>
  <si>
    <t>Robe en jersey ajouré</t>
  </si>
  <si>
    <t>Robe trapèze en soie</t>
  </si>
  <si>
    <t>Top crop barcode</t>
  </si>
  <si>
    <t>Sac Mini Rockie kangouroo</t>
  </si>
  <si>
    <t>Sac Mini Prisma</t>
  </si>
  <si>
    <t>Jupe avec lacet</t>
  </si>
  <si>
    <t>Robe dos ouvert</t>
  </si>
  <si>
    <t>Bomber Crystal</t>
  </si>
  <si>
    <t>Jupe lurex</t>
  </si>
  <si>
    <t>Robe cintrée</t>
  </si>
  <si>
    <t>Chemise avec zip</t>
  </si>
  <si>
    <t>Robe à fleurs plaquées</t>
  </si>
  <si>
    <t>Robe drapée à sequins</t>
  </si>
  <si>
    <t>Pull en lurex brillant</t>
  </si>
  <si>
    <t>Veste courte jacquard</t>
  </si>
  <si>
    <t>Robe boutonnée à volants</t>
  </si>
  <si>
    <t>Veste courte à boutons</t>
  </si>
  <si>
    <t>Robe feuilles dorées</t>
  </si>
  <si>
    <t>Pull avec zip au dos</t>
  </si>
  <si>
    <t>Pull sans manches</t>
  </si>
  <si>
    <t>Robe boutonnée</t>
  </si>
  <si>
    <t>Pantalon à pinces</t>
  </si>
  <si>
    <t>Jupe plissée métalisée</t>
  </si>
  <si>
    <t>Top tout dentelle</t>
  </si>
  <si>
    <t>Blouse à ornements</t>
  </si>
  <si>
    <t>Top fluide noué</t>
  </si>
  <si>
    <t>Robe à découpes</t>
  </si>
  <si>
    <t>Chemise sans manches nouée</t>
  </si>
  <si>
    <t>Chemise manches longues nouée</t>
  </si>
  <si>
    <t>Robe fluide en soie</t>
  </si>
  <si>
    <t>Manteau à franges</t>
  </si>
  <si>
    <t>Robe évasée</t>
  </si>
  <si>
    <t>Robe longue dos ouvert</t>
  </si>
  <si>
    <t>Mini Lia avec studs</t>
  </si>
  <si>
    <t>Top imprimé automnal</t>
  </si>
  <si>
    <t>Top détail poignets</t>
  </si>
  <si>
    <t>Jupe portefeuille</t>
  </si>
  <si>
    <t>Manteau bi-colore ceinturé</t>
  </si>
  <si>
    <t>Robe drapée</t>
  </si>
  <si>
    <t>Manteau droit chiné</t>
  </si>
  <si>
    <t>Pantalon ceinture frangée</t>
  </si>
  <si>
    <t>Top floral brodé</t>
  </si>
  <si>
    <t>Manteau long ceinturé</t>
  </si>
  <si>
    <t>Robe sans manches ceinturée</t>
  </si>
  <si>
    <t>Pantalon fendu</t>
  </si>
  <si>
    <t>Gilet en fourrure</t>
  </si>
  <si>
    <t>Jupe plissée</t>
  </si>
  <si>
    <t>Pantalon coquelicot</t>
  </si>
  <si>
    <t>Pull à côtes</t>
  </si>
  <si>
    <t>Pantalon denim</t>
  </si>
  <si>
    <t>Blouse flower</t>
  </si>
  <si>
    <t>T-shirt col à ornement</t>
  </si>
  <si>
    <t>Robe bohème</t>
  </si>
  <si>
    <t>Blouse à broderies</t>
  </si>
  <si>
    <t>Pantalon boyfriend</t>
  </si>
  <si>
    <t>Veste oversize</t>
  </si>
  <si>
    <t>Chemise en crêpe</t>
  </si>
  <si>
    <t>Chemise en popeline royal</t>
  </si>
  <si>
    <t>Blouse sans manches</t>
  </si>
  <si>
    <t>Robe drapée dentelle</t>
  </si>
  <si>
    <t>Chemise manches courtes</t>
  </si>
  <si>
    <t>Robe asymétrique</t>
  </si>
  <si>
    <t>Top en dentelle</t>
  </si>
  <si>
    <t>Chemise dentelle</t>
  </si>
  <si>
    <t>Jupe crayon dentelle</t>
  </si>
  <si>
    <t>Robe plissée en dentelle</t>
  </si>
  <si>
    <t>Top jersey et dentelle</t>
  </si>
  <si>
    <t>Pull en maille ajourée</t>
  </si>
  <si>
    <t>Pull manches longues ajusté</t>
  </si>
  <si>
    <t>Top off shoulder</t>
  </si>
  <si>
    <t>Veste oversize en denim</t>
  </si>
  <si>
    <t>Top asymétrique</t>
  </si>
  <si>
    <t>Robe avec volume</t>
  </si>
  <si>
    <t>Chemise en soie imprimée</t>
  </si>
  <si>
    <t>Pantalon en soie imprimé</t>
  </si>
  <si>
    <t>Veste ajustée</t>
  </si>
  <si>
    <t>Pantalon 7/8</t>
  </si>
  <si>
    <t>Caraco dentelle</t>
  </si>
  <si>
    <t>Short fluide</t>
  </si>
  <si>
    <t>Robe en soie imprimée</t>
  </si>
  <si>
    <t>Body à lacet</t>
  </si>
  <si>
    <t>Robe ajourée manches longues</t>
  </si>
  <si>
    <t>Top en soie off shoulder</t>
  </si>
  <si>
    <t>Blazer col cravate</t>
  </si>
  <si>
    <t>Pantalon taille élastique</t>
  </si>
  <si>
    <t>Robe épaules dénudées</t>
  </si>
  <si>
    <t>Chemise satinée</t>
  </si>
  <si>
    <t>Robe peplum</t>
  </si>
  <si>
    <t>Top barcode leopard</t>
  </si>
  <si>
    <t>Robe droite</t>
  </si>
  <si>
    <t>Veste officier</t>
  </si>
  <si>
    <t>Pantalon flare</t>
  </si>
  <si>
    <t>Robe fluide croisée</t>
  </si>
  <si>
    <t>Top épaules ouvertes</t>
  </si>
  <si>
    <t>Manteau fluide</t>
  </si>
  <si>
    <t>Robe à volume</t>
  </si>
  <si>
    <t>Robe mini à volume</t>
  </si>
  <si>
    <t>Jupe bi-matière</t>
  </si>
  <si>
    <t>Robe en dentelle</t>
  </si>
  <si>
    <t>Top bi-matière</t>
  </si>
  <si>
    <t>Jupe dentelle</t>
  </si>
  <si>
    <t>Top crop dentelle</t>
  </si>
  <si>
    <t>Jupe ballerine</t>
  </si>
  <si>
    <t>Sweat avec volume aux manches</t>
  </si>
  <si>
    <t>Top col montant manches longues</t>
  </si>
  <si>
    <t>Mini jupe en jacquard</t>
  </si>
  <si>
    <t>Robe trapèze</t>
  </si>
  <si>
    <t>Robe chemise avec jacquard</t>
  </si>
  <si>
    <t>Robe avec ceinture</t>
  </si>
  <si>
    <t>Collier avec pierres</t>
  </si>
  <si>
    <t>Parure perles</t>
  </si>
  <si>
    <t>Sautoir perles</t>
  </si>
  <si>
    <t>Boucle d'oreille mini</t>
  </si>
  <si>
    <t>Boucles d'oreille maxi</t>
  </si>
  <si>
    <t>Boucles d'oreille pendant</t>
  </si>
  <si>
    <t>591</t>
  </si>
  <si>
    <t>592</t>
  </si>
  <si>
    <t>40</t>
  </si>
  <si>
    <t>42</t>
  </si>
  <si>
    <t>44</t>
  </si>
  <si>
    <t>L</t>
  </si>
  <si>
    <t>XS</t>
  </si>
  <si>
    <t>0</t>
  </si>
  <si>
    <t>6</t>
  </si>
  <si>
    <t>TU</t>
  </si>
  <si>
    <t>36</t>
  </si>
  <si>
    <t>38</t>
  </si>
  <si>
    <t>34</t>
  </si>
  <si>
    <t>1</t>
  </si>
  <si>
    <t>3</t>
  </si>
  <si>
    <t>Quantité commandé</t>
  </si>
  <si>
    <t>Quantité livrée</t>
  </si>
  <si>
    <t>N° article</t>
  </si>
  <si>
    <t>Qté</t>
  </si>
  <si>
    <t>Cde Color</t>
  </si>
  <si>
    <t>Designation LHB</t>
  </si>
  <si>
    <t>Cde Color LHB</t>
  </si>
  <si>
    <t>Mesure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</si>
</sst>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€&quot;_ ;_ * \(#,##0.00\)\ &quot;€&quot;_ ;_ * &quot;-&quot;??_)\ &quot;€&quot;_ ;_ @_ "/>
    <numFmt numFmtId="164" formatCode="_([$$-409]* #,##0.00_);_([$$-409]* \(#,##0.00\);_([$$-409]* &quot;-&quot;??_);_(@_)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color theme="1"/>
      <name val="Calibri"/>
      <family val="2"/>
    </font>
    <font>
      <sz val="8"/>
      <name val="Calibri"/>
      <family val="2"/>
      <scheme val="minor"/>
    </font>
    <font>
      <sz val="12"/>
      <color rgb="FF000000"/>
      <name val="Calibri"/>
    </font>
    <font>
      <u/>
      <sz val="12"/>
      <color theme="10"/>
      <name val="Calibri"/>
      <family val="2"/>
      <scheme val="minor"/>
    </font>
    <font>
      <sz val="12"/>
      <color rgb="FF000000"/>
      <name val="Helvetica"/>
    </font>
    <font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D966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/>
    <xf numFmtId="0" fontId="7" fillId="0" borderId="0" applyNumberForma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8">
    <xf numFmtId="0" fontId="0" fillId="0" borderId="0" xfId="0"/>
    <xf numFmtId="0" fontId="0" fillId="0" borderId="1" xfId="0" applyBorder="1"/>
    <xf numFmtId="0" fontId="4" fillId="0" borderId="1" xfId="0" applyFont="1" applyFill="1" applyBorder="1"/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6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0" fillId="0" borderId="0" xfId="0" applyNumberFormat="1"/>
    <xf numFmtId="44" fontId="0" fillId="0" borderId="0" xfId="2" applyFont="1"/>
    <xf numFmtId="9" fontId="0" fillId="0" borderId="0" xfId="3" applyFont="1"/>
    <xf numFmtId="14" fontId="2" fillId="4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0" fillId="0" borderId="1" xfId="0" applyNumberFormat="1" applyBorder="1"/>
    <xf numFmtId="0" fontId="0" fillId="0" borderId="1" xfId="0" applyBorder="1" applyAlignment="1">
      <alignment horizontal="right"/>
    </xf>
    <xf numFmtId="0" fontId="2" fillId="0" borderId="0" xfId="0" applyFont="1"/>
    <xf numFmtId="0" fontId="2" fillId="0" borderId="3" xfId="0" applyFont="1" applyBorder="1"/>
    <xf numFmtId="0" fontId="2" fillId="0" borderId="4" xfId="0" applyFont="1" applyBorder="1"/>
    <xf numFmtId="0" fontId="0" fillId="0" borderId="5" xfId="0" applyBorder="1"/>
    <xf numFmtId="49" fontId="0" fillId="0" borderId="6" xfId="0" applyNumberFormat="1" applyBorder="1"/>
    <xf numFmtId="0" fontId="0" fillId="0" borderId="7" xfId="0" applyBorder="1"/>
    <xf numFmtId="49" fontId="0" fillId="0" borderId="8" xfId="0" applyNumberFormat="1" applyBorder="1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164" fontId="0" fillId="0" borderId="1" xfId="0" applyNumberFormat="1" applyBorder="1"/>
    <xf numFmtId="0" fontId="2" fillId="0" borderId="3" xfId="0" applyFont="1" applyFill="1" applyBorder="1"/>
    <xf numFmtId="0" fontId="2" fillId="0" borderId="4" xfId="0" applyFont="1" applyFill="1" applyBorder="1"/>
    <xf numFmtId="0" fontId="0" fillId="0" borderId="5" xfId="0" applyFill="1" applyBorder="1"/>
    <xf numFmtId="0" fontId="0" fillId="0" borderId="6" xfId="0" applyBorder="1"/>
    <xf numFmtId="0" fontId="0" fillId="0" borderId="7" xfId="0" applyFill="1" applyBorder="1"/>
    <xf numFmtId="0" fontId="0" fillId="0" borderId="8" xfId="0" applyBorder="1"/>
    <xf numFmtId="0" fontId="4" fillId="0" borderId="5" xfId="0" applyFont="1" applyFill="1" applyBorder="1"/>
    <xf numFmtId="0" fontId="4" fillId="0" borderId="7" xfId="0" applyFont="1" applyFill="1" applyBorder="1"/>
    <xf numFmtId="0" fontId="0" fillId="0" borderId="1" xfId="0" applyNumberFormat="1" applyBorder="1"/>
    <xf numFmtId="0" fontId="2" fillId="0" borderId="9" xfId="0" applyFont="1" applyFill="1" applyBorder="1"/>
    <xf numFmtId="0" fontId="4" fillId="0" borderId="10" xfId="0" applyFont="1" applyFill="1" applyBorder="1"/>
    <xf numFmtId="0" fontId="0" fillId="0" borderId="1" xfId="0" applyBorder="1" applyAlignment="1">
      <alignment horizontal="center"/>
    </xf>
    <xf numFmtId="49" fontId="0" fillId="0" borderId="0" xfId="0" applyNumberFormat="1" applyBorder="1"/>
    <xf numFmtId="0" fontId="2" fillId="0" borderId="9" xfId="0" applyFont="1" applyBorder="1"/>
    <xf numFmtId="49" fontId="0" fillId="0" borderId="10" xfId="0" applyNumberFormat="1" applyBorder="1"/>
    <xf numFmtId="0" fontId="0" fillId="0" borderId="0" xfId="0" applyFill="1" applyBorder="1"/>
    <xf numFmtId="0" fontId="0" fillId="0" borderId="10" xfId="0" applyFill="1" applyBorder="1"/>
    <xf numFmtId="0" fontId="0" fillId="0" borderId="1" xfId="0" applyNumberFormat="1" applyFill="1" applyBorder="1"/>
    <xf numFmtId="0" fontId="0" fillId="0" borderId="1" xfId="0" applyFont="1" applyBorder="1"/>
    <xf numFmtId="0" fontId="0" fillId="0" borderId="1" xfId="0" applyFont="1" applyFill="1" applyBorder="1"/>
    <xf numFmtId="49" fontId="2" fillId="5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2" fillId="5" borderId="1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1" xfId="0" applyBorder="1" applyAlignment="1">
      <alignment horizontal="center"/>
    </xf>
    <xf numFmtId="44" fontId="0" fillId="0" borderId="0" xfId="2" applyFont="1" applyBorder="1"/>
    <xf numFmtId="9" fontId="0" fillId="0" borderId="0" xfId="3" applyFont="1" applyBorder="1"/>
    <xf numFmtId="14" fontId="0" fillId="0" borderId="0" xfId="0" applyNumberFormat="1" applyBorder="1"/>
    <xf numFmtId="0" fontId="9" fillId="0" borderId="0" xfId="0" applyFont="1"/>
    <xf numFmtId="0" fontId="2" fillId="5" borderId="1" xfId="0" applyFont="1" applyFill="1" applyBorder="1" applyAlignment="1">
      <alignment horizontal="center" vertical="center" wrapText="1"/>
    </xf>
    <xf numFmtId="44" fontId="2" fillId="6" borderId="1" xfId="2" applyFont="1" applyFill="1" applyBorder="1" applyAlignment="1">
      <alignment horizontal="center" vertical="center" wrapText="1"/>
    </xf>
    <xf numFmtId="9" fontId="2" fillId="6" borderId="1" xfId="3" applyFont="1" applyFill="1" applyBorder="1" applyAlignment="1">
      <alignment horizontal="center" vertical="center" wrapText="1"/>
    </xf>
    <xf numFmtId="44" fontId="0" fillId="0" borderId="1" xfId="2" applyFont="1" applyBorder="1"/>
    <xf numFmtId="9" fontId="0" fillId="0" borderId="1" xfId="3" applyFont="1" applyBorder="1"/>
    <xf numFmtId="14" fontId="0" fillId="0" borderId="1" xfId="0" applyNumberFormat="1" applyBorder="1"/>
    <xf numFmtId="0" fontId="0" fillId="0" borderId="1" xfId="0" applyNumberFormat="1" applyBorder="1" applyAlignment="1">
      <alignment horizontal="right"/>
    </xf>
    <xf numFmtId="0" fontId="0" fillId="0" borderId="0" xfId="0" applyNumberFormat="1" applyAlignment="1">
      <alignment horizontal="right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0" fontId="0" fillId="0" borderId="2" xfId="0" applyBorder="1"/>
    <xf numFmtId="14" fontId="0" fillId="0" borderId="0" xfId="0" applyNumberFormat="1" applyBorder="1" applyAlignment="1"/>
    <xf numFmtId="0" fontId="7" fillId="0" borderId="1" xfId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</cellXfs>
  <cellStyles count="4">
    <cellStyle name="Lien hypertexte" xfId="1" builtinId="8"/>
    <cellStyle name="Monétaire" xfId="2" builtinId="4"/>
    <cellStyle name="Normal" xfId="0" builtinId="0"/>
    <cellStyle name="Pourcentage" xfId="3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4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1041400</xdr:colOff>
          <xdr:row>9</xdr:row>
          <xdr:rowOff>127000</xdr:rowOff>
        </xdr:from>
        <xdr:to>
          <xdr:col>2</xdr:col>
          <xdr:colOff>12700</xdr:colOff>
          <xdr:row>11</xdr:row>
          <xdr:rowOff>127000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Créer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</xdr:row>
          <xdr:rowOff>12700</xdr:rowOff>
        </xdr:from>
        <xdr:to>
          <xdr:col>20</xdr:col>
          <xdr:colOff>368300</xdr:colOff>
          <xdr:row>3</xdr:row>
          <xdr:rowOff>12700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Extraction BDD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/>
  <dimension ref="A1:C22"/>
  <sheetViews>
    <sheetView workbookViewId="0">
      <selection sqref="A1:C1"/>
    </sheetView>
  </sheetViews>
  <sheetFormatPr baseColWidth="10" defaultRowHeight="16" x14ac:dyDescent="0.2"/>
  <cols>
    <col min="1" max="1" width="23.1640625" customWidth="1"/>
    <col min="3" max="3" width="17.5" customWidth="1"/>
  </cols>
  <sheetData>
    <row r="1" spans="1:3" ht="26" customHeight="1" x14ac:dyDescent="0.2">
      <c r="A1" s="82" t="s">
        <v>10</v>
      </c>
      <c r="B1" s="82"/>
      <c r="C1" s="82"/>
    </row>
    <row r="2" spans="1:3" x14ac:dyDescent="0.2">
      <c r="A2" s="6" t="s">
        <v>0</v>
      </c>
      <c r="B2" s="81"/>
      <c r="C2" s="81"/>
    </row>
    <row r="3" spans="1:3" x14ac:dyDescent="0.2">
      <c r="A3" s="6" t="s">
        <v>1</v>
      </c>
      <c r="B3" s="81"/>
      <c r="C3" s="81"/>
    </row>
    <row r="4" spans="1:3" x14ac:dyDescent="0.2">
      <c r="A4" s="6" t="s">
        <v>2</v>
      </c>
      <c r="B4" s="81"/>
      <c r="C4" s="81"/>
    </row>
    <row r="5" spans="1:3" x14ac:dyDescent="0.2">
      <c r="A5" s="6" t="s">
        <v>3</v>
      </c>
      <c r="B5" s="80"/>
      <c r="C5" s="81"/>
    </row>
    <row r="6" spans="1:3" x14ac:dyDescent="0.2">
      <c r="A6" s="6" t="s">
        <v>4</v>
      </c>
      <c r="B6" s="81"/>
      <c r="C6" s="81"/>
    </row>
    <row r="7" spans="1:3" x14ac:dyDescent="0.2">
      <c r="A7" s="6" t="s">
        <v>45</v>
      </c>
      <c r="B7" s="81"/>
      <c r="C7" s="81"/>
    </row>
    <row r="8" spans="1:3" x14ac:dyDescent="0.2">
      <c r="A8" s="6" t="s">
        <v>5</v>
      </c>
      <c r="B8" s="81"/>
      <c r="C8" s="81"/>
    </row>
    <row r="9" spans="1:3" x14ac:dyDescent="0.2">
      <c r="A9" s="6" t="s">
        <v>207</v>
      </c>
      <c r="B9" s="81"/>
      <c r="C9" s="81"/>
    </row>
    <row r="14" spans="1:3" ht="30" customHeight="1" x14ac:dyDescent="0.2">
      <c r="A14" s="82" t="s">
        <v>46</v>
      </c>
      <c r="B14" s="82"/>
      <c r="C14" s="82"/>
    </row>
    <row r="15" spans="1:3" x14ac:dyDescent="0.2">
      <c r="A15" s="80" t="s">
        <v>47</v>
      </c>
      <c r="B15" s="80"/>
      <c r="C15" s="80"/>
    </row>
    <row r="16" spans="1:3" x14ac:dyDescent="0.2">
      <c r="A16" s="80" t="s">
        <v>48</v>
      </c>
      <c r="B16" s="80"/>
      <c r="C16" s="80"/>
    </row>
    <row r="17" spans="1:3" x14ac:dyDescent="0.2">
      <c r="A17" s="80" t="s">
        <v>49</v>
      </c>
      <c r="B17" s="80"/>
      <c r="C17" s="80"/>
    </row>
    <row r="18" spans="1:3" x14ac:dyDescent="0.2">
      <c r="A18" s="80" t="s">
        <v>50</v>
      </c>
      <c r="B18" s="80"/>
      <c r="C18" s="80"/>
    </row>
    <row r="19" spans="1:3" x14ac:dyDescent="0.2">
      <c r="A19" s="80" t="s">
        <v>51</v>
      </c>
      <c r="B19" s="80"/>
      <c r="C19" s="80"/>
    </row>
    <row r="20" spans="1:3" x14ac:dyDescent="0.2">
      <c r="A20" s="80" t="s">
        <v>52</v>
      </c>
      <c r="B20" s="80"/>
      <c r="C20" s="80"/>
    </row>
    <row r="21" spans="1:3" x14ac:dyDescent="0.2">
      <c r="A21" s="80" t="s">
        <v>53</v>
      </c>
      <c r="B21" s="80"/>
      <c r="C21" s="80"/>
    </row>
    <row r="22" spans="1:3" x14ac:dyDescent="0.2">
      <c r="A22" s="80" t="s">
        <v>54</v>
      </c>
      <c r="B22" s="80"/>
      <c r="C22" s="80"/>
    </row>
  </sheetData>
  <mergeCells count="18">
    <mergeCell ref="B7:C7"/>
    <mergeCell ref="B8:C8"/>
    <mergeCell ref="A1:C1"/>
    <mergeCell ref="B2:C2"/>
    <mergeCell ref="B3:C3"/>
    <mergeCell ref="B4:C4"/>
    <mergeCell ref="B5:C5"/>
    <mergeCell ref="B6:C6"/>
    <mergeCell ref="A19:C19"/>
    <mergeCell ref="A20:C20"/>
    <mergeCell ref="A21:C21"/>
    <mergeCell ref="A22:C22"/>
    <mergeCell ref="B9:C9"/>
    <mergeCell ref="A14:C14"/>
    <mergeCell ref="A15:C15"/>
    <mergeCell ref="A16:C16"/>
    <mergeCell ref="A17:C17"/>
    <mergeCell ref="A18:C18"/>
  </mergeCells>
  <dataValidations count="1">
    <dataValidation type="list" allowBlank="1" showInputMessage="1" showErrorMessage="1" sqref="B7:C7">
      <formula1>Typedetaille</formula1>
    </dataValidation>
  </dataValidations>
  <hyperlinks>
    <hyperlink ref="A15" location="Marques!A1" display="Marques"/>
    <hyperlink ref="B15" location="Marques!A1" display="Marques!A1"/>
    <hyperlink ref="C15" location="Marques!A1" display="Marques!A1"/>
    <hyperlink ref="A16" location="Budget!A1" display="Budget"/>
    <hyperlink ref="B16" location="Budget!A1" display="Budget!A1"/>
    <hyperlink ref="C16" location="Budget!A1" display="Budget!A1"/>
    <hyperlink ref="A17" location="'Bon de commande'!A1" display="Bon de commande"/>
    <hyperlink ref="B17" location="'Bon de commande'!A1" display="'Bon de commande'!A1"/>
    <hyperlink ref="C17" location="'Bon de commande'!A1" display="'Bon de commande'!A1"/>
    <hyperlink ref="A18" location="'Etat des stocks'!A1" display="Etat des stocks"/>
    <hyperlink ref="B18" location="'Etat des stocks'!A1" display="'Etat des stocks'!A1"/>
    <hyperlink ref="C18" location="'Etat des stocks'!A1" display="'Etat des stocks'!A1"/>
    <hyperlink ref="A19" location="'MVT stock'!A1" display="Mouvement stock"/>
    <hyperlink ref="B19" location="'MVT stock'!A1" display="'MVT stock'!A1"/>
    <hyperlink ref="C19" location="'MVT stock'!A1" display="'MVT stock'!A1"/>
    <hyperlink ref="A20" location="BDD!A1" display="Base de données"/>
    <hyperlink ref="B20" location="BDD!A1" display="BDD!A1"/>
    <hyperlink ref="C20" location="BDD!A1" display="BDD!A1"/>
    <hyperlink ref="A21" location="'Calendrier paiements'!A1" display="Calendrier des paiements"/>
    <hyperlink ref="B21" location="'Calendrier paiements'!A1" display="'Calendrier paiements'!A1"/>
    <hyperlink ref="C21" location="'Calendrier paiements'!A1" display="'Calendrier paiements'!A1"/>
    <hyperlink ref="A22" location="Thesaurus!A1" display="Thesaurus"/>
    <hyperlink ref="B22" location="Thesaurus!A1" display="Thesaurus!A1"/>
    <hyperlink ref="C22" location="Thesaurus!A1" display="Thesaurus!A1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autoFill="0" autoPict="0" macro="[0]!newmarque">
                <anchor moveWithCells="1" sizeWithCells="1">
                  <from>
                    <xdr:col>0</xdr:col>
                    <xdr:colOff>1041400</xdr:colOff>
                    <xdr:row>9</xdr:row>
                    <xdr:rowOff>127000</xdr:rowOff>
                  </from>
                  <to>
                    <xdr:col>2</xdr:col>
                    <xdr:colOff>12700</xdr:colOff>
                    <xdr:row>11</xdr:row>
                    <xdr:rowOff>127000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G24"/>
  <sheetViews>
    <sheetView workbookViewId="0">
      <selection activeCell="G2" sqref="G2:H2"/>
    </sheetView>
  </sheetViews>
  <sheetFormatPr baseColWidth="10" defaultRowHeight="16" x14ac:dyDescent="0.2"/>
  <cols>
    <col min="1" max="1" width="22.6640625" customWidth="1"/>
    <col min="4" max="4" width="21.6640625" customWidth="1"/>
    <col min="5" max="5" width="16.6640625" customWidth="1"/>
    <col min="6" max="6" width="8.1640625" customWidth="1"/>
  </cols>
  <sheetData>
    <row r="1" spans="1:7" s="4" customFormat="1" ht="30" customHeigh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0" t="s">
        <v>45</v>
      </c>
      <c r="G1" s="3" t="s">
        <v>5</v>
      </c>
    </row>
    <row r="2" spans="1:7" x14ac:dyDescent="0.2">
      <c r="A2" s="2" t="s">
        <v>260</v>
      </c>
      <c r="B2" s="2" t="s">
        <v>261</v>
      </c>
      <c r="C2" s="2" t="s">
        <v>262</v>
      </c>
      <c r="D2" s="2" t="s">
        <v>263</v>
      </c>
      <c r="E2" s="2"/>
      <c r="F2" s="2" t="s">
        <v>57</v>
      </c>
      <c r="G2" s="2" t="s">
        <v>85</v>
      </c>
    </row>
    <row r="3" spans="1:7" x14ac:dyDescent="0.2">
      <c r="A3" s="2" t="s">
        <v>125</v>
      </c>
      <c r="B3" s="2" t="s">
        <v>126</v>
      </c>
      <c r="C3" s="2" t="s">
        <v>127</v>
      </c>
      <c r="D3" s="2" t="s">
        <v>128</v>
      </c>
      <c r="E3" s="2" t="s">
        <v>129</v>
      </c>
      <c r="F3" s="2" t="s">
        <v>55</v>
      </c>
      <c r="G3" s="2" t="s">
        <v>59</v>
      </c>
    </row>
    <row r="4" spans="1:7" x14ac:dyDescent="0.2">
      <c r="A4" s="2" t="s">
        <v>120</v>
      </c>
      <c r="B4" s="2" t="s">
        <v>121</v>
      </c>
      <c r="C4" s="2" t="s">
        <v>122</v>
      </c>
      <c r="D4" s="2" t="s">
        <v>123</v>
      </c>
      <c r="E4" s="2" t="s">
        <v>124</v>
      </c>
      <c r="F4" s="2" t="s">
        <v>55</v>
      </c>
      <c r="G4" s="2" t="s">
        <v>59</v>
      </c>
    </row>
    <row r="5" spans="1:7" x14ac:dyDescent="0.2">
      <c r="A5" s="2" t="s">
        <v>115</v>
      </c>
      <c r="B5" s="2" t="s">
        <v>116</v>
      </c>
      <c r="C5" s="2" t="s">
        <v>117</v>
      </c>
      <c r="D5" s="2" t="s">
        <v>118</v>
      </c>
      <c r="E5" s="2" t="s">
        <v>119</v>
      </c>
      <c r="F5" s="2" t="s">
        <v>55</v>
      </c>
      <c r="G5" s="2" t="s">
        <v>59</v>
      </c>
    </row>
    <row r="6" spans="1:7" x14ac:dyDescent="0.2">
      <c r="A6" s="2" t="s">
        <v>111</v>
      </c>
      <c r="B6" s="2" t="s">
        <v>112</v>
      </c>
      <c r="C6" s="2" t="s">
        <v>113</v>
      </c>
      <c r="D6" s="2" t="s">
        <v>114</v>
      </c>
      <c r="E6" s="2"/>
      <c r="F6" s="2" t="s">
        <v>55</v>
      </c>
      <c r="G6" s="2" t="s">
        <v>59</v>
      </c>
    </row>
    <row r="7" spans="1:7" x14ac:dyDescent="0.2">
      <c r="A7" s="2" t="s">
        <v>106</v>
      </c>
      <c r="B7" s="2" t="s">
        <v>107</v>
      </c>
      <c r="C7" s="2" t="s">
        <v>108</v>
      </c>
      <c r="D7" s="2" t="s">
        <v>109</v>
      </c>
      <c r="E7" s="2" t="s">
        <v>110</v>
      </c>
      <c r="F7" s="2" t="s">
        <v>55</v>
      </c>
      <c r="G7" s="2" t="s">
        <v>59</v>
      </c>
    </row>
    <row r="8" spans="1:7" x14ac:dyDescent="0.2">
      <c r="A8" s="2" t="s">
        <v>101</v>
      </c>
      <c r="B8" s="2" t="s">
        <v>102</v>
      </c>
      <c r="C8" s="2" t="s">
        <v>103</v>
      </c>
      <c r="D8" s="2" t="s">
        <v>104</v>
      </c>
      <c r="E8" s="2" t="s">
        <v>105</v>
      </c>
      <c r="F8" s="2" t="s">
        <v>55</v>
      </c>
      <c r="G8" s="2" t="s">
        <v>59</v>
      </c>
    </row>
    <row r="9" spans="1:7" x14ac:dyDescent="0.2">
      <c r="A9" s="2" t="s">
        <v>96</v>
      </c>
      <c r="B9" s="2" t="s">
        <v>97</v>
      </c>
      <c r="C9" s="2" t="s">
        <v>98</v>
      </c>
      <c r="D9" s="2" t="s">
        <v>99</v>
      </c>
      <c r="E9" s="2" t="s">
        <v>100</v>
      </c>
      <c r="F9" s="2" t="s">
        <v>55</v>
      </c>
      <c r="G9" s="2" t="s">
        <v>59</v>
      </c>
    </row>
    <row r="10" spans="1:7" x14ac:dyDescent="0.2">
      <c r="A10" s="2" t="s">
        <v>91</v>
      </c>
      <c r="B10" s="2" t="s">
        <v>92</v>
      </c>
      <c r="C10" s="2" t="s">
        <v>93</v>
      </c>
      <c r="D10" s="2" t="s">
        <v>94</v>
      </c>
      <c r="E10" s="2" t="s">
        <v>95</v>
      </c>
      <c r="F10" s="2" t="s">
        <v>55</v>
      </c>
      <c r="G10" s="2" t="s">
        <v>59</v>
      </c>
    </row>
    <row r="11" spans="1:7" x14ac:dyDescent="0.2">
      <c r="A11" s="2" t="s">
        <v>86</v>
      </c>
      <c r="B11" s="2" t="s">
        <v>87</v>
      </c>
      <c r="C11" s="2" t="s">
        <v>88</v>
      </c>
      <c r="D11" s="2" t="s">
        <v>89</v>
      </c>
      <c r="E11" s="2" t="s">
        <v>90</v>
      </c>
      <c r="F11" s="2" t="s">
        <v>55</v>
      </c>
      <c r="G11" s="2" t="s">
        <v>59</v>
      </c>
    </row>
    <row r="12" spans="1:7" x14ac:dyDescent="0.2">
      <c r="A12" s="2" t="s">
        <v>81</v>
      </c>
      <c r="B12" s="2" t="s">
        <v>82</v>
      </c>
      <c r="C12" s="2" t="s">
        <v>62</v>
      </c>
      <c r="D12" s="2" t="s">
        <v>83</v>
      </c>
      <c r="E12" s="2" t="s">
        <v>84</v>
      </c>
      <c r="F12" s="2" t="s">
        <v>57</v>
      </c>
      <c r="G12" s="2" t="s">
        <v>85</v>
      </c>
    </row>
    <row r="13" spans="1:7" x14ac:dyDescent="0.2">
      <c r="A13" s="2" t="s">
        <v>75</v>
      </c>
      <c r="B13" s="2" t="s">
        <v>76</v>
      </c>
      <c r="C13" s="2" t="s">
        <v>77</v>
      </c>
      <c r="D13" s="2" t="s">
        <v>78</v>
      </c>
      <c r="E13" s="2" t="s">
        <v>79</v>
      </c>
      <c r="F13" s="2" t="s">
        <v>56</v>
      </c>
      <c r="G13" s="2" t="s">
        <v>80</v>
      </c>
    </row>
    <row r="14" spans="1:7" x14ac:dyDescent="0.2">
      <c r="A14" s="2" t="s">
        <v>70</v>
      </c>
      <c r="B14" s="2" t="s">
        <v>71</v>
      </c>
      <c r="C14" s="2" t="s">
        <v>72</v>
      </c>
      <c r="D14" s="2" t="s">
        <v>73</v>
      </c>
      <c r="E14" s="2" t="s">
        <v>74</v>
      </c>
      <c r="F14" s="2" t="s">
        <v>55</v>
      </c>
      <c r="G14" s="2" t="s">
        <v>59</v>
      </c>
    </row>
    <row r="15" spans="1:7" x14ac:dyDescent="0.2">
      <c r="A15" s="2" t="s">
        <v>65</v>
      </c>
      <c r="B15" s="2" t="s">
        <v>66</v>
      </c>
      <c r="C15" s="2" t="s">
        <v>67</v>
      </c>
      <c r="D15" s="2" t="s">
        <v>68</v>
      </c>
      <c r="E15" s="2" t="s">
        <v>69</v>
      </c>
      <c r="F15" s="2" t="s">
        <v>55</v>
      </c>
      <c r="G15" s="2" t="s">
        <v>59</v>
      </c>
    </row>
    <row r="16" spans="1:7" x14ac:dyDescent="0.2">
      <c r="A16" s="2" t="s">
        <v>60</v>
      </c>
      <c r="B16" s="2" t="s">
        <v>61</v>
      </c>
      <c r="C16" s="2" t="s">
        <v>62</v>
      </c>
      <c r="D16" s="2" t="s">
        <v>63</v>
      </c>
      <c r="E16" s="2" t="s">
        <v>64</v>
      </c>
      <c r="F16" s="2" t="s">
        <v>55</v>
      </c>
      <c r="G16" s="2" t="s">
        <v>59</v>
      </c>
    </row>
    <row r="17" spans="1:7" x14ac:dyDescent="0.2">
      <c r="A17" s="2"/>
      <c r="B17" s="2"/>
      <c r="C17" s="2"/>
      <c r="D17" s="2"/>
      <c r="E17" s="2"/>
      <c r="F17" s="2"/>
      <c r="G17" s="2"/>
    </row>
    <row r="18" spans="1:7" x14ac:dyDescent="0.2">
      <c r="A18" s="2"/>
      <c r="B18" s="2"/>
      <c r="C18" s="2"/>
      <c r="D18" s="2"/>
      <c r="E18" s="2"/>
      <c r="F18" s="2"/>
      <c r="G18" s="2"/>
    </row>
    <row r="19" spans="1:7" x14ac:dyDescent="0.2">
      <c r="A19" s="2"/>
      <c r="B19" s="2"/>
      <c r="C19" s="2"/>
      <c r="D19" s="2"/>
      <c r="E19" s="2"/>
      <c r="F19" s="2"/>
      <c r="G19" s="2"/>
    </row>
    <row r="20" spans="1:7" s="5" customFormat="1" x14ac:dyDescent="0.2">
      <c r="A20" s="8"/>
      <c r="B20" s="8"/>
      <c r="C20" s="8"/>
      <c r="D20" s="8"/>
      <c r="E20" s="8"/>
      <c r="F20" s="8"/>
      <c r="G20" s="8"/>
    </row>
    <row r="21" spans="1:7" s="5" customFormat="1" x14ac:dyDescent="0.2">
      <c r="A21" s="8"/>
      <c r="B21" s="8"/>
      <c r="C21" s="8"/>
      <c r="D21" s="8"/>
      <c r="E21" s="8"/>
      <c r="F21" s="8"/>
      <c r="G21" s="8"/>
    </row>
    <row r="22" spans="1:7" s="5" customFormat="1" x14ac:dyDescent="0.2">
      <c r="A22" s="8"/>
      <c r="B22" s="8"/>
      <c r="C22" s="8"/>
      <c r="D22" s="8"/>
      <c r="E22" s="8"/>
      <c r="F22" s="8"/>
      <c r="G22" s="8"/>
    </row>
    <row r="23" spans="1:7" s="5" customFormat="1" x14ac:dyDescent="0.2">
      <c r="A23" s="8"/>
      <c r="B23" s="8"/>
      <c r="C23" s="8"/>
      <c r="D23" s="8"/>
      <c r="E23" s="8"/>
      <c r="F23" s="8"/>
      <c r="G23" s="8"/>
    </row>
    <row r="24" spans="1:7" s="5" customFormat="1" x14ac:dyDescent="0.2">
      <c r="A24" s="8"/>
      <c r="B24" s="8"/>
      <c r="C24" s="8"/>
      <c r="D24" s="8"/>
      <c r="E24" s="8"/>
      <c r="F24" s="8"/>
      <c r="G24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1:I91"/>
  <sheetViews>
    <sheetView view="pageLayout" topLeftCell="A7" workbookViewId="0">
      <selection activeCell="I28" sqref="I28"/>
    </sheetView>
  </sheetViews>
  <sheetFormatPr baseColWidth="10" defaultRowHeight="16" x14ac:dyDescent="0.2"/>
  <cols>
    <col min="1" max="1" width="11.6640625" customWidth="1"/>
    <col min="2" max="2" width="5.6640625" customWidth="1"/>
    <col min="3" max="3" width="9" customWidth="1"/>
    <col min="4" max="4" width="7.33203125" style="21" customWidth="1"/>
    <col min="5" max="5" width="4" customWidth="1"/>
    <col min="6" max="6" width="28" customWidth="1"/>
    <col min="7" max="7" width="5.83203125" style="5" customWidth="1"/>
    <col min="8" max="8" width="10" style="5" customWidth="1"/>
    <col min="9" max="9" width="8.6640625" customWidth="1"/>
  </cols>
  <sheetData>
    <row r="1" spans="1:9" x14ac:dyDescent="0.2">
      <c r="D1" s="31"/>
      <c r="E1" s="5"/>
      <c r="F1" s="79"/>
      <c r="G1" s="79"/>
      <c r="H1" s="83">
        <v>42200</v>
      </c>
      <c r="I1" s="83"/>
    </row>
    <row r="2" spans="1:9" x14ac:dyDescent="0.2">
      <c r="D2" s="31"/>
      <c r="E2" s="79"/>
      <c r="F2" s="79"/>
      <c r="G2" s="79"/>
      <c r="H2" s="31"/>
    </row>
    <row r="3" spans="1:9" x14ac:dyDescent="0.2">
      <c r="A3" s="84" t="s">
        <v>75</v>
      </c>
      <c r="B3" s="84"/>
      <c r="C3" s="84"/>
      <c r="D3" s="32"/>
      <c r="E3" s="5"/>
      <c r="F3" s="5"/>
    </row>
    <row r="6" spans="1:9" x14ac:dyDescent="0.2">
      <c r="H6" s="10" t="s">
        <v>11</v>
      </c>
      <c r="I6" s="10" t="s">
        <v>130</v>
      </c>
    </row>
    <row r="7" spans="1:9" x14ac:dyDescent="0.2">
      <c r="A7" s="84" t="s">
        <v>9</v>
      </c>
      <c r="B7" s="84"/>
      <c r="C7" s="81" t="s">
        <v>184</v>
      </c>
      <c r="D7" s="81"/>
      <c r="E7" s="81"/>
    </row>
    <row r="9" spans="1:9" x14ac:dyDescent="0.2">
      <c r="A9" s="84" t="s">
        <v>189</v>
      </c>
      <c r="B9" s="84"/>
      <c r="C9" s="1">
        <v>1</v>
      </c>
      <c r="D9" s="32"/>
      <c r="E9" s="5"/>
      <c r="F9" s="5"/>
    </row>
    <row r="10" spans="1:9" x14ac:dyDescent="0.2">
      <c r="A10" s="84" t="s">
        <v>15</v>
      </c>
      <c r="B10" s="84"/>
      <c r="C10" s="1" t="s">
        <v>191</v>
      </c>
      <c r="D10" s="32"/>
      <c r="E10" s="5"/>
      <c r="F10" s="5"/>
    </row>
    <row r="11" spans="1:9" x14ac:dyDescent="0.2">
      <c r="A11" s="5"/>
      <c r="B11" s="5"/>
      <c r="C11" s="5"/>
      <c r="D11" s="32"/>
      <c r="E11" s="5"/>
      <c r="F11" s="5"/>
    </row>
    <row r="12" spans="1:9" ht="36" customHeight="1" x14ac:dyDescent="0.2">
      <c r="A12" s="74" t="s">
        <v>6</v>
      </c>
      <c r="B12" s="75" t="s">
        <v>1017</v>
      </c>
      <c r="C12" s="76" t="s">
        <v>21</v>
      </c>
      <c r="D12" s="76" t="s">
        <v>8</v>
      </c>
      <c r="E12" s="77" t="s">
        <v>1016</v>
      </c>
      <c r="F12" s="76" t="s">
        <v>1018</v>
      </c>
      <c r="G12" s="75" t="s">
        <v>1019</v>
      </c>
      <c r="H12" s="76" t="s">
        <v>12</v>
      </c>
      <c r="I12" s="76" t="s">
        <v>13</v>
      </c>
    </row>
    <row r="13" spans="1:9" x14ac:dyDescent="0.2">
      <c r="A13" s="22" t="s">
        <v>139</v>
      </c>
      <c r="B13" s="23">
        <v>410</v>
      </c>
      <c r="C13" s="1" t="s">
        <v>148</v>
      </c>
      <c r="D13" s="33" t="s">
        <v>180</v>
      </c>
      <c r="E13" s="78">
        <v>1</v>
      </c>
      <c r="F13" s="1" t="s">
        <v>709</v>
      </c>
      <c r="G13" s="23" t="s">
        <v>236</v>
      </c>
      <c r="H13" s="34">
        <v>149</v>
      </c>
      <c r="I13" s="34">
        <f t="shared" ref="I13:I26" si="0">E13*H13</f>
        <v>149</v>
      </c>
    </row>
    <row r="14" spans="1:9" x14ac:dyDescent="0.2">
      <c r="A14" s="22" t="s">
        <v>139</v>
      </c>
      <c r="B14" s="23">
        <v>410</v>
      </c>
      <c r="C14" s="1" t="s">
        <v>148</v>
      </c>
      <c r="D14" s="33" t="s">
        <v>181</v>
      </c>
      <c r="E14" s="78">
        <v>1</v>
      </c>
      <c r="F14" s="1" t="s">
        <v>709</v>
      </c>
      <c r="G14" s="23" t="s">
        <v>236</v>
      </c>
      <c r="H14" s="34">
        <v>149</v>
      </c>
      <c r="I14" s="34">
        <f t="shared" si="0"/>
        <v>149</v>
      </c>
    </row>
    <row r="15" spans="1:9" x14ac:dyDescent="0.2">
      <c r="A15" s="22" t="s">
        <v>140</v>
      </c>
      <c r="B15" s="23">
        <v>496</v>
      </c>
      <c r="C15" s="1" t="s">
        <v>164</v>
      </c>
      <c r="D15" s="33" t="s">
        <v>180</v>
      </c>
      <c r="E15" s="78">
        <v>1</v>
      </c>
      <c r="F15" s="1" t="s">
        <v>710</v>
      </c>
      <c r="G15" s="23">
        <v>390</v>
      </c>
      <c r="H15" s="34">
        <v>151</v>
      </c>
      <c r="I15" s="34">
        <f t="shared" si="0"/>
        <v>151</v>
      </c>
    </row>
    <row r="16" spans="1:9" x14ac:dyDescent="0.2">
      <c r="A16" s="22" t="s">
        <v>140</v>
      </c>
      <c r="B16" s="23">
        <v>496</v>
      </c>
      <c r="C16" s="1" t="s">
        <v>164</v>
      </c>
      <c r="D16" s="33" t="s">
        <v>181</v>
      </c>
      <c r="E16" s="78">
        <v>1</v>
      </c>
      <c r="F16" s="1" t="s">
        <v>710</v>
      </c>
      <c r="G16" s="23">
        <v>390</v>
      </c>
      <c r="H16" s="34">
        <v>151</v>
      </c>
      <c r="I16" s="34">
        <f t="shared" si="0"/>
        <v>151</v>
      </c>
    </row>
    <row r="17" spans="1:9" x14ac:dyDescent="0.2">
      <c r="A17" s="22" t="s">
        <v>141</v>
      </c>
      <c r="B17" s="23" t="s">
        <v>145</v>
      </c>
      <c r="C17" s="1" t="s">
        <v>162</v>
      </c>
      <c r="D17" s="33" t="s">
        <v>180</v>
      </c>
      <c r="E17" s="78">
        <v>1</v>
      </c>
      <c r="F17" s="1" t="s">
        <v>711</v>
      </c>
      <c r="G17" s="23">
        <v>999</v>
      </c>
      <c r="H17" s="34">
        <v>198</v>
      </c>
      <c r="I17" s="34">
        <f t="shared" si="0"/>
        <v>198</v>
      </c>
    </row>
    <row r="18" spans="1:9" x14ac:dyDescent="0.2">
      <c r="A18" s="22" t="s">
        <v>141</v>
      </c>
      <c r="B18" s="23" t="s">
        <v>145</v>
      </c>
      <c r="C18" s="1" t="s">
        <v>162</v>
      </c>
      <c r="D18" s="33" t="s">
        <v>181</v>
      </c>
      <c r="E18" s="78">
        <v>1</v>
      </c>
      <c r="F18" s="1" t="s">
        <v>711</v>
      </c>
      <c r="G18" s="23">
        <v>999</v>
      </c>
      <c r="H18" s="34">
        <v>198</v>
      </c>
      <c r="I18" s="34">
        <f t="shared" si="0"/>
        <v>198</v>
      </c>
    </row>
    <row r="19" spans="1:9" x14ac:dyDescent="0.2">
      <c r="A19" s="22" t="s">
        <v>142</v>
      </c>
      <c r="B19" s="23" t="s">
        <v>146</v>
      </c>
      <c r="C19" s="1" t="s">
        <v>156</v>
      </c>
      <c r="D19" s="33" t="s">
        <v>180</v>
      </c>
      <c r="E19" s="78">
        <v>1</v>
      </c>
      <c r="F19" s="1" t="s">
        <v>712</v>
      </c>
      <c r="G19" s="23" t="s">
        <v>236</v>
      </c>
      <c r="H19" s="34">
        <v>109</v>
      </c>
      <c r="I19" s="34">
        <f t="shared" si="0"/>
        <v>109</v>
      </c>
    </row>
    <row r="20" spans="1:9" x14ac:dyDescent="0.2">
      <c r="A20" s="22" t="s">
        <v>142</v>
      </c>
      <c r="B20" s="23" t="s">
        <v>146</v>
      </c>
      <c r="C20" s="1" t="s">
        <v>156</v>
      </c>
      <c r="D20" s="33" t="s">
        <v>181</v>
      </c>
      <c r="E20" s="78">
        <v>1</v>
      </c>
      <c r="F20" s="1" t="s">
        <v>712</v>
      </c>
      <c r="G20" s="23" t="s">
        <v>236</v>
      </c>
      <c r="H20" s="34">
        <v>109</v>
      </c>
      <c r="I20" s="34">
        <f t="shared" si="0"/>
        <v>109</v>
      </c>
    </row>
    <row r="21" spans="1:9" x14ac:dyDescent="0.2">
      <c r="A21" s="22" t="s">
        <v>143</v>
      </c>
      <c r="B21" s="23" t="s">
        <v>145</v>
      </c>
      <c r="C21" s="1" t="s">
        <v>162</v>
      </c>
      <c r="D21" s="33">
        <v>2</v>
      </c>
      <c r="E21" s="78">
        <v>1</v>
      </c>
      <c r="F21" s="1" t="s">
        <v>713</v>
      </c>
      <c r="G21" s="23">
        <v>999</v>
      </c>
      <c r="H21" s="34">
        <v>210</v>
      </c>
      <c r="I21" s="34">
        <f t="shared" si="0"/>
        <v>210</v>
      </c>
    </row>
    <row r="22" spans="1:9" x14ac:dyDescent="0.2">
      <c r="A22" s="22" t="s">
        <v>143</v>
      </c>
      <c r="B22" s="23" t="s">
        <v>145</v>
      </c>
      <c r="C22" s="1" t="s">
        <v>162</v>
      </c>
      <c r="D22" s="33" t="s">
        <v>182</v>
      </c>
      <c r="E22" s="78">
        <v>1</v>
      </c>
      <c r="F22" s="1" t="s">
        <v>713</v>
      </c>
      <c r="G22" s="23">
        <v>999</v>
      </c>
      <c r="H22" s="34">
        <v>210</v>
      </c>
      <c r="I22" s="34">
        <f t="shared" si="0"/>
        <v>210</v>
      </c>
    </row>
    <row r="23" spans="1:9" x14ac:dyDescent="0.2">
      <c r="A23" s="22" t="s">
        <v>143</v>
      </c>
      <c r="B23" s="23" t="s">
        <v>146</v>
      </c>
      <c r="C23" s="1" t="s">
        <v>162</v>
      </c>
      <c r="D23" s="33" t="s">
        <v>183</v>
      </c>
      <c r="E23" s="78">
        <v>1</v>
      </c>
      <c r="F23" s="1" t="s">
        <v>713</v>
      </c>
      <c r="G23" s="23" t="s">
        <v>236</v>
      </c>
      <c r="H23" s="34">
        <v>210</v>
      </c>
      <c r="I23" s="34">
        <f t="shared" si="0"/>
        <v>210</v>
      </c>
    </row>
    <row r="24" spans="1:9" x14ac:dyDescent="0.2">
      <c r="A24" s="22" t="s">
        <v>143</v>
      </c>
      <c r="B24" s="23" t="s">
        <v>146</v>
      </c>
      <c r="C24" s="1" t="s">
        <v>162</v>
      </c>
      <c r="D24" s="33" t="s">
        <v>182</v>
      </c>
      <c r="E24" s="78">
        <v>1</v>
      </c>
      <c r="F24" s="1" t="s">
        <v>713</v>
      </c>
      <c r="G24" s="23" t="s">
        <v>236</v>
      </c>
      <c r="H24" s="34">
        <v>210</v>
      </c>
      <c r="I24" s="34">
        <f t="shared" si="0"/>
        <v>210</v>
      </c>
    </row>
    <row r="25" spans="1:9" x14ac:dyDescent="0.2">
      <c r="A25" s="22" t="s">
        <v>144</v>
      </c>
      <c r="B25" s="23" t="s">
        <v>145</v>
      </c>
      <c r="C25" s="1" t="s">
        <v>154</v>
      </c>
      <c r="D25" s="33" t="s">
        <v>183</v>
      </c>
      <c r="E25" s="78">
        <v>1</v>
      </c>
      <c r="F25" s="1" t="s">
        <v>714</v>
      </c>
      <c r="G25" s="23">
        <v>999</v>
      </c>
      <c r="H25" s="34">
        <v>163</v>
      </c>
      <c r="I25" s="34">
        <f t="shared" si="0"/>
        <v>163</v>
      </c>
    </row>
    <row r="26" spans="1:9" x14ac:dyDescent="0.2">
      <c r="A26" s="22" t="s">
        <v>144</v>
      </c>
      <c r="B26" s="23" t="s">
        <v>145</v>
      </c>
      <c r="C26" s="1" t="s">
        <v>154</v>
      </c>
      <c r="D26" s="33" t="s">
        <v>182</v>
      </c>
      <c r="E26" s="78">
        <v>1</v>
      </c>
      <c r="F26" s="1" t="s">
        <v>714</v>
      </c>
      <c r="G26" s="23">
        <v>999</v>
      </c>
      <c r="H26" s="34">
        <v>163</v>
      </c>
      <c r="I26" s="34">
        <f t="shared" si="0"/>
        <v>163</v>
      </c>
    </row>
    <row r="27" spans="1:9" x14ac:dyDescent="0.2">
      <c r="A27" s="22"/>
      <c r="B27" s="23"/>
      <c r="C27" s="1"/>
      <c r="D27" s="33"/>
      <c r="E27" s="78"/>
      <c r="F27" s="34"/>
      <c r="G27" s="1"/>
      <c r="H27" s="34"/>
      <c r="I27" s="34"/>
    </row>
    <row r="28" spans="1:9" x14ac:dyDescent="0.2">
      <c r="A28" s="22"/>
      <c r="B28" s="23"/>
      <c r="C28" s="1"/>
      <c r="D28" s="33"/>
      <c r="E28" s="78"/>
      <c r="F28" s="34"/>
      <c r="G28" s="1"/>
      <c r="H28" s="34"/>
      <c r="I28" s="34"/>
    </row>
    <row r="29" spans="1:9" x14ac:dyDescent="0.2">
      <c r="A29" s="22"/>
      <c r="B29" s="23"/>
      <c r="C29" s="1"/>
      <c r="D29" s="33"/>
      <c r="E29" s="78"/>
      <c r="F29" s="34"/>
      <c r="G29" s="1"/>
      <c r="H29" s="34"/>
      <c r="I29" s="34"/>
    </row>
    <row r="30" spans="1:9" x14ac:dyDescent="0.2">
      <c r="A30" s="22"/>
      <c r="B30" s="23"/>
      <c r="C30" s="1"/>
      <c r="D30" s="33"/>
      <c r="E30" s="78"/>
      <c r="F30" s="34"/>
      <c r="G30" s="1"/>
      <c r="H30" s="34"/>
      <c r="I30" s="34"/>
    </row>
    <row r="31" spans="1:9" x14ac:dyDescent="0.2">
      <c r="A31" s="22"/>
      <c r="B31" s="23"/>
      <c r="C31" s="1"/>
      <c r="D31" s="33"/>
      <c r="E31" s="78"/>
      <c r="F31" s="34"/>
      <c r="G31" s="1"/>
      <c r="H31" s="34"/>
      <c r="I31" s="34"/>
    </row>
    <row r="32" spans="1:9" x14ac:dyDescent="0.2">
      <c r="A32" s="22"/>
      <c r="B32" s="23"/>
      <c r="C32" s="1"/>
      <c r="D32" s="33"/>
      <c r="E32" s="78"/>
      <c r="F32" s="34"/>
      <c r="G32" s="1"/>
      <c r="H32" s="34"/>
      <c r="I32" s="34"/>
    </row>
    <row r="33" spans="1:9" x14ac:dyDescent="0.2">
      <c r="A33" s="22"/>
      <c r="B33" s="23"/>
      <c r="C33" s="1"/>
      <c r="D33" s="33"/>
      <c r="E33" s="78"/>
      <c r="F33" s="34"/>
      <c r="G33" s="1"/>
      <c r="H33" s="34"/>
      <c r="I33" s="34"/>
    </row>
    <row r="34" spans="1:9" x14ac:dyDescent="0.2">
      <c r="A34" s="22"/>
      <c r="B34" s="23"/>
      <c r="C34" s="1"/>
      <c r="D34" s="33"/>
      <c r="E34" s="78"/>
      <c r="F34" s="34"/>
      <c r="G34" s="1"/>
      <c r="H34" s="34"/>
      <c r="I34" s="34"/>
    </row>
    <row r="35" spans="1:9" x14ac:dyDescent="0.2">
      <c r="A35" s="22"/>
      <c r="B35" s="23"/>
      <c r="C35" s="1"/>
      <c r="D35" s="33"/>
      <c r="E35" s="78"/>
      <c r="F35" s="34"/>
      <c r="G35" s="1"/>
      <c r="H35" s="34"/>
      <c r="I35" s="34"/>
    </row>
    <row r="36" spans="1:9" x14ac:dyDescent="0.2">
      <c r="A36" s="22"/>
      <c r="B36" s="23"/>
      <c r="C36" s="1"/>
      <c r="D36" s="33"/>
      <c r="E36" s="78"/>
      <c r="F36" s="34"/>
      <c r="G36" s="1"/>
      <c r="H36" s="34"/>
      <c r="I36" s="34"/>
    </row>
    <row r="37" spans="1:9" x14ac:dyDescent="0.2">
      <c r="A37" s="22"/>
      <c r="B37" s="23"/>
      <c r="C37" s="1"/>
      <c r="D37" s="33"/>
      <c r="E37" s="78"/>
      <c r="F37" s="34"/>
      <c r="G37" s="1"/>
      <c r="H37" s="34"/>
      <c r="I37" s="34"/>
    </row>
    <row r="38" spans="1:9" x14ac:dyDescent="0.2">
      <c r="A38" s="22"/>
      <c r="B38" s="23"/>
      <c r="C38" s="1"/>
      <c r="D38" s="33"/>
      <c r="E38" s="78"/>
      <c r="F38" s="34"/>
      <c r="G38" s="1"/>
      <c r="H38" s="34"/>
      <c r="I38" s="34"/>
    </row>
    <row r="39" spans="1:9" x14ac:dyDescent="0.2">
      <c r="A39" s="22"/>
      <c r="B39" s="23"/>
      <c r="C39" s="1"/>
      <c r="D39" s="33"/>
      <c r="E39" s="78"/>
      <c r="F39" s="34"/>
      <c r="G39" s="1"/>
      <c r="H39" s="34"/>
      <c r="I39" s="34"/>
    </row>
    <row r="40" spans="1:9" x14ac:dyDescent="0.2">
      <c r="A40" s="22"/>
      <c r="B40" s="23"/>
      <c r="C40" s="1"/>
      <c r="D40" s="33"/>
      <c r="E40" s="78"/>
      <c r="F40" s="34"/>
      <c r="G40" s="1"/>
      <c r="H40" s="34"/>
      <c r="I40" s="34"/>
    </row>
    <row r="41" spans="1:9" x14ac:dyDescent="0.2">
      <c r="A41" s="22"/>
      <c r="B41" s="23"/>
      <c r="C41" s="1"/>
      <c r="D41" s="33"/>
      <c r="E41" s="78"/>
      <c r="F41" s="34"/>
      <c r="G41" s="1"/>
      <c r="H41" s="34"/>
      <c r="I41" s="34"/>
    </row>
    <row r="42" spans="1:9" x14ac:dyDescent="0.2">
      <c r="A42" s="22"/>
      <c r="B42" s="23"/>
      <c r="C42" s="1"/>
      <c r="D42" s="33"/>
      <c r="E42" s="78"/>
      <c r="F42" s="34"/>
      <c r="G42" s="1"/>
      <c r="H42" s="34"/>
      <c r="I42" s="34"/>
    </row>
    <row r="43" spans="1:9" x14ac:dyDescent="0.2">
      <c r="A43" s="1"/>
      <c r="B43" s="1"/>
      <c r="C43" s="1"/>
      <c r="D43" s="9"/>
      <c r="E43" s="78"/>
      <c r="F43" s="1"/>
      <c r="G43" s="1"/>
      <c r="H43" s="1"/>
      <c r="I43" s="1"/>
    </row>
    <row r="44" spans="1:9" x14ac:dyDescent="0.2">
      <c r="A44" s="1"/>
      <c r="B44" s="1"/>
      <c r="C44" s="1"/>
      <c r="D44" s="9"/>
      <c r="E44" s="78"/>
      <c r="F44" s="1"/>
      <c r="G44" s="1"/>
      <c r="H44" s="1"/>
      <c r="I44" s="1"/>
    </row>
    <row r="45" spans="1:9" x14ac:dyDescent="0.2">
      <c r="A45" s="1"/>
      <c r="B45" s="1"/>
      <c r="C45" s="1"/>
      <c r="D45" s="9"/>
      <c r="E45" s="78"/>
      <c r="F45" s="1"/>
      <c r="G45" s="1"/>
      <c r="H45" s="1"/>
      <c r="I45" s="1"/>
    </row>
    <row r="46" spans="1:9" x14ac:dyDescent="0.2">
      <c r="A46" s="1"/>
      <c r="B46" s="1"/>
      <c r="C46" s="1"/>
      <c r="D46" s="9"/>
      <c r="E46" s="78"/>
      <c r="F46" s="1"/>
      <c r="G46" s="1"/>
      <c r="H46" s="1"/>
      <c r="I46" s="1"/>
    </row>
    <row r="47" spans="1:9" x14ac:dyDescent="0.2">
      <c r="A47" s="1"/>
      <c r="B47" s="1"/>
      <c r="C47" s="1"/>
      <c r="D47" s="9"/>
      <c r="E47" s="78"/>
      <c r="F47" s="1"/>
      <c r="G47" s="1"/>
      <c r="H47" s="1"/>
      <c r="I47" s="1"/>
    </row>
    <row r="48" spans="1:9" x14ac:dyDescent="0.2">
      <c r="A48" s="1"/>
      <c r="B48" s="1"/>
      <c r="C48" s="1"/>
      <c r="D48" s="9"/>
      <c r="E48" s="78"/>
      <c r="F48" s="1"/>
      <c r="G48" s="1"/>
      <c r="H48" s="1"/>
      <c r="I48" s="1"/>
    </row>
    <row r="49" spans="1:9" x14ac:dyDescent="0.2">
      <c r="A49" s="1"/>
      <c r="B49" s="1"/>
      <c r="C49" s="1"/>
      <c r="D49" s="61"/>
      <c r="E49" s="78"/>
      <c r="F49" s="1"/>
      <c r="G49" s="1"/>
      <c r="H49" s="1"/>
      <c r="I49" s="1"/>
    </row>
    <row r="50" spans="1:9" x14ac:dyDescent="0.2">
      <c r="A50" s="1"/>
      <c r="B50" s="1"/>
      <c r="C50" s="1"/>
      <c r="D50" s="61"/>
      <c r="E50" s="78"/>
      <c r="F50" s="1"/>
      <c r="G50" s="1"/>
      <c r="H50" s="1"/>
      <c r="I50" s="1"/>
    </row>
    <row r="51" spans="1:9" x14ac:dyDescent="0.2">
      <c r="A51" s="1"/>
      <c r="B51" s="1"/>
      <c r="C51" s="1"/>
      <c r="D51" s="61"/>
      <c r="E51" s="78"/>
      <c r="F51" s="1"/>
      <c r="G51" s="1"/>
      <c r="H51" s="1"/>
      <c r="I51" s="1"/>
    </row>
    <row r="52" spans="1:9" x14ac:dyDescent="0.2">
      <c r="A52" s="1"/>
      <c r="B52" s="1"/>
      <c r="C52" s="1"/>
      <c r="D52" s="61"/>
      <c r="E52" s="78"/>
      <c r="F52" s="1"/>
      <c r="G52" s="1"/>
      <c r="H52" s="1"/>
      <c r="I52" s="1"/>
    </row>
    <row r="53" spans="1:9" x14ac:dyDescent="0.2">
      <c r="A53" s="1"/>
      <c r="B53" s="1"/>
      <c r="C53" s="1"/>
      <c r="D53" s="61"/>
      <c r="E53" s="78"/>
      <c r="F53" s="1"/>
      <c r="G53" s="1"/>
      <c r="H53" s="1"/>
      <c r="I53" s="1"/>
    </row>
    <row r="54" spans="1:9" x14ac:dyDescent="0.2">
      <c r="A54" s="1"/>
      <c r="B54" s="1"/>
      <c r="C54" s="1"/>
      <c r="D54" s="61"/>
      <c r="E54" s="78"/>
      <c r="F54" s="1"/>
      <c r="G54" s="1"/>
      <c r="H54" s="1"/>
      <c r="I54" s="1"/>
    </row>
    <row r="55" spans="1:9" x14ac:dyDescent="0.2">
      <c r="A55" s="1"/>
      <c r="B55" s="1"/>
      <c r="C55" s="1"/>
      <c r="D55" s="61"/>
      <c r="E55" s="78"/>
      <c r="F55" s="1"/>
      <c r="G55" s="1"/>
      <c r="H55" s="1"/>
      <c r="I55" s="1"/>
    </row>
    <row r="56" spans="1:9" x14ac:dyDescent="0.2">
      <c r="A56" s="1"/>
      <c r="B56" s="1"/>
      <c r="C56" s="1"/>
      <c r="D56" s="61"/>
      <c r="E56" s="78"/>
      <c r="F56" s="1"/>
      <c r="G56" s="1"/>
      <c r="H56" s="1"/>
      <c r="I56" s="1"/>
    </row>
    <row r="57" spans="1:9" x14ac:dyDescent="0.2">
      <c r="A57" s="1"/>
      <c r="B57" s="1"/>
      <c r="C57" s="1"/>
      <c r="D57" s="61"/>
      <c r="E57" s="78"/>
      <c r="F57" s="1"/>
      <c r="G57" s="1"/>
      <c r="H57" s="1"/>
      <c r="I57" s="1"/>
    </row>
    <row r="58" spans="1:9" x14ac:dyDescent="0.2">
      <c r="A58" s="1"/>
      <c r="B58" s="1"/>
      <c r="C58" s="1"/>
      <c r="D58" s="61"/>
      <c r="E58" s="78"/>
      <c r="F58" s="1"/>
      <c r="G58" s="1"/>
      <c r="H58" s="1"/>
      <c r="I58" s="1"/>
    </row>
    <row r="59" spans="1:9" x14ac:dyDescent="0.2">
      <c r="A59" s="1"/>
      <c r="B59" s="1"/>
      <c r="C59" s="1"/>
      <c r="D59" s="61"/>
      <c r="E59" s="78"/>
      <c r="F59" s="1"/>
      <c r="G59" s="1"/>
      <c r="H59" s="1"/>
      <c r="I59" s="1"/>
    </row>
    <row r="60" spans="1:9" x14ac:dyDescent="0.2">
      <c r="A60" s="1"/>
      <c r="B60" s="1"/>
      <c r="C60" s="1"/>
      <c r="D60" s="61"/>
      <c r="E60" s="78"/>
      <c r="F60" s="1"/>
      <c r="G60" s="1"/>
      <c r="H60" s="1"/>
      <c r="I60" s="1"/>
    </row>
    <row r="61" spans="1:9" x14ac:dyDescent="0.2">
      <c r="A61" s="1"/>
      <c r="B61" s="1"/>
      <c r="C61" s="1"/>
      <c r="D61" s="61"/>
      <c r="E61" s="78"/>
      <c r="F61" s="1"/>
      <c r="G61" s="1"/>
      <c r="H61" s="1"/>
      <c r="I61" s="1"/>
    </row>
    <row r="62" spans="1:9" x14ac:dyDescent="0.2">
      <c r="A62" s="1"/>
      <c r="B62" s="1"/>
      <c r="C62" s="1"/>
      <c r="D62" s="61"/>
      <c r="E62" s="78"/>
      <c r="F62" s="1"/>
      <c r="G62" s="1"/>
      <c r="H62" s="1"/>
      <c r="I62" s="1"/>
    </row>
    <row r="63" spans="1:9" x14ac:dyDescent="0.2">
      <c r="A63" s="1"/>
      <c r="B63" s="1"/>
      <c r="C63" s="1"/>
      <c r="D63" s="61"/>
      <c r="E63" s="78"/>
      <c r="F63" s="1"/>
      <c r="G63" s="1"/>
      <c r="H63" s="1"/>
      <c r="I63" s="1"/>
    </row>
    <row r="64" spans="1:9" x14ac:dyDescent="0.2">
      <c r="A64" s="1"/>
      <c r="B64" s="1"/>
      <c r="C64" s="1"/>
      <c r="D64" s="61"/>
      <c r="E64" s="78"/>
      <c r="F64" s="1"/>
      <c r="G64" s="1"/>
      <c r="H64" s="1"/>
      <c r="I64" s="1"/>
    </row>
    <row r="65" spans="1:9" x14ac:dyDescent="0.2">
      <c r="A65" s="1"/>
      <c r="B65" s="1"/>
      <c r="C65" s="1"/>
      <c r="D65" s="61"/>
      <c r="E65" s="78"/>
      <c r="F65" s="1"/>
      <c r="G65" s="1"/>
      <c r="H65" s="1"/>
      <c r="I65" s="1"/>
    </row>
    <row r="66" spans="1:9" x14ac:dyDescent="0.2">
      <c r="A66" s="1"/>
      <c r="B66" s="1"/>
      <c r="C66" s="1"/>
      <c r="D66" s="61"/>
      <c r="E66" s="78"/>
      <c r="F66" s="1"/>
      <c r="G66" s="1"/>
      <c r="H66" s="1"/>
      <c r="I66" s="1"/>
    </row>
    <row r="67" spans="1:9" x14ac:dyDescent="0.2">
      <c r="A67" s="1"/>
      <c r="B67" s="1"/>
      <c r="C67" s="1"/>
      <c r="D67" s="61"/>
      <c r="E67" s="78"/>
      <c r="F67" s="1"/>
      <c r="G67" s="1"/>
      <c r="H67" s="1"/>
      <c r="I67" s="1"/>
    </row>
    <row r="68" spans="1:9" x14ac:dyDescent="0.2">
      <c r="A68" s="1"/>
      <c r="B68" s="1"/>
      <c r="C68" s="1"/>
      <c r="D68" s="61"/>
      <c r="E68" s="78"/>
      <c r="F68" s="1"/>
      <c r="G68" s="1"/>
      <c r="H68" s="1"/>
      <c r="I68" s="1"/>
    </row>
    <row r="69" spans="1:9" x14ac:dyDescent="0.2">
      <c r="A69" s="1"/>
      <c r="B69" s="1"/>
      <c r="C69" s="1"/>
      <c r="D69" s="61"/>
      <c r="E69" s="78"/>
      <c r="F69" s="1"/>
      <c r="G69" s="1"/>
      <c r="H69" s="1"/>
      <c r="I69" s="1"/>
    </row>
    <row r="70" spans="1:9" x14ac:dyDescent="0.2">
      <c r="A70" s="1"/>
      <c r="B70" s="1"/>
      <c r="C70" s="1"/>
      <c r="D70" s="61"/>
      <c r="E70" s="78"/>
      <c r="F70" s="1"/>
      <c r="G70" s="1"/>
      <c r="H70" s="1"/>
      <c r="I70" s="1"/>
    </row>
    <row r="71" spans="1:9" x14ac:dyDescent="0.2">
      <c r="A71" s="1"/>
      <c r="B71" s="1"/>
      <c r="C71" s="1"/>
      <c r="D71" s="61"/>
      <c r="E71" s="78"/>
      <c r="F71" s="1"/>
      <c r="G71" s="1"/>
      <c r="H71" s="1"/>
      <c r="I71" s="1"/>
    </row>
    <row r="72" spans="1:9" x14ac:dyDescent="0.2">
      <c r="A72" s="1"/>
      <c r="B72" s="1"/>
      <c r="C72" s="1"/>
      <c r="D72" s="61"/>
      <c r="E72" s="78"/>
      <c r="F72" s="1"/>
      <c r="G72" s="1"/>
      <c r="H72" s="1"/>
      <c r="I72" s="1"/>
    </row>
    <row r="73" spans="1:9" x14ac:dyDescent="0.2">
      <c r="A73" s="1"/>
      <c r="B73" s="1"/>
      <c r="C73" s="1"/>
      <c r="D73" s="61"/>
      <c r="E73" s="78"/>
      <c r="F73" s="1"/>
      <c r="G73" s="1"/>
      <c r="H73" s="1"/>
      <c r="I73" s="1"/>
    </row>
    <row r="74" spans="1:9" x14ac:dyDescent="0.2">
      <c r="A74" s="1"/>
      <c r="B74" s="1"/>
      <c r="C74" s="1"/>
      <c r="D74" s="61"/>
      <c r="E74" s="78"/>
      <c r="F74" s="1"/>
      <c r="G74" s="1"/>
      <c r="H74" s="1"/>
      <c r="I74" s="1"/>
    </row>
    <row r="75" spans="1:9" x14ac:dyDescent="0.2">
      <c r="A75" s="1"/>
      <c r="B75" s="1"/>
      <c r="C75" s="1"/>
      <c r="D75" s="61"/>
      <c r="E75" s="78"/>
      <c r="F75" s="1"/>
      <c r="G75" s="1"/>
      <c r="H75" s="1"/>
      <c r="I75" s="1"/>
    </row>
    <row r="76" spans="1:9" x14ac:dyDescent="0.2">
      <c r="A76" s="1"/>
      <c r="B76" s="1"/>
      <c r="C76" s="1"/>
      <c r="D76" s="61"/>
      <c r="E76" s="78"/>
      <c r="F76" s="1"/>
      <c r="G76" s="1"/>
      <c r="H76" s="1"/>
      <c r="I76" s="1"/>
    </row>
    <row r="77" spans="1:9" x14ac:dyDescent="0.2">
      <c r="A77" s="1"/>
      <c r="B77" s="1"/>
      <c r="C77" s="1"/>
      <c r="D77" s="61"/>
      <c r="E77" s="78"/>
      <c r="F77" s="1"/>
      <c r="G77" s="1"/>
      <c r="H77" s="1"/>
      <c r="I77" s="1"/>
    </row>
    <row r="78" spans="1:9" x14ac:dyDescent="0.2">
      <c r="A78" s="1"/>
      <c r="B78" s="1"/>
      <c r="C78" s="1"/>
      <c r="D78" s="61"/>
      <c r="E78" s="78"/>
      <c r="F78" s="1"/>
      <c r="G78" s="1"/>
      <c r="H78" s="1"/>
      <c r="I78" s="1"/>
    </row>
    <row r="79" spans="1:9" x14ac:dyDescent="0.2">
      <c r="A79" s="1"/>
      <c r="B79" s="1"/>
      <c r="C79" s="1"/>
      <c r="D79" s="9"/>
      <c r="E79" s="78"/>
      <c r="F79" s="1"/>
      <c r="G79" s="1"/>
      <c r="H79" s="1"/>
      <c r="I79" s="1"/>
    </row>
    <row r="80" spans="1:9" x14ac:dyDescent="0.2">
      <c r="A80" s="1"/>
      <c r="B80" s="1"/>
      <c r="C80" s="1"/>
      <c r="D80" s="9"/>
      <c r="E80" s="78"/>
      <c r="F80" s="1"/>
      <c r="G80" s="1"/>
      <c r="H80" s="1"/>
      <c r="I80" s="1"/>
    </row>
    <row r="81" spans="1:9" x14ac:dyDescent="0.2">
      <c r="A81" s="1"/>
      <c r="B81" s="1"/>
      <c r="C81" s="1"/>
      <c r="D81" s="9"/>
      <c r="E81" s="78"/>
      <c r="F81" s="1"/>
      <c r="G81" s="1"/>
      <c r="H81" s="1"/>
      <c r="I81" s="1"/>
    </row>
    <row r="82" spans="1:9" x14ac:dyDescent="0.2">
      <c r="A82" s="1"/>
      <c r="B82" s="1"/>
      <c r="C82" s="1"/>
      <c r="D82" s="9"/>
      <c r="E82" s="78"/>
      <c r="F82" s="1"/>
      <c r="G82" s="1"/>
      <c r="H82" s="1"/>
      <c r="I82" s="1"/>
    </row>
    <row r="83" spans="1:9" x14ac:dyDescent="0.2">
      <c r="A83" s="1"/>
      <c r="B83" s="1"/>
      <c r="C83" s="1"/>
      <c r="D83" s="9"/>
      <c r="E83" s="78"/>
      <c r="F83" s="1"/>
      <c r="G83" s="1"/>
      <c r="H83" s="1"/>
      <c r="I83" s="1"/>
    </row>
    <row r="84" spans="1:9" x14ac:dyDescent="0.2">
      <c r="A84" s="1"/>
      <c r="B84" s="1"/>
      <c r="C84" s="1"/>
      <c r="D84" s="9"/>
      <c r="E84" s="78"/>
      <c r="F84" s="1"/>
      <c r="G84" s="1"/>
      <c r="H84" s="1"/>
      <c r="I84" s="1"/>
    </row>
    <row r="85" spans="1:9" x14ac:dyDescent="0.2">
      <c r="A85" s="1"/>
      <c r="B85" s="1"/>
      <c r="C85" s="1"/>
      <c r="D85" s="9"/>
      <c r="E85" s="78"/>
      <c r="F85" s="1"/>
      <c r="G85" s="1"/>
      <c r="H85" s="1"/>
      <c r="I85" s="1"/>
    </row>
    <row r="86" spans="1:9" x14ac:dyDescent="0.2">
      <c r="A86" s="1"/>
      <c r="B86" s="1"/>
      <c r="C86" s="1"/>
      <c r="D86" s="9"/>
      <c r="E86" s="78"/>
      <c r="F86" s="1"/>
      <c r="G86" s="1"/>
      <c r="H86" s="1"/>
      <c r="I86" s="1"/>
    </row>
    <row r="87" spans="1:9" x14ac:dyDescent="0.2">
      <c r="A87" s="1"/>
      <c r="B87" s="1"/>
      <c r="C87" s="1"/>
      <c r="D87" s="9"/>
      <c r="E87" s="78"/>
      <c r="F87" s="1"/>
      <c r="G87" s="1"/>
      <c r="H87" s="1"/>
      <c r="I87" s="1"/>
    </row>
    <row r="88" spans="1:9" x14ac:dyDescent="0.2">
      <c r="A88" s="1"/>
      <c r="B88" s="1"/>
      <c r="C88" s="1"/>
      <c r="D88" s="9"/>
      <c r="E88" s="78"/>
      <c r="F88" s="1"/>
      <c r="G88" s="1"/>
      <c r="H88" s="1"/>
      <c r="I88" s="1"/>
    </row>
    <row r="89" spans="1:9" ht="31" customHeight="1" x14ac:dyDescent="0.2">
      <c r="F89" s="87" t="s">
        <v>14</v>
      </c>
      <c r="G89" s="87"/>
      <c r="H89" s="85">
        <f>SUM(I13:I88)</f>
        <v>2380</v>
      </c>
      <c r="I89" s="86"/>
    </row>
    <row r="90" spans="1:9" ht="23" customHeight="1" x14ac:dyDescent="0.2">
      <c r="F90" s="87" t="s">
        <v>15</v>
      </c>
      <c r="G90" s="87"/>
      <c r="H90" s="85" t="str">
        <f>IF(C10="Oui",(H89*1.2)-H89,"")</f>
        <v/>
      </c>
      <c r="I90" s="85"/>
    </row>
    <row r="91" spans="1:9" ht="34" customHeight="1" x14ac:dyDescent="0.2">
      <c r="F91" s="87" t="s">
        <v>16</v>
      </c>
      <c r="G91" s="87"/>
      <c r="H91" s="85">
        <f>IF(H90="",H89,H89+H90)</f>
        <v>2380</v>
      </c>
      <c r="I91" s="86"/>
    </row>
  </sheetData>
  <mergeCells count="12">
    <mergeCell ref="H1:I1"/>
    <mergeCell ref="A3:C3"/>
    <mergeCell ref="H89:I89"/>
    <mergeCell ref="H90:I90"/>
    <mergeCell ref="H91:I91"/>
    <mergeCell ref="F89:G89"/>
    <mergeCell ref="F90:G90"/>
    <mergeCell ref="F91:G91"/>
    <mergeCell ref="A9:B9"/>
    <mergeCell ref="A10:B10"/>
    <mergeCell ref="A7:B7"/>
    <mergeCell ref="C7:E7"/>
  </mergeCells>
  <phoneticPr fontId="5" type="noConversion"/>
  <dataValidations count="4">
    <dataValidation type="list" allowBlank="1" showInputMessage="1" showErrorMessage="1" sqref="A3">
      <formula1>Marque</formula1>
    </dataValidation>
    <dataValidation type="list" allowBlank="1" showInputMessage="1" showErrorMessage="1" sqref="C9">
      <formula1>codepaiement</formula1>
    </dataValidation>
    <dataValidation type="list" allowBlank="1" showInputMessage="1" showErrorMessage="1" sqref="C13:C197">
      <formula1>Categorie</formula1>
    </dataValidation>
    <dataValidation type="list" allowBlank="1" showInputMessage="1" showErrorMessage="1" sqref="I6">
      <formula1>Saison</formula1>
    </dataValidation>
  </dataValidations>
  <pageMargins left="0.2638888888888889" right="8.3333333333333329E-2" top="0.40277777777777779" bottom="0.1944444444444444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Thesaurus!$M:$M</xm:f>
          </x14:formula1>
          <xm:sqref>C10</xm:sqref>
        </x14:dataValidation>
      </x14:dataValidations>
    </ext>
    <ext xmlns:mx="http://schemas.microsoft.com/office/mac/excel/2008/main" uri="{64002731-A6B0-56B0-2670-7721B7C09600}">
      <mx:PLV Mode="1" OnePage="0" WScale="10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7" enableFormatConditionsCalculation="0"/>
  <dimension ref="A1:U1242"/>
  <sheetViews>
    <sheetView tabSelected="1" workbookViewId="0">
      <pane ySplit="1" topLeftCell="A2" activePane="bottomLeft" state="frozen"/>
      <selection pane="bottomLeft" activeCell="A2" sqref="A2:A1107"/>
    </sheetView>
  </sheetViews>
  <sheetFormatPr baseColWidth="10" defaultRowHeight="16" x14ac:dyDescent="0.2"/>
  <cols>
    <col min="1" max="1" width="16.1640625" customWidth="1"/>
    <col min="2" max="2" width="6.6640625" customWidth="1"/>
    <col min="3" max="3" width="21.1640625" customWidth="1"/>
    <col min="4" max="4" width="12.33203125" customWidth="1"/>
    <col min="5" max="5" width="9.33203125" style="58" customWidth="1"/>
    <col min="6" max="6" width="12" customWidth="1"/>
    <col min="7" max="7" width="32.5" customWidth="1"/>
    <col min="8" max="8" width="14.6640625" customWidth="1"/>
    <col min="9" max="9" width="7.83203125" style="58" customWidth="1"/>
    <col min="10" max="10" width="10.6640625" style="73" bestFit="1" customWidth="1"/>
    <col min="11" max="11" width="7.5" customWidth="1"/>
    <col min="12" max="12" width="10.5" customWidth="1"/>
    <col min="13" max="13" width="9.6640625" customWidth="1"/>
    <col min="14" max="14" width="8.6640625" customWidth="1"/>
    <col min="16" max="16" width="8.6640625" customWidth="1"/>
    <col min="17" max="17" width="8.5" customWidth="1"/>
    <col min="18" max="18" width="10.83203125" style="65"/>
    <col min="21" max="21" width="10.83203125" style="60"/>
  </cols>
  <sheetData>
    <row r="1" spans="1:18" ht="29" customHeight="1" x14ac:dyDescent="0.2">
      <c r="A1" s="14" t="s">
        <v>24</v>
      </c>
      <c r="B1" s="11" t="s">
        <v>11</v>
      </c>
      <c r="C1" s="11" t="s">
        <v>706</v>
      </c>
      <c r="D1" s="11" t="s">
        <v>23</v>
      </c>
      <c r="E1" s="11" t="s">
        <v>17</v>
      </c>
      <c r="F1" s="14" t="s">
        <v>707</v>
      </c>
      <c r="G1" s="14" t="s">
        <v>708</v>
      </c>
      <c r="H1" s="14" t="s">
        <v>7</v>
      </c>
      <c r="I1" s="55" t="s">
        <v>17</v>
      </c>
      <c r="J1" s="59" t="s">
        <v>1015</v>
      </c>
      <c r="K1" s="12" t="s">
        <v>8</v>
      </c>
      <c r="L1" s="11" t="s">
        <v>1013</v>
      </c>
      <c r="M1" s="13" t="s">
        <v>1014</v>
      </c>
      <c r="N1" s="13" t="s">
        <v>295</v>
      </c>
      <c r="O1" s="13" t="s">
        <v>18</v>
      </c>
      <c r="P1" s="13" t="s">
        <v>19</v>
      </c>
      <c r="Q1" s="13" t="s">
        <v>20</v>
      </c>
    </row>
    <row r="2" spans="1:18" x14ac:dyDescent="0.2">
      <c r="A2" s="1" t="str">
        <f>CONCATENATE(H2,J2,".",I2)</f>
        <v>15HTBA011.590</v>
      </c>
      <c r="B2" s="53" t="s">
        <v>130</v>
      </c>
      <c r="C2" s="43" t="s">
        <v>702</v>
      </c>
      <c r="D2" s="22" t="s">
        <v>139</v>
      </c>
      <c r="E2" s="57">
        <v>410</v>
      </c>
      <c r="F2" s="1" t="s">
        <v>148</v>
      </c>
      <c r="G2" s="1" t="s">
        <v>709</v>
      </c>
      <c r="H2" s="1" t="str">
        <f>CONCATENATE(B2,VLOOKUP(C2,Thesaurus!N:O,2,0),VLOOKUP(F2,Thesaurus!C:D,2,0))</f>
        <v>15HTBA01</v>
      </c>
      <c r="I2" s="56" t="s">
        <v>236</v>
      </c>
      <c r="J2" s="72">
        <v>1</v>
      </c>
      <c r="K2" s="33" t="s">
        <v>180</v>
      </c>
      <c r="L2" s="1">
        <v>1</v>
      </c>
      <c r="M2" s="1">
        <v>1</v>
      </c>
      <c r="N2" s="1" t="str">
        <f t="shared" ref="N2:N65" si="0">IF(L2=M2,"",FALSE)</f>
        <v/>
      </c>
      <c r="O2" s="1"/>
      <c r="P2" s="1"/>
      <c r="Q2" s="1"/>
      <c r="R2" s="65" t="str">
        <f t="shared" ref="R2:R65" si="1">G2</f>
        <v>Top cropped à découpes</v>
      </c>
    </row>
    <row r="3" spans="1:18" x14ac:dyDescent="0.2">
      <c r="A3" s="1" t="str">
        <f t="shared" ref="A3:A66" si="2">CONCATENATE(H3,J3,".",I3)</f>
        <v>15HTBA011.590</v>
      </c>
      <c r="B3" s="53" t="s">
        <v>130</v>
      </c>
      <c r="C3" s="43" t="s">
        <v>702</v>
      </c>
      <c r="D3" s="22" t="s">
        <v>139</v>
      </c>
      <c r="E3" s="57">
        <v>410</v>
      </c>
      <c r="F3" s="1" t="s">
        <v>148</v>
      </c>
      <c r="G3" s="1" t="s">
        <v>709</v>
      </c>
      <c r="H3" s="1" t="str">
        <f>CONCATENATE(B3,VLOOKUP(C3,Thesaurus!N:O,2,0),VLOOKUP(F3,Thesaurus!C:D,2,0))</f>
        <v>15HTBA01</v>
      </c>
      <c r="I3" s="56" t="s">
        <v>236</v>
      </c>
      <c r="J3" s="72">
        <v>1</v>
      </c>
      <c r="K3" s="33" t="s">
        <v>181</v>
      </c>
      <c r="L3" s="1">
        <v>1</v>
      </c>
      <c r="M3" s="1">
        <v>1</v>
      </c>
      <c r="N3" s="1" t="str">
        <f t="shared" si="0"/>
        <v/>
      </c>
      <c r="O3" s="1"/>
      <c r="P3" s="1"/>
      <c r="Q3" s="1"/>
      <c r="R3" s="65" t="str">
        <f t="shared" si="1"/>
        <v>Top cropped à découpes</v>
      </c>
    </row>
    <row r="4" spans="1:18" x14ac:dyDescent="0.2">
      <c r="A4" s="1" t="str">
        <f t="shared" si="2"/>
        <v>15HTBA091.390</v>
      </c>
      <c r="B4" s="53" t="s">
        <v>130</v>
      </c>
      <c r="C4" s="43" t="s">
        <v>702</v>
      </c>
      <c r="D4" s="22" t="s">
        <v>140</v>
      </c>
      <c r="E4" s="57">
        <v>496</v>
      </c>
      <c r="F4" s="1" t="s">
        <v>164</v>
      </c>
      <c r="G4" s="1" t="s">
        <v>710</v>
      </c>
      <c r="H4" s="1" t="str">
        <f>CONCATENATE(B4,VLOOKUP(C4,Thesaurus!N:O,2,0),VLOOKUP(F4,Thesaurus!C:D,2,0))</f>
        <v>15HTBA09</v>
      </c>
      <c r="I4" s="56">
        <v>390</v>
      </c>
      <c r="J4" s="72">
        <v>1</v>
      </c>
      <c r="K4" s="33" t="s">
        <v>180</v>
      </c>
      <c r="L4" s="1">
        <v>1</v>
      </c>
      <c r="M4" s="1">
        <v>1</v>
      </c>
      <c r="N4" s="1" t="str">
        <f t="shared" si="0"/>
        <v/>
      </c>
      <c r="O4" s="1"/>
      <c r="P4" s="1"/>
      <c r="Q4" s="1"/>
      <c r="R4" s="65" t="str">
        <f t="shared" si="1"/>
        <v>Pull cachemire col V</v>
      </c>
    </row>
    <row r="5" spans="1:18" x14ac:dyDescent="0.2">
      <c r="A5" s="1" t="str">
        <f t="shared" si="2"/>
        <v>15HTBA091.390</v>
      </c>
      <c r="B5" s="53" t="s">
        <v>130</v>
      </c>
      <c r="C5" s="43" t="s">
        <v>702</v>
      </c>
      <c r="D5" s="22" t="s">
        <v>140</v>
      </c>
      <c r="E5" s="57">
        <v>496</v>
      </c>
      <c r="F5" s="1" t="s">
        <v>164</v>
      </c>
      <c r="G5" s="1" t="s">
        <v>710</v>
      </c>
      <c r="H5" s="1" t="str">
        <f>CONCATENATE(B5,VLOOKUP(C5,Thesaurus!N:O,2,0),VLOOKUP(F5,Thesaurus!C:D,2,0))</f>
        <v>15HTBA09</v>
      </c>
      <c r="I5" s="56">
        <v>390</v>
      </c>
      <c r="J5" s="72">
        <v>1</v>
      </c>
      <c r="K5" s="33" t="s">
        <v>181</v>
      </c>
      <c r="L5" s="1">
        <v>1</v>
      </c>
      <c r="M5" s="1">
        <v>1</v>
      </c>
      <c r="N5" s="1" t="str">
        <f t="shared" si="0"/>
        <v/>
      </c>
      <c r="O5" s="1"/>
      <c r="P5" s="1"/>
      <c r="Q5" s="1"/>
      <c r="R5" s="65" t="str">
        <f t="shared" si="1"/>
        <v>Pull cachemire col V</v>
      </c>
    </row>
    <row r="6" spans="1:18" x14ac:dyDescent="0.2">
      <c r="A6" s="1" t="str">
        <f t="shared" si="2"/>
        <v>15HTBA081.999</v>
      </c>
      <c r="B6" s="53" t="s">
        <v>130</v>
      </c>
      <c r="C6" s="43" t="s">
        <v>702</v>
      </c>
      <c r="D6" s="22" t="s">
        <v>141</v>
      </c>
      <c r="E6" s="57" t="s">
        <v>145</v>
      </c>
      <c r="F6" s="1" t="s">
        <v>162</v>
      </c>
      <c r="G6" s="1" t="s">
        <v>711</v>
      </c>
      <c r="H6" s="1" t="str">
        <f>CONCATENATE(B6,VLOOKUP(C6,Thesaurus!N:O,2,0),VLOOKUP(F6,Thesaurus!C:D,2,0))</f>
        <v>15HTBA08</v>
      </c>
      <c r="I6" s="56">
        <v>999</v>
      </c>
      <c r="J6" s="72">
        <v>1</v>
      </c>
      <c r="K6" s="33" t="s">
        <v>180</v>
      </c>
      <c r="L6" s="1">
        <v>1</v>
      </c>
      <c r="M6" s="1">
        <v>1</v>
      </c>
      <c r="N6" s="1" t="str">
        <f t="shared" si="0"/>
        <v/>
      </c>
      <c r="O6" s="1"/>
      <c r="P6" s="1"/>
      <c r="Q6" s="1"/>
      <c r="R6" s="65" t="str">
        <f t="shared" si="1"/>
        <v>Robe dos nu à découpes</v>
      </c>
    </row>
    <row r="7" spans="1:18" x14ac:dyDescent="0.2">
      <c r="A7" s="1" t="str">
        <f t="shared" si="2"/>
        <v>15HTBA081.999</v>
      </c>
      <c r="B7" s="53" t="s">
        <v>130</v>
      </c>
      <c r="C7" s="43" t="s">
        <v>702</v>
      </c>
      <c r="D7" s="22" t="s">
        <v>141</v>
      </c>
      <c r="E7" s="57" t="s">
        <v>145</v>
      </c>
      <c r="F7" s="1" t="s">
        <v>162</v>
      </c>
      <c r="G7" s="1" t="s">
        <v>711</v>
      </c>
      <c r="H7" s="1" t="str">
        <f>CONCATENATE(B7,VLOOKUP(C7,Thesaurus!N:O,2,0),VLOOKUP(F7,Thesaurus!C:D,2,0))</f>
        <v>15HTBA08</v>
      </c>
      <c r="I7" s="56">
        <v>999</v>
      </c>
      <c r="J7" s="72">
        <v>1</v>
      </c>
      <c r="K7" s="33" t="s">
        <v>181</v>
      </c>
      <c r="L7" s="1">
        <v>1</v>
      </c>
      <c r="M7" s="1">
        <v>1</v>
      </c>
      <c r="N7" s="1" t="str">
        <f t="shared" si="0"/>
        <v/>
      </c>
      <c r="O7" s="1"/>
      <c r="P7" s="1"/>
      <c r="Q7" s="1"/>
      <c r="R7" s="65" t="str">
        <f t="shared" si="1"/>
        <v>Robe dos nu à découpes</v>
      </c>
    </row>
    <row r="8" spans="1:18" x14ac:dyDescent="0.2">
      <c r="A8" s="1" t="str">
        <f t="shared" si="2"/>
        <v>15HTBA051.590</v>
      </c>
      <c r="B8" s="53" t="s">
        <v>130</v>
      </c>
      <c r="C8" s="43" t="s">
        <v>702</v>
      </c>
      <c r="D8" s="22" t="s">
        <v>142</v>
      </c>
      <c r="E8" s="57" t="s">
        <v>146</v>
      </c>
      <c r="F8" s="1" t="s">
        <v>156</v>
      </c>
      <c r="G8" s="1" t="s">
        <v>712</v>
      </c>
      <c r="H8" s="1" t="str">
        <f>CONCATENATE(B8,VLOOKUP(C8,Thesaurus!N:O,2,0),VLOOKUP(F8,Thesaurus!C:D,2,0))</f>
        <v>15HTBA05</v>
      </c>
      <c r="I8" s="56" t="s">
        <v>236</v>
      </c>
      <c r="J8" s="72">
        <v>1</v>
      </c>
      <c r="K8" s="33" t="s">
        <v>180</v>
      </c>
      <c r="L8" s="1">
        <v>1</v>
      </c>
      <c r="M8" s="1">
        <v>1</v>
      </c>
      <c r="N8" s="1" t="str">
        <f t="shared" si="0"/>
        <v/>
      </c>
      <c r="O8" s="1"/>
      <c r="P8" s="1"/>
      <c r="Q8" s="1"/>
      <c r="R8" s="65" t="str">
        <f t="shared" si="1"/>
        <v xml:space="preserve">Jupe en maille </v>
      </c>
    </row>
    <row r="9" spans="1:18" x14ac:dyDescent="0.2">
      <c r="A9" s="1" t="str">
        <f t="shared" si="2"/>
        <v>15HTBA051.590</v>
      </c>
      <c r="B9" s="53" t="s">
        <v>130</v>
      </c>
      <c r="C9" s="43" t="s">
        <v>702</v>
      </c>
      <c r="D9" s="22" t="s">
        <v>142</v>
      </c>
      <c r="E9" s="57" t="s">
        <v>146</v>
      </c>
      <c r="F9" s="1" t="s">
        <v>156</v>
      </c>
      <c r="G9" s="1" t="s">
        <v>712</v>
      </c>
      <c r="H9" s="1" t="str">
        <f>CONCATENATE(B9,VLOOKUP(C9,Thesaurus!N:O,2,0),VLOOKUP(F9,Thesaurus!C:D,2,0))</f>
        <v>15HTBA05</v>
      </c>
      <c r="I9" s="56" t="s">
        <v>236</v>
      </c>
      <c r="J9" s="72">
        <v>1</v>
      </c>
      <c r="K9" s="33" t="s">
        <v>181</v>
      </c>
      <c r="L9" s="1">
        <v>1</v>
      </c>
      <c r="M9" s="1">
        <v>1</v>
      </c>
      <c r="N9" s="1" t="str">
        <f t="shared" si="0"/>
        <v/>
      </c>
      <c r="O9" s="1"/>
      <c r="P9" s="1"/>
      <c r="Q9" s="1"/>
      <c r="R9" s="65" t="str">
        <f t="shared" si="1"/>
        <v xml:space="preserve">Jupe en maille </v>
      </c>
    </row>
    <row r="10" spans="1:18" x14ac:dyDescent="0.2">
      <c r="A10" s="1" t="str">
        <f t="shared" si="2"/>
        <v>15HTBA082.999</v>
      </c>
      <c r="B10" s="53" t="s">
        <v>130</v>
      </c>
      <c r="C10" s="43" t="s">
        <v>702</v>
      </c>
      <c r="D10" s="22" t="s">
        <v>143</v>
      </c>
      <c r="E10" s="57" t="s">
        <v>145</v>
      </c>
      <c r="F10" s="1" t="s">
        <v>162</v>
      </c>
      <c r="G10" s="1" t="s">
        <v>713</v>
      </c>
      <c r="H10" s="1" t="str">
        <f>CONCATENATE(B10,VLOOKUP(C10,Thesaurus!N:O,2,0),VLOOKUP(F10,Thesaurus!C:D,2,0))</f>
        <v>15HTBA08</v>
      </c>
      <c r="I10" s="56">
        <v>999</v>
      </c>
      <c r="J10" s="72">
        <v>2</v>
      </c>
      <c r="K10" s="33">
        <v>2</v>
      </c>
      <c r="L10" s="1">
        <v>1</v>
      </c>
      <c r="M10" s="1">
        <v>1</v>
      </c>
      <c r="N10" s="1" t="str">
        <f t="shared" si="0"/>
        <v/>
      </c>
      <c r="O10" s="1"/>
      <c r="P10" s="1"/>
      <c r="Q10" s="1"/>
      <c r="R10" s="65" t="str">
        <f t="shared" si="1"/>
        <v>Robe velours à zips</v>
      </c>
    </row>
    <row r="11" spans="1:18" x14ac:dyDescent="0.2">
      <c r="A11" s="1" t="str">
        <f t="shared" si="2"/>
        <v>15HTBA082.999</v>
      </c>
      <c r="B11" s="53" t="s">
        <v>130</v>
      </c>
      <c r="C11" s="43" t="s">
        <v>702</v>
      </c>
      <c r="D11" s="22" t="s">
        <v>143</v>
      </c>
      <c r="E11" s="57" t="s">
        <v>145</v>
      </c>
      <c r="F11" s="1" t="s">
        <v>162</v>
      </c>
      <c r="G11" s="1" t="s">
        <v>713</v>
      </c>
      <c r="H11" s="1" t="str">
        <f>CONCATENATE(B11,VLOOKUP(C11,Thesaurus!N:O,2,0),VLOOKUP(F11,Thesaurus!C:D,2,0))</f>
        <v>15HTBA08</v>
      </c>
      <c r="I11" s="56">
        <v>999</v>
      </c>
      <c r="J11" s="72">
        <v>2</v>
      </c>
      <c r="K11" s="33" t="s">
        <v>182</v>
      </c>
      <c r="L11" s="1">
        <v>1</v>
      </c>
      <c r="M11" s="1">
        <v>1</v>
      </c>
      <c r="N11" s="1" t="str">
        <f t="shared" si="0"/>
        <v/>
      </c>
      <c r="O11" s="1"/>
      <c r="P11" s="1"/>
      <c r="Q11" s="1"/>
      <c r="R11" s="65" t="str">
        <f t="shared" si="1"/>
        <v>Robe velours à zips</v>
      </c>
    </row>
    <row r="12" spans="1:18" x14ac:dyDescent="0.2">
      <c r="A12" s="1" t="str">
        <f t="shared" si="2"/>
        <v>15HTBA082.590</v>
      </c>
      <c r="B12" s="53" t="s">
        <v>130</v>
      </c>
      <c r="C12" s="43" t="s">
        <v>702</v>
      </c>
      <c r="D12" s="22" t="s">
        <v>143</v>
      </c>
      <c r="E12" s="57" t="s">
        <v>146</v>
      </c>
      <c r="F12" s="1" t="s">
        <v>162</v>
      </c>
      <c r="G12" s="1" t="s">
        <v>713</v>
      </c>
      <c r="H12" s="1" t="str">
        <f>CONCATENATE(B12,VLOOKUP(C12,Thesaurus!N:O,2,0),VLOOKUP(F12,Thesaurus!C:D,2,0))</f>
        <v>15HTBA08</v>
      </c>
      <c r="I12" s="56" t="s">
        <v>236</v>
      </c>
      <c r="J12" s="72">
        <v>2</v>
      </c>
      <c r="K12" s="33" t="s">
        <v>183</v>
      </c>
      <c r="L12" s="1">
        <v>1</v>
      </c>
      <c r="M12" s="1">
        <v>1</v>
      </c>
      <c r="N12" s="1" t="str">
        <f t="shared" si="0"/>
        <v/>
      </c>
      <c r="O12" s="1"/>
      <c r="P12" s="1"/>
      <c r="Q12" s="1"/>
      <c r="R12" s="65" t="str">
        <f t="shared" si="1"/>
        <v>Robe velours à zips</v>
      </c>
    </row>
    <row r="13" spans="1:18" x14ac:dyDescent="0.2">
      <c r="A13" s="1" t="str">
        <f t="shared" si="2"/>
        <v>15HTBA082.590</v>
      </c>
      <c r="B13" s="53" t="s">
        <v>130</v>
      </c>
      <c r="C13" s="43" t="s">
        <v>702</v>
      </c>
      <c r="D13" s="22" t="s">
        <v>143</v>
      </c>
      <c r="E13" s="57" t="s">
        <v>146</v>
      </c>
      <c r="F13" s="1" t="s">
        <v>162</v>
      </c>
      <c r="G13" s="1" t="s">
        <v>713</v>
      </c>
      <c r="H13" s="1" t="str">
        <f>CONCATENATE(B13,VLOOKUP(C13,Thesaurus!N:O,2,0),VLOOKUP(F13,Thesaurus!C:D,2,0))</f>
        <v>15HTBA08</v>
      </c>
      <c r="I13" s="56" t="s">
        <v>236</v>
      </c>
      <c r="J13" s="72">
        <v>2</v>
      </c>
      <c r="K13" s="33" t="s">
        <v>182</v>
      </c>
      <c r="L13" s="1">
        <v>1</v>
      </c>
      <c r="M13" s="1">
        <v>1</v>
      </c>
      <c r="N13" s="1" t="str">
        <f t="shared" si="0"/>
        <v/>
      </c>
      <c r="O13" s="1"/>
      <c r="P13" s="1"/>
      <c r="Q13" s="1"/>
      <c r="R13" s="65" t="str">
        <f t="shared" si="1"/>
        <v>Robe velours à zips</v>
      </c>
    </row>
    <row r="14" spans="1:18" x14ac:dyDescent="0.2">
      <c r="A14" s="1" t="str">
        <f t="shared" si="2"/>
        <v>15HTBA041.999</v>
      </c>
      <c r="B14" s="53" t="s">
        <v>130</v>
      </c>
      <c r="C14" s="43" t="s">
        <v>702</v>
      </c>
      <c r="D14" s="22" t="s">
        <v>144</v>
      </c>
      <c r="E14" s="57" t="s">
        <v>145</v>
      </c>
      <c r="F14" s="1" t="s">
        <v>154</v>
      </c>
      <c r="G14" s="1" t="s">
        <v>714</v>
      </c>
      <c r="H14" s="1" t="str">
        <f>CONCATENATE(B14,VLOOKUP(C14,Thesaurus!N:O,2,0),VLOOKUP(F14,Thesaurus!C:D,2,0))</f>
        <v>15HTBA04</v>
      </c>
      <c r="I14" s="56">
        <v>999</v>
      </c>
      <c r="J14" s="72">
        <v>1</v>
      </c>
      <c r="K14" s="33" t="s">
        <v>183</v>
      </c>
      <c r="L14" s="1">
        <v>1</v>
      </c>
      <c r="M14" s="1">
        <v>1</v>
      </c>
      <c r="N14" s="1" t="str">
        <f t="shared" si="0"/>
        <v/>
      </c>
      <c r="O14" s="1"/>
      <c r="P14" s="1"/>
      <c r="Q14" s="1"/>
      <c r="R14" s="65" t="str">
        <f t="shared" si="1"/>
        <v>Legging velours à zips</v>
      </c>
    </row>
    <row r="15" spans="1:18" x14ac:dyDescent="0.2">
      <c r="A15" s="1" t="str">
        <f t="shared" si="2"/>
        <v>15HTBA041.999</v>
      </c>
      <c r="B15" s="53" t="s">
        <v>130</v>
      </c>
      <c r="C15" s="43" t="s">
        <v>702</v>
      </c>
      <c r="D15" s="22" t="s">
        <v>144</v>
      </c>
      <c r="E15" s="57" t="s">
        <v>145</v>
      </c>
      <c r="F15" s="1" t="s">
        <v>154</v>
      </c>
      <c r="G15" s="1" t="s">
        <v>714</v>
      </c>
      <c r="H15" s="1" t="str">
        <f>CONCATENATE(B15,VLOOKUP(C15,Thesaurus!N:O,2,0),VLOOKUP(F15,Thesaurus!C:D,2,0))</f>
        <v>15HTBA04</v>
      </c>
      <c r="I15" s="56">
        <v>999</v>
      </c>
      <c r="J15" s="72">
        <v>1</v>
      </c>
      <c r="K15" s="33" t="s">
        <v>182</v>
      </c>
      <c r="L15" s="1">
        <v>1</v>
      </c>
      <c r="M15" s="1">
        <v>1</v>
      </c>
      <c r="N15" s="1" t="str">
        <f t="shared" si="0"/>
        <v/>
      </c>
      <c r="O15" s="1"/>
      <c r="P15" s="1"/>
      <c r="Q15" s="1"/>
      <c r="R15" s="65" t="str">
        <f t="shared" si="1"/>
        <v>Legging velours à zips</v>
      </c>
    </row>
    <row r="16" spans="1:18" x14ac:dyDescent="0.2">
      <c r="A16" s="1" t="str">
        <f t="shared" si="2"/>
        <v>16PERVA131.MUL</v>
      </c>
      <c r="B16" s="54" t="s">
        <v>131</v>
      </c>
      <c r="C16" s="52" t="s">
        <v>81</v>
      </c>
      <c r="D16" s="1" t="s">
        <v>296</v>
      </c>
      <c r="E16" s="57" t="s">
        <v>297</v>
      </c>
      <c r="F16" s="1" t="s">
        <v>172</v>
      </c>
      <c r="G16" s="1" t="s">
        <v>715</v>
      </c>
      <c r="H16" s="1" t="str">
        <f>CONCATENATE(B16,VLOOKUP(C16,Thesaurus!N:O,2,0),VLOOKUP(F16,Thesaurus!C:D,2,0))</f>
        <v>16PERVA13</v>
      </c>
      <c r="I16" s="57" t="s">
        <v>259</v>
      </c>
      <c r="J16" s="72">
        <v>1</v>
      </c>
      <c r="K16" s="46" t="s">
        <v>1000</v>
      </c>
      <c r="L16" s="1">
        <v>1</v>
      </c>
      <c r="M16" s="1">
        <v>1</v>
      </c>
      <c r="N16" s="1" t="str">
        <f t="shared" si="0"/>
        <v/>
      </c>
      <c r="O16" s="1"/>
      <c r="P16" s="1"/>
      <c r="Q16" s="1"/>
      <c r="R16" s="65" t="str">
        <f t="shared" si="1"/>
        <v>Manteaux bi-colore effet festonné</v>
      </c>
    </row>
    <row r="17" spans="1:21" x14ac:dyDescent="0.2">
      <c r="A17" s="1" t="str">
        <f t="shared" si="2"/>
        <v>16PERVA131.MUL</v>
      </c>
      <c r="B17" s="53" t="s">
        <v>131</v>
      </c>
      <c r="C17" s="1" t="s">
        <v>81</v>
      </c>
      <c r="D17" s="1" t="s">
        <v>296</v>
      </c>
      <c r="E17" s="57" t="s">
        <v>297</v>
      </c>
      <c r="F17" s="1" t="s">
        <v>172</v>
      </c>
      <c r="G17" s="1" t="s">
        <v>715</v>
      </c>
      <c r="H17" s="1" t="str">
        <f>CONCATENATE(B17,VLOOKUP(C17,Thesaurus!N:O,2,0),VLOOKUP(F17,Thesaurus!C:D,2,0))</f>
        <v>16PERVA13</v>
      </c>
      <c r="I17" s="57" t="s">
        <v>259</v>
      </c>
      <c r="J17" s="72">
        <v>1</v>
      </c>
      <c r="K17" s="46" t="s">
        <v>1001</v>
      </c>
      <c r="L17" s="1">
        <v>1</v>
      </c>
      <c r="M17" s="1">
        <v>1</v>
      </c>
      <c r="N17" s="1" t="str">
        <f t="shared" si="0"/>
        <v/>
      </c>
      <c r="O17" s="1"/>
      <c r="P17" s="1"/>
      <c r="Q17" s="1"/>
      <c r="R17" s="65" t="str">
        <f t="shared" si="1"/>
        <v>Manteaux bi-colore effet festonné</v>
      </c>
    </row>
    <row r="18" spans="1:21" x14ac:dyDescent="0.2">
      <c r="A18" s="1" t="str">
        <f t="shared" si="2"/>
        <v>16PERVA131.MUL</v>
      </c>
      <c r="B18" s="53" t="s">
        <v>131</v>
      </c>
      <c r="C18" s="1" t="s">
        <v>81</v>
      </c>
      <c r="D18" s="1" t="s">
        <v>296</v>
      </c>
      <c r="E18" s="57" t="s">
        <v>297</v>
      </c>
      <c r="F18" s="1" t="s">
        <v>172</v>
      </c>
      <c r="G18" s="1" t="s">
        <v>715</v>
      </c>
      <c r="H18" s="1" t="str">
        <f>CONCATENATE(B18,VLOOKUP(C18,Thesaurus!N:O,2,0),VLOOKUP(F18,Thesaurus!C:D,2,0))</f>
        <v>16PERVA13</v>
      </c>
      <c r="I18" s="57" t="s">
        <v>259</v>
      </c>
      <c r="J18" s="72">
        <v>1</v>
      </c>
      <c r="K18" s="46" t="s">
        <v>1002</v>
      </c>
      <c r="L18" s="1">
        <v>1</v>
      </c>
      <c r="M18" s="1">
        <v>1</v>
      </c>
      <c r="N18" s="1" t="str">
        <f t="shared" si="0"/>
        <v/>
      </c>
      <c r="O18" s="1"/>
      <c r="P18" s="1"/>
      <c r="Q18" s="1"/>
      <c r="R18" s="65" t="str">
        <f t="shared" si="1"/>
        <v>Manteaux bi-colore effet festonné</v>
      </c>
      <c r="U18"/>
    </row>
    <row r="19" spans="1:21" x14ac:dyDescent="0.2">
      <c r="A19" s="1" t="str">
        <f t="shared" si="2"/>
        <v>16PERVA081.IMP</v>
      </c>
      <c r="B19" s="53" t="s">
        <v>131</v>
      </c>
      <c r="C19" s="1" t="s">
        <v>81</v>
      </c>
      <c r="D19" s="1" t="s">
        <v>298</v>
      </c>
      <c r="E19" s="57" t="s">
        <v>299</v>
      </c>
      <c r="F19" s="1" t="s">
        <v>162</v>
      </c>
      <c r="G19" s="1" t="s">
        <v>716</v>
      </c>
      <c r="H19" s="1" t="str">
        <f>CONCATENATE(B19,VLOOKUP(C19,Thesaurus!N:O,2,0),VLOOKUP(F19,Thesaurus!C:D,2,0))</f>
        <v>16PERVA08</v>
      </c>
      <c r="I19" s="57" t="s">
        <v>257</v>
      </c>
      <c r="J19" s="72">
        <v>1</v>
      </c>
      <c r="K19" s="46" t="s">
        <v>1000</v>
      </c>
      <c r="L19" s="1">
        <v>2</v>
      </c>
      <c r="M19" s="1">
        <v>2</v>
      </c>
      <c r="N19" s="1" t="str">
        <f t="shared" si="0"/>
        <v/>
      </c>
      <c r="O19" s="1"/>
      <c r="P19" s="1"/>
      <c r="Q19" s="1"/>
      <c r="R19" s="65" t="str">
        <f t="shared" si="1"/>
        <v>Robe imprimée cerises</v>
      </c>
      <c r="U19"/>
    </row>
    <row r="20" spans="1:21" x14ac:dyDescent="0.2">
      <c r="A20" s="1" t="str">
        <f t="shared" si="2"/>
        <v>16PERVA081.IMP</v>
      </c>
      <c r="B20" s="53" t="s">
        <v>131</v>
      </c>
      <c r="C20" s="1" t="s">
        <v>81</v>
      </c>
      <c r="D20" s="1" t="s">
        <v>298</v>
      </c>
      <c r="E20" s="57" t="s">
        <v>299</v>
      </c>
      <c r="F20" s="1" t="s">
        <v>162</v>
      </c>
      <c r="G20" s="1" t="s">
        <v>716</v>
      </c>
      <c r="H20" s="1" t="str">
        <f>CONCATENATE(B20,VLOOKUP(C20,Thesaurus!N:O,2,0),VLOOKUP(F20,Thesaurus!C:D,2,0))</f>
        <v>16PERVA08</v>
      </c>
      <c r="I20" s="57" t="s">
        <v>257</v>
      </c>
      <c r="J20" s="72">
        <v>1</v>
      </c>
      <c r="K20" s="46" t="s">
        <v>1001</v>
      </c>
      <c r="L20" s="1">
        <v>1</v>
      </c>
      <c r="M20" s="1">
        <v>1</v>
      </c>
      <c r="N20" s="1" t="str">
        <f t="shared" si="0"/>
        <v/>
      </c>
      <c r="O20" s="1"/>
      <c r="P20" s="1"/>
      <c r="Q20" s="1"/>
      <c r="R20" s="65" t="str">
        <f t="shared" si="1"/>
        <v>Robe imprimée cerises</v>
      </c>
      <c r="U20"/>
    </row>
    <row r="21" spans="1:21" x14ac:dyDescent="0.2">
      <c r="A21" s="1" t="str">
        <f t="shared" si="2"/>
        <v>16PERVA082.MUL</v>
      </c>
      <c r="B21" s="53" t="s">
        <v>131</v>
      </c>
      <c r="C21" s="1" t="s">
        <v>81</v>
      </c>
      <c r="D21" s="1" t="s">
        <v>300</v>
      </c>
      <c r="E21" s="57" t="s">
        <v>297</v>
      </c>
      <c r="F21" s="1" t="s">
        <v>162</v>
      </c>
      <c r="G21" s="1" t="s">
        <v>717</v>
      </c>
      <c r="H21" s="1" t="str">
        <f>CONCATENATE(B21,VLOOKUP(C21,Thesaurus!N:O,2,0),VLOOKUP(F21,Thesaurus!C:D,2,0))</f>
        <v>16PERVA08</v>
      </c>
      <c r="I21" s="57" t="s">
        <v>259</v>
      </c>
      <c r="J21" s="72">
        <v>2</v>
      </c>
      <c r="K21" s="46" t="s">
        <v>1000</v>
      </c>
      <c r="L21" s="1">
        <v>1</v>
      </c>
      <c r="M21" s="1">
        <v>1</v>
      </c>
      <c r="N21" s="1" t="str">
        <f t="shared" si="0"/>
        <v/>
      </c>
      <c r="O21" s="1"/>
      <c r="P21" s="1"/>
      <c r="Q21" s="1"/>
      <c r="R21" s="65" t="str">
        <f t="shared" si="1"/>
        <v>Robe noire col claudine  à effet festonné blanc</v>
      </c>
      <c r="U21"/>
    </row>
    <row r="22" spans="1:21" x14ac:dyDescent="0.2">
      <c r="A22" s="1" t="str">
        <f t="shared" si="2"/>
        <v>16PERVA082.MUL</v>
      </c>
      <c r="B22" s="53" t="s">
        <v>131</v>
      </c>
      <c r="C22" s="1" t="s">
        <v>81</v>
      </c>
      <c r="D22" s="1" t="s">
        <v>300</v>
      </c>
      <c r="E22" s="57" t="s">
        <v>297</v>
      </c>
      <c r="F22" s="1" t="s">
        <v>162</v>
      </c>
      <c r="G22" s="1" t="s">
        <v>717</v>
      </c>
      <c r="H22" s="1" t="str">
        <f>CONCATENATE(B22,VLOOKUP(C22,Thesaurus!N:O,2,0),VLOOKUP(F22,Thesaurus!C:D,2,0))</f>
        <v>16PERVA08</v>
      </c>
      <c r="I22" s="57" t="s">
        <v>259</v>
      </c>
      <c r="J22" s="72">
        <v>2</v>
      </c>
      <c r="K22" s="46" t="s">
        <v>1001</v>
      </c>
      <c r="L22" s="1">
        <v>1</v>
      </c>
      <c r="M22" s="1">
        <v>1</v>
      </c>
      <c r="N22" s="1" t="str">
        <f t="shared" si="0"/>
        <v/>
      </c>
      <c r="O22" s="1"/>
      <c r="P22" s="1"/>
      <c r="Q22" s="1"/>
      <c r="R22" s="65" t="str">
        <f t="shared" si="1"/>
        <v>Robe noire col claudine  à effet festonné blanc</v>
      </c>
    </row>
    <row r="23" spans="1:21" x14ac:dyDescent="0.2">
      <c r="A23" s="1" t="str">
        <f t="shared" si="2"/>
        <v>16PERVA082.MUL</v>
      </c>
      <c r="B23" s="53" t="s">
        <v>131</v>
      </c>
      <c r="C23" s="1" t="s">
        <v>81</v>
      </c>
      <c r="D23" s="1" t="s">
        <v>300</v>
      </c>
      <c r="E23" s="57" t="s">
        <v>297</v>
      </c>
      <c r="F23" s="1" t="s">
        <v>162</v>
      </c>
      <c r="G23" s="1" t="s">
        <v>717</v>
      </c>
      <c r="H23" s="1" t="str">
        <f>CONCATENATE(B23,VLOOKUP(C23,Thesaurus!N:O,2,0),VLOOKUP(F23,Thesaurus!C:D,2,0))</f>
        <v>16PERVA08</v>
      </c>
      <c r="I23" s="57" t="s">
        <v>259</v>
      </c>
      <c r="J23" s="72">
        <v>2</v>
      </c>
      <c r="K23" s="46" t="s">
        <v>1002</v>
      </c>
      <c r="L23" s="1">
        <v>1</v>
      </c>
      <c r="M23" s="1">
        <v>1</v>
      </c>
      <c r="N23" s="1" t="str">
        <f t="shared" si="0"/>
        <v/>
      </c>
      <c r="O23" s="1"/>
      <c r="P23" s="1"/>
      <c r="Q23" s="1"/>
      <c r="R23" s="65" t="str">
        <f t="shared" si="1"/>
        <v>Robe noire col claudine  à effet festonné blanc</v>
      </c>
    </row>
    <row r="24" spans="1:21" x14ac:dyDescent="0.2">
      <c r="A24" s="1" t="str">
        <f t="shared" si="2"/>
        <v>16PERVA083.MUL</v>
      </c>
      <c r="B24" s="53" t="s">
        <v>131</v>
      </c>
      <c r="C24" s="1" t="s">
        <v>81</v>
      </c>
      <c r="D24" s="1" t="s">
        <v>301</v>
      </c>
      <c r="E24" s="57" t="s">
        <v>299</v>
      </c>
      <c r="F24" s="1" t="s">
        <v>162</v>
      </c>
      <c r="G24" s="1" t="s">
        <v>718</v>
      </c>
      <c r="H24" s="1" t="str">
        <f>CONCATENATE(B24,VLOOKUP(C24,Thesaurus!N:O,2,0),VLOOKUP(F24,Thesaurus!C:D,2,0))</f>
        <v>16PERVA08</v>
      </c>
      <c r="I24" s="57" t="s">
        <v>259</v>
      </c>
      <c r="J24" s="72">
        <v>3</v>
      </c>
      <c r="K24" s="46" t="s">
        <v>1000</v>
      </c>
      <c r="L24" s="1">
        <v>1</v>
      </c>
      <c r="M24" s="1">
        <v>1</v>
      </c>
      <c r="N24" s="1" t="str">
        <f t="shared" si="0"/>
        <v/>
      </c>
      <c r="O24" s="1"/>
      <c r="P24" s="1"/>
      <c r="Q24" s="1"/>
      <c r="R24" s="65" t="str">
        <f t="shared" si="1"/>
        <v xml:space="preserve">Robe arc-en-ciel </v>
      </c>
    </row>
    <row r="25" spans="1:21" x14ac:dyDescent="0.2">
      <c r="A25" s="1" t="str">
        <f t="shared" si="2"/>
        <v>16PERVA083.MUL</v>
      </c>
      <c r="B25" s="53" t="s">
        <v>131</v>
      </c>
      <c r="C25" s="1" t="s">
        <v>81</v>
      </c>
      <c r="D25" s="1" t="s">
        <v>301</v>
      </c>
      <c r="E25" s="57" t="s">
        <v>299</v>
      </c>
      <c r="F25" s="1" t="s">
        <v>162</v>
      </c>
      <c r="G25" s="1" t="s">
        <v>718</v>
      </c>
      <c r="H25" s="1" t="str">
        <f>CONCATENATE(B25,VLOOKUP(C25,Thesaurus!N:O,2,0),VLOOKUP(F25,Thesaurus!C:D,2,0))</f>
        <v>16PERVA08</v>
      </c>
      <c r="I25" s="57" t="s">
        <v>259</v>
      </c>
      <c r="J25" s="72">
        <v>3</v>
      </c>
      <c r="K25" s="46" t="s">
        <v>1001</v>
      </c>
      <c r="L25" s="1">
        <v>1</v>
      </c>
      <c r="M25" s="1">
        <v>1</v>
      </c>
      <c r="N25" s="1" t="str">
        <f t="shared" si="0"/>
        <v/>
      </c>
      <c r="O25" s="1"/>
      <c r="P25" s="1"/>
      <c r="Q25" s="1"/>
      <c r="R25" s="65" t="str">
        <f t="shared" si="1"/>
        <v xml:space="preserve">Robe arc-en-ciel </v>
      </c>
    </row>
    <row r="26" spans="1:21" x14ac:dyDescent="0.2">
      <c r="A26" s="1" t="str">
        <f t="shared" si="2"/>
        <v>16PERVA084.MUL</v>
      </c>
      <c r="B26" s="1" t="s">
        <v>131</v>
      </c>
      <c r="C26" s="1" t="s">
        <v>81</v>
      </c>
      <c r="D26" s="1" t="s">
        <v>302</v>
      </c>
      <c r="E26" s="57" t="s">
        <v>299</v>
      </c>
      <c r="F26" s="1" t="s">
        <v>162</v>
      </c>
      <c r="G26" s="1" t="s">
        <v>719</v>
      </c>
      <c r="H26" s="1" t="str">
        <f>CONCATENATE(B26,VLOOKUP(C26,Thesaurus!N:O,2,0),VLOOKUP(F26,Thesaurus!C:D,2,0))</f>
        <v>16PERVA08</v>
      </c>
      <c r="I26" s="57" t="s">
        <v>259</v>
      </c>
      <c r="J26" s="72">
        <v>4</v>
      </c>
      <c r="K26" s="46" t="s">
        <v>180</v>
      </c>
      <c r="L26" s="1">
        <v>2</v>
      </c>
      <c r="M26" s="1">
        <v>2</v>
      </c>
      <c r="N26" s="1" t="str">
        <f t="shared" si="0"/>
        <v/>
      </c>
      <c r="O26" s="1"/>
      <c r="P26" s="1"/>
      <c r="Q26" s="1"/>
      <c r="R26" s="65" t="str">
        <f t="shared" si="1"/>
        <v>Robe tee-shirt effet tutu</v>
      </c>
    </row>
    <row r="27" spans="1:21" x14ac:dyDescent="0.2">
      <c r="A27" s="1" t="str">
        <f t="shared" si="2"/>
        <v>16PERVA084.MUL</v>
      </c>
      <c r="B27" s="1" t="s">
        <v>131</v>
      </c>
      <c r="C27" s="1" t="s">
        <v>81</v>
      </c>
      <c r="D27" s="1" t="s">
        <v>302</v>
      </c>
      <c r="E27" s="57" t="s">
        <v>299</v>
      </c>
      <c r="F27" s="1" t="s">
        <v>162</v>
      </c>
      <c r="G27" s="1" t="s">
        <v>719</v>
      </c>
      <c r="H27" s="1" t="str">
        <f>CONCATENATE(B27,VLOOKUP(C27,Thesaurus!N:O,2,0),VLOOKUP(F27,Thesaurus!C:D,2,0))</f>
        <v>16PERVA08</v>
      </c>
      <c r="I27" s="57" t="s">
        <v>259</v>
      </c>
      <c r="J27" s="72">
        <v>4</v>
      </c>
      <c r="K27" s="46" t="s">
        <v>181</v>
      </c>
      <c r="L27" s="1">
        <v>2</v>
      </c>
      <c r="M27" s="1">
        <v>2</v>
      </c>
      <c r="N27" s="1" t="str">
        <f t="shared" si="0"/>
        <v/>
      </c>
      <c r="O27" s="1"/>
      <c r="P27" s="1"/>
      <c r="Q27" s="1"/>
      <c r="R27" s="65" t="str">
        <f t="shared" si="1"/>
        <v>Robe tee-shirt effet tutu</v>
      </c>
    </row>
    <row r="28" spans="1:21" x14ac:dyDescent="0.2">
      <c r="A28" s="1" t="str">
        <f t="shared" si="2"/>
        <v>16PERVA085.999</v>
      </c>
      <c r="B28" s="1" t="s">
        <v>131</v>
      </c>
      <c r="C28" s="1" t="s">
        <v>81</v>
      </c>
      <c r="D28" s="1" t="s">
        <v>303</v>
      </c>
      <c r="E28" s="57" t="s">
        <v>299</v>
      </c>
      <c r="F28" s="1" t="s">
        <v>162</v>
      </c>
      <c r="G28" s="1" t="s">
        <v>720</v>
      </c>
      <c r="H28" s="1" t="str">
        <f>CONCATENATE(B28,VLOOKUP(C28,Thesaurus!N:O,2,0),VLOOKUP(F28,Thesaurus!C:D,2,0))</f>
        <v>16PERVA08</v>
      </c>
      <c r="I28" s="57">
        <v>999</v>
      </c>
      <c r="J28" s="72">
        <v>5</v>
      </c>
      <c r="K28" s="46" t="s">
        <v>1000</v>
      </c>
      <c r="L28" s="1">
        <v>2</v>
      </c>
      <c r="M28" s="1">
        <v>2</v>
      </c>
      <c r="N28" s="1" t="str">
        <f t="shared" si="0"/>
        <v/>
      </c>
      <c r="O28" s="1"/>
      <c r="P28" s="1"/>
      <c r="Q28" s="1"/>
      <c r="R28" s="65" t="str">
        <f t="shared" si="1"/>
        <v>Robe manches courtes col cerise</v>
      </c>
    </row>
    <row r="29" spans="1:21" x14ac:dyDescent="0.2">
      <c r="A29" s="1" t="str">
        <f t="shared" si="2"/>
        <v>16PERVA085.999</v>
      </c>
      <c r="B29" s="1" t="s">
        <v>131</v>
      </c>
      <c r="C29" s="1" t="s">
        <v>81</v>
      </c>
      <c r="D29" s="1" t="s">
        <v>303</v>
      </c>
      <c r="E29" s="57" t="s">
        <v>299</v>
      </c>
      <c r="F29" s="1" t="s">
        <v>162</v>
      </c>
      <c r="G29" s="1" t="s">
        <v>720</v>
      </c>
      <c r="H29" s="1" t="str">
        <f>CONCATENATE(B29,VLOOKUP(C29,Thesaurus!N:O,2,0),VLOOKUP(F29,Thesaurus!C:D,2,0))</f>
        <v>16PERVA08</v>
      </c>
      <c r="I29" s="57">
        <v>999</v>
      </c>
      <c r="J29" s="72">
        <v>5</v>
      </c>
      <c r="K29" s="46" t="s">
        <v>1001</v>
      </c>
      <c r="L29" s="1">
        <v>1</v>
      </c>
      <c r="M29" s="1">
        <v>1</v>
      </c>
      <c r="N29" s="1" t="str">
        <f t="shared" si="0"/>
        <v/>
      </c>
      <c r="O29" s="1"/>
      <c r="P29" s="1"/>
      <c r="Q29" s="1"/>
      <c r="R29" s="65" t="str">
        <f t="shared" si="1"/>
        <v>Robe manches courtes col cerise</v>
      </c>
    </row>
    <row r="30" spans="1:21" x14ac:dyDescent="0.2">
      <c r="A30" s="1" t="str">
        <f t="shared" si="2"/>
        <v>16PERVA085.999</v>
      </c>
      <c r="B30" s="1" t="s">
        <v>131</v>
      </c>
      <c r="C30" s="1" t="s">
        <v>81</v>
      </c>
      <c r="D30" s="1" t="s">
        <v>303</v>
      </c>
      <c r="E30" s="57" t="s">
        <v>299</v>
      </c>
      <c r="F30" s="1" t="s">
        <v>162</v>
      </c>
      <c r="G30" s="1" t="s">
        <v>720</v>
      </c>
      <c r="H30" s="1" t="str">
        <f>CONCATENATE(B30,VLOOKUP(C30,Thesaurus!N:O,2,0),VLOOKUP(F30,Thesaurus!C:D,2,0))</f>
        <v>16PERVA08</v>
      </c>
      <c r="I30" s="57">
        <v>999</v>
      </c>
      <c r="J30" s="72">
        <v>5</v>
      </c>
      <c r="K30" s="46" t="s">
        <v>1002</v>
      </c>
      <c r="L30" s="1">
        <v>1</v>
      </c>
      <c r="M30" s="1">
        <v>1</v>
      </c>
      <c r="N30" s="1" t="str">
        <f t="shared" si="0"/>
        <v/>
      </c>
      <c r="O30" s="1"/>
      <c r="P30" s="1"/>
      <c r="Q30" s="1"/>
      <c r="R30" s="65" t="str">
        <f t="shared" si="1"/>
        <v>Robe manches courtes col cerise</v>
      </c>
    </row>
    <row r="31" spans="1:21" x14ac:dyDescent="0.2">
      <c r="A31" s="1" t="str">
        <f t="shared" si="2"/>
        <v>16PERVA132.210</v>
      </c>
      <c r="B31" s="1" t="s">
        <v>131</v>
      </c>
      <c r="C31" s="1" t="s">
        <v>81</v>
      </c>
      <c r="D31" s="1" t="s">
        <v>304</v>
      </c>
      <c r="E31" s="57" t="s">
        <v>305</v>
      </c>
      <c r="F31" s="1" t="s">
        <v>172</v>
      </c>
      <c r="G31" s="1" t="s">
        <v>721</v>
      </c>
      <c r="H31" s="1" t="str">
        <f>CONCATENATE(B31,VLOOKUP(C31,Thesaurus!N:O,2,0),VLOOKUP(F31,Thesaurus!C:D,2,0))</f>
        <v>16PERVA13</v>
      </c>
      <c r="I31" s="57">
        <v>210</v>
      </c>
      <c r="J31" s="72">
        <v>2</v>
      </c>
      <c r="K31" s="46" t="s">
        <v>1000</v>
      </c>
      <c r="L31" s="1">
        <v>1</v>
      </c>
      <c r="M31" s="1">
        <v>1</v>
      </c>
      <c r="N31" s="1" t="str">
        <f t="shared" si="0"/>
        <v/>
      </c>
      <c r="O31" s="1"/>
      <c r="P31" s="1"/>
      <c r="Q31" s="1"/>
      <c r="R31" s="65" t="str">
        <f t="shared" si="1"/>
        <v>Manteau rose poudré</v>
      </c>
    </row>
    <row r="32" spans="1:21" x14ac:dyDescent="0.2">
      <c r="A32" s="1" t="str">
        <f t="shared" si="2"/>
        <v>16PERVA132.210</v>
      </c>
      <c r="B32" s="1" t="s">
        <v>131</v>
      </c>
      <c r="C32" s="1" t="s">
        <v>81</v>
      </c>
      <c r="D32" s="1" t="s">
        <v>304</v>
      </c>
      <c r="E32" s="57" t="s">
        <v>305</v>
      </c>
      <c r="F32" s="1" t="s">
        <v>172</v>
      </c>
      <c r="G32" s="1" t="s">
        <v>721</v>
      </c>
      <c r="H32" s="1" t="str">
        <f>CONCATENATE(B32,VLOOKUP(C32,Thesaurus!N:O,2,0),VLOOKUP(F32,Thesaurus!C:D,2,0))</f>
        <v>16PERVA13</v>
      </c>
      <c r="I32" s="57">
        <v>210</v>
      </c>
      <c r="J32" s="72">
        <v>2</v>
      </c>
      <c r="K32" s="1" t="s">
        <v>1001</v>
      </c>
      <c r="L32" s="1">
        <v>1</v>
      </c>
      <c r="M32" s="1">
        <v>1</v>
      </c>
      <c r="N32" s="1" t="str">
        <f t="shared" si="0"/>
        <v/>
      </c>
      <c r="O32" s="1"/>
      <c r="P32" s="1"/>
      <c r="Q32" s="1"/>
      <c r="R32" s="65" t="str">
        <f t="shared" si="1"/>
        <v>Manteau rose poudré</v>
      </c>
    </row>
    <row r="33" spans="1:18" x14ac:dyDescent="0.2">
      <c r="A33" s="1" t="str">
        <f t="shared" si="2"/>
        <v>16PERVA132.210</v>
      </c>
      <c r="B33" s="1" t="s">
        <v>131</v>
      </c>
      <c r="C33" s="1" t="s">
        <v>81</v>
      </c>
      <c r="D33" s="1" t="s">
        <v>304</v>
      </c>
      <c r="E33" s="57" t="s">
        <v>305</v>
      </c>
      <c r="F33" s="1" t="s">
        <v>172</v>
      </c>
      <c r="G33" s="1" t="s">
        <v>721</v>
      </c>
      <c r="H33" s="1" t="str">
        <f>CONCATENATE(B33,VLOOKUP(C33,Thesaurus!N:O,2,0),VLOOKUP(F33,Thesaurus!C:D,2,0))</f>
        <v>16PERVA13</v>
      </c>
      <c r="I33" s="57">
        <v>210</v>
      </c>
      <c r="J33" s="72">
        <v>2</v>
      </c>
      <c r="K33" s="1" t="s">
        <v>1002</v>
      </c>
      <c r="L33" s="1">
        <v>1</v>
      </c>
      <c r="M33" s="1">
        <v>1</v>
      </c>
      <c r="N33" s="1" t="str">
        <f t="shared" si="0"/>
        <v/>
      </c>
      <c r="O33" s="1"/>
      <c r="P33" s="1"/>
      <c r="Q33" s="1"/>
      <c r="R33" s="65" t="str">
        <f t="shared" si="1"/>
        <v>Manteau rose poudré</v>
      </c>
    </row>
    <row r="34" spans="1:18" x14ac:dyDescent="0.2">
      <c r="A34" s="1" t="str">
        <f t="shared" si="2"/>
        <v>16PERVA086.999</v>
      </c>
      <c r="B34" s="1" t="s">
        <v>131</v>
      </c>
      <c r="C34" s="1" t="s">
        <v>81</v>
      </c>
      <c r="D34" s="1" t="s">
        <v>306</v>
      </c>
      <c r="E34" s="57" t="s">
        <v>299</v>
      </c>
      <c r="F34" s="1" t="s">
        <v>162</v>
      </c>
      <c r="G34" s="1" t="s">
        <v>722</v>
      </c>
      <c r="H34" s="1" t="str">
        <f>CONCATENATE(B34,VLOOKUP(C34,Thesaurus!N:O,2,0),VLOOKUP(F34,Thesaurus!C:D,2,0))</f>
        <v>16PERVA08</v>
      </c>
      <c r="I34" s="57">
        <v>999</v>
      </c>
      <c r="J34" s="72">
        <v>6</v>
      </c>
      <c r="K34" s="1" t="s">
        <v>180</v>
      </c>
      <c r="L34" s="1">
        <v>1</v>
      </c>
      <c r="M34" s="1">
        <v>1</v>
      </c>
      <c r="N34" s="1" t="str">
        <f t="shared" si="0"/>
        <v/>
      </c>
      <c r="O34" s="1"/>
      <c r="P34" s="1"/>
      <c r="Q34" s="1"/>
      <c r="R34" s="65" t="str">
        <f t="shared" si="1"/>
        <v>Robe col polo manches en transparence</v>
      </c>
    </row>
    <row r="35" spans="1:18" x14ac:dyDescent="0.2">
      <c r="A35" s="1" t="str">
        <f t="shared" si="2"/>
        <v>16PERVA086.999</v>
      </c>
      <c r="B35" s="1" t="s">
        <v>131</v>
      </c>
      <c r="C35" s="1" t="s">
        <v>81</v>
      </c>
      <c r="D35" s="1" t="s">
        <v>306</v>
      </c>
      <c r="E35" s="57" t="s">
        <v>299</v>
      </c>
      <c r="F35" s="1" t="s">
        <v>162</v>
      </c>
      <c r="G35" s="1" t="s">
        <v>722</v>
      </c>
      <c r="H35" s="1" t="str">
        <f>CONCATENATE(B35,VLOOKUP(C35,Thesaurus!N:O,2,0),VLOOKUP(F35,Thesaurus!C:D,2,0))</f>
        <v>16PERVA08</v>
      </c>
      <c r="I35" s="57">
        <v>999</v>
      </c>
      <c r="J35" s="72">
        <v>6</v>
      </c>
      <c r="K35" s="1" t="s">
        <v>181</v>
      </c>
      <c r="L35" s="1">
        <v>1</v>
      </c>
      <c r="M35" s="1">
        <v>1</v>
      </c>
      <c r="N35" s="1" t="str">
        <f t="shared" si="0"/>
        <v/>
      </c>
      <c r="O35" s="1"/>
      <c r="P35" s="1"/>
      <c r="Q35" s="1"/>
      <c r="R35" s="65" t="str">
        <f t="shared" si="1"/>
        <v>Robe col polo manches en transparence</v>
      </c>
    </row>
    <row r="36" spans="1:18" x14ac:dyDescent="0.2">
      <c r="A36" s="1" t="str">
        <f t="shared" si="2"/>
        <v>16PERVA086.999</v>
      </c>
      <c r="B36" s="1" t="s">
        <v>131</v>
      </c>
      <c r="C36" s="1" t="s">
        <v>81</v>
      </c>
      <c r="D36" s="1" t="s">
        <v>306</v>
      </c>
      <c r="E36" s="57" t="s">
        <v>299</v>
      </c>
      <c r="F36" s="1" t="s">
        <v>162</v>
      </c>
      <c r="G36" s="1" t="s">
        <v>722</v>
      </c>
      <c r="H36" s="1" t="str">
        <f>CONCATENATE(B36,VLOOKUP(C36,Thesaurus!N:O,2,0),VLOOKUP(F36,Thesaurus!C:D,2,0))</f>
        <v>16PERVA08</v>
      </c>
      <c r="I36" s="57">
        <v>999</v>
      </c>
      <c r="J36" s="72">
        <v>6</v>
      </c>
      <c r="K36" s="1" t="s">
        <v>1003</v>
      </c>
      <c r="L36" s="1">
        <v>1</v>
      </c>
      <c r="M36" s="1">
        <v>1</v>
      </c>
      <c r="N36" s="1" t="str">
        <f t="shared" si="0"/>
        <v/>
      </c>
      <c r="O36" s="1"/>
      <c r="P36" s="1"/>
      <c r="Q36" s="1"/>
      <c r="R36" s="65" t="str">
        <f t="shared" si="1"/>
        <v>Robe col polo manches en transparence</v>
      </c>
    </row>
    <row r="37" spans="1:18" x14ac:dyDescent="0.2">
      <c r="A37" s="1" t="str">
        <f t="shared" si="2"/>
        <v>16PERVA087.999</v>
      </c>
      <c r="B37" s="1" t="s">
        <v>131</v>
      </c>
      <c r="C37" s="1" t="s">
        <v>81</v>
      </c>
      <c r="D37" s="1" t="s">
        <v>307</v>
      </c>
      <c r="E37" s="57" t="s">
        <v>299</v>
      </c>
      <c r="F37" s="1" t="s">
        <v>162</v>
      </c>
      <c r="G37" s="1" t="s">
        <v>723</v>
      </c>
      <c r="H37" s="1" t="str">
        <f>CONCATENATE(B37,VLOOKUP(C37,Thesaurus!N:O,2,0),VLOOKUP(F37,Thesaurus!C:D,2,0))</f>
        <v>16PERVA08</v>
      </c>
      <c r="I37" s="57">
        <v>999</v>
      </c>
      <c r="J37" s="72">
        <v>7</v>
      </c>
      <c r="K37" s="1" t="s">
        <v>180</v>
      </c>
      <c r="L37" s="1">
        <v>2</v>
      </c>
      <c r="M37" s="1">
        <v>2</v>
      </c>
      <c r="N37" s="1" t="str">
        <f t="shared" si="0"/>
        <v/>
      </c>
      <c r="O37" s="1"/>
      <c r="P37" s="1"/>
      <c r="Q37" s="1"/>
      <c r="R37" s="65" t="str">
        <f t="shared" si="1"/>
        <v>Robe sweat effet tutu</v>
      </c>
    </row>
    <row r="38" spans="1:18" x14ac:dyDescent="0.2">
      <c r="A38" s="1" t="str">
        <f t="shared" si="2"/>
        <v>16PERVA087.999</v>
      </c>
      <c r="B38" s="1" t="s">
        <v>131</v>
      </c>
      <c r="C38" s="1" t="s">
        <v>81</v>
      </c>
      <c r="D38" s="1" t="s">
        <v>307</v>
      </c>
      <c r="E38" s="57" t="s">
        <v>299</v>
      </c>
      <c r="F38" s="1" t="s">
        <v>162</v>
      </c>
      <c r="G38" s="1" t="s">
        <v>723</v>
      </c>
      <c r="H38" s="1" t="str">
        <f>CONCATENATE(B38,VLOOKUP(C38,Thesaurus!N:O,2,0),VLOOKUP(F38,Thesaurus!C:D,2,0))</f>
        <v>16PERVA08</v>
      </c>
      <c r="I38" s="57">
        <v>999</v>
      </c>
      <c r="J38" s="72">
        <v>7</v>
      </c>
      <c r="K38" s="1" t="s">
        <v>181</v>
      </c>
      <c r="L38" s="1">
        <v>1</v>
      </c>
      <c r="M38" s="1">
        <v>1</v>
      </c>
      <c r="N38" s="1" t="str">
        <f t="shared" si="0"/>
        <v/>
      </c>
      <c r="O38" s="1"/>
      <c r="P38" s="1"/>
      <c r="Q38" s="1"/>
      <c r="R38" s="65" t="str">
        <f t="shared" si="1"/>
        <v>Robe sweat effet tutu</v>
      </c>
    </row>
    <row r="39" spans="1:18" x14ac:dyDescent="0.2">
      <c r="A39" s="1" t="str">
        <f t="shared" si="2"/>
        <v>16PERVA088.210</v>
      </c>
      <c r="B39" s="1" t="s">
        <v>131</v>
      </c>
      <c r="C39" s="1" t="s">
        <v>81</v>
      </c>
      <c r="D39" s="1" t="s">
        <v>308</v>
      </c>
      <c r="E39" s="57" t="s">
        <v>305</v>
      </c>
      <c r="F39" s="1" t="s">
        <v>162</v>
      </c>
      <c r="G39" s="1" t="s">
        <v>724</v>
      </c>
      <c r="H39" s="1" t="str">
        <f>CONCATENATE(B39,VLOOKUP(C39,Thesaurus!N:O,2,0),VLOOKUP(F39,Thesaurus!C:D,2,0))</f>
        <v>16PERVA08</v>
      </c>
      <c r="I39" s="57">
        <v>210</v>
      </c>
      <c r="J39" s="72">
        <v>8</v>
      </c>
      <c r="K39" s="1" t="s">
        <v>1000</v>
      </c>
      <c r="L39" s="1">
        <v>2</v>
      </c>
      <c r="M39" s="1">
        <v>2</v>
      </c>
      <c r="N39" s="1" t="str">
        <f t="shared" si="0"/>
        <v/>
      </c>
      <c r="O39" s="1"/>
      <c r="P39" s="1"/>
      <c r="Q39" s="1"/>
      <c r="R39" s="65" t="str">
        <f t="shared" si="1"/>
        <v>Robe baby doll rose poudré</v>
      </c>
    </row>
    <row r="40" spans="1:18" x14ac:dyDescent="0.2">
      <c r="A40" s="1" t="str">
        <f t="shared" si="2"/>
        <v>16PERVA088.210</v>
      </c>
      <c r="B40" s="1" t="s">
        <v>131</v>
      </c>
      <c r="C40" s="1" t="s">
        <v>81</v>
      </c>
      <c r="D40" s="1" t="s">
        <v>308</v>
      </c>
      <c r="E40" s="57" t="s">
        <v>305</v>
      </c>
      <c r="F40" s="1" t="s">
        <v>162</v>
      </c>
      <c r="G40" s="1" t="s">
        <v>724</v>
      </c>
      <c r="H40" s="1" t="str">
        <f>CONCATENATE(B40,VLOOKUP(C40,Thesaurus!N:O,2,0),VLOOKUP(F40,Thesaurus!C:D,2,0))</f>
        <v>16PERVA08</v>
      </c>
      <c r="I40" s="57">
        <v>210</v>
      </c>
      <c r="J40" s="72">
        <v>8</v>
      </c>
      <c r="K40" s="1" t="s">
        <v>1001</v>
      </c>
      <c r="L40" s="1">
        <v>2</v>
      </c>
      <c r="M40" s="1">
        <v>2</v>
      </c>
      <c r="N40" s="1" t="str">
        <f t="shared" si="0"/>
        <v/>
      </c>
      <c r="O40" s="1"/>
      <c r="P40" s="1"/>
      <c r="Q40" s="1"/>
      <c r="R40" s="65" t="str">
        <f t="shared" si="1"/>
        <v>Robe baby doll rose poudré</v>
      </c>
    </row>
    <row r="41" spans="1:18" x14ac:dyDescent="0.2">
      <c r="A41" s="1" t="str">
        <f t="shared" si="2"/>
        <v>16PETBA01.999</v>
      </c>
      <c r="B41" s="1" t="s">
        <v>131</v>
      </c>
      <c r="C41" s="1" t="s">
        <v>702</v>
      </c>
      <c r="D41" s="1" t="s">
        <v>309</v>
      </c>
      <c r="E41" s="57" t="s">
        <v>145</v>
      </c>
      <c r="F41" s="1" t="s">
        <v>148</v>
      </c>
      <c r="G41" s="1" t="s">
        <v>725</v>
      </c>
      <c r="H41" s="1" t="str">
        <f>CONCATENATE(B41,VLOOKUP(C41,Thesaurus!N:O,2,0),VLOOKUP(F41,Thesaurus!C:D,2,0))</f>
        <v>16PETBA01</v>
      </c>
      <c r="I41" s="57">
        <v>999</v>
      </c>
      <c r="J41" s="72"/>
      <c r="K41" s="1" t="s">
        <v>180</v>
      </c>
      <c r="L41" s="1">
        <v>1</v>
      </c>
      <c r="M41" s="1">
        <v>1</v>
      </c>
      <c r="N41" s="1" t="str">
        <f t="shared" si="0"/>
        <v/>
      </c>
      <c r="O41" s="1"/>
      <c r="P41" s="1"/>
      <c r="Q41" s="1"/>
      <c r="R41" s="65" t="str">
        <f t="shared" si="1"/>
        <v>Débardeur noir à trous circulaires</v>
      </c>
    </row>
    <row r="42" spans="1:18" x14ac:dyDescent="0.2">
      <c r="A42" s="1" t="str">
        <f t="shared" si="2"/>
        <v>16PETBA01.999</v>
      </c>
      <c r="B42" s="1" t="s">
        <v>131</v>
      </c>
      <c r="C42" s="1" t="s">
        <v>702</v>
      </c>
      <c r="D42" s="1" t="s">
        <v>309</v>
      </c>
      <c r="E42" s="57" t="s">
        <v>145</v>
      </c>
      <c r="F42" s="1" t="s">
        <v>148</v>
      </c>
      <c r="G42" s="1" t="s">
        <v>725</v>
      </c>
      <c r="H42" s="1" t="str">
        <f>CONCATENATE(B42,VLOOKUP(C42,Thesaurus!N:O,2,0),VLOOKUP(F42,Thesaurus!C:D,2,0))</f>
        <v>16PETBA01</v>
      </c>
      <c r="I42" s="57">
        <v>999</v>
      </c>
      <c r="J42" s="72"/>
      <c r="K42" s="1" t="s">
        <v>181</v>
      </c>
      <c r="L42" s="1">
        <v>1</v>
      </c>
      <c r="M42" s="1">
        <v>1</v>
      </c>
      <c r="N42" s="1" t="str">
        <f t="shared" si="0"/>
        <v/>
      </c>
      <c r="O42" s="1"/>
      <c r="P42" s="1"/>
      <c r="Q42" s="1"/>
      <c r="R42" s="65" t="str">
        <f t="shared" si="1"/>
        <v>Débardeur noir à trous circulaires</v>
      </c>
    </row>
    <row r="43" spans="1:18" x14ac:dyDescent="0.2">
      <c r="A43" s="1" t="str">
        <f t="shared" si="2"/>
        <v>16PETBA03.999</v>
      </c>
      <c r="B43" s="1" t="s">
        <v>131</v>
      </c>
      <c r="C43" s="1" t="s">
        <v>702</v>
      </c>
      <c r="D43" s="1" t="s">
        <v>310</v>
      </c>
      <c r="E43" s="57" t="s">
        <v>145</v>
      </c>
      <c r="F43" s="1" t="s">
        <v>152</v>
      </c>
      <c r="G43" s="1" t="s">
        <v>726</v>
      </c>
      <c r="H43" s="1" t="str">
        <f>CONCATENATE(B43,VLOOKUP(C43,Thesaurus!N:O,2,0),VLOOKUP(F43,Thesaurus!C:D,2,0))</f>
        <v>16PETBA03</v>
      </c>
      <c r="I43" s="57">
        <v>999</v>
      </c>
      <c r="J43" s="72"/>
      <c r="K43" s="1" t="s">
        <v>1004</v>
      </c>
      <c r="L43" s="1">
        <v>1</v>
      </c>
      <c r="M43" s="1">
        <v>1</v>
      </c>
      <c r="N43" s="1" t="str">
        <f t="shared" si="0"/>
        <v/>
      </c>
      <c r="O43" s="1"/>
      <c r="P43" s="1"/>
      <c r="Q43" s="1"/>
      <c r="R43" s="65" t="str">
        <f t="shared" si="1"/>
        <v>Tee-shirt manches courtes à trous circulaire</v>
      </c>
    </row>
    <row r="44" spans="1:18" x14ac:dyDescent="0.2">
      <c r="A44" s="1" t="str">
        <f t="shared" si="2"/>
        <v>16PETBA03.999</v>
      </c>
      <c r="B44" s="1" t="s">
        <v>131</v>
      </c>
      <c r="C44" s="1" t="s">
        <v>702</v>
      </c>
      <c r="D44" s="1" t="s">
        <v>310</v>
      </c>
      <c r="E44" s="57" t="s">
        <v>145</v>
      </c>
      <c r="F44" s="1" t="s">
        <v>152</v>
      </c>
      <c r="G44" s="1" t="s">
        <v>726</v>
      </c>
      <c r="H44" s="1" t="str">
        <f>CONCATENATE(B44,VLOOKUP(C44,Thesaurus!N:O,2,0),VLOOKUP(F44,Thesaurus!C:D,2,0))</f>
        <v>16PETBA03</v>
      </c>
      <c r="I44" s="57">
        <v>999</v>
      </c>
      <c r="J44" s="72"/>
      <c r="K44" s="1" t="s">
        <v>180</v>
      </c>
      <c r="L44" s="1">
        <v>1</v>
      </c>
      <c r="M44" s="1">
        <v>1</v>
      </c>
      <c r="N44" s="1" t="str">
        <f t="shared" si="0"/>
        <v/>
      </c>
      <c r="O44" s="1"/>
      <c r="P44" s="1"/>
      <c r="Q44" s="1"/>
      <c r="R44" s="65" t="str">
        <f t="shared" si="1"/>
        <v>Tee-shirt manches courtes à trous circulaire</v>
      </c>
    </row>
    <row r="45" spans="1:18" x14ac:dyDescent="0.2">
      <c r="A45" s="1" t="str">
        <f t="shared" si="2"/>
        <v>16PETBA03.999</v>
      </c>
      <c r="B45" s="1" t="s">
        <v>131</v>
      </c>
      <c r="C45" s="1" t="s">
        <v>702</v>
      </c>
      <c r="D45" s="1" t="s">
        <v>310</v>
      </c>
      <c r="E45" s="57" t="s">
        <v>145</v>
      </c>
      <c r="F45" s="1" t="s">
        <v>152</v>
      </c>
      <c r="G45" s="1" t="s">
        <v>726</v>
      </c>
      <c r="H45" s="1" t="str">
        <f>CONCATENATE(B45,VLOOKUP(C45,Thesaurus!N:O,2,0),VLOOKUP(F45,Thesaurus!C:D,2,0))</f>
        <v>16PETBA03</v>
      </c>
      <c r="I45" s="57">
        <v>999</v>
      </c>
      <c r="J45" s="72"/>
      <c r="K45" s="1" t="s">
        <v>181</v>
      </c>
      <c r="L45" s="1">
        <v>2</v>
      </c>
      <c r="M45" s="1">
        <v>2</v>
      </c>
      <c r="N45" s="1" t="str">
        <f t="shared" si="0"/>
        <v/>
      </c>
      <c r="O45" s="1"/>
      <c r="P45" s="1"/>
      <c r="Q45" s="1"/>
      <c r="R45" s="65" t="str">
        <f t="shared" si="1"/>
        <v>Tee-shirt manches courtes à trous circulaire</v>
      </c>
    </row>
    <row r="46" spans="1:18" x14ac:dyDescent="0.2">
      <c r="A46" s="1" t="str">
        <f t="shared" si="2"/>
        <v>16PETBA05.999</v>
      </c>
      <c r="B46" s="1" t="s">
        <v>131</v>
      </c>
      <c r="C46" s="1" t="s">
        <v>702</v>
      </c>
      <c r="D46" s="1" t="s">
        <v>311</v>
      </c>
      <c r="E46" s="57" t="s">
        <v>145</v>
      </c>
      <c r="F46" s="1" t="s">
        <v>156</v>
      </c>
      <c r="G46" s="1" t="s">
        <v>727</v>
      </c>
      <c r="H46" s="1" t="str">
        <f>CONCATENATE(B46,VLOOKUP(C46,Thesaurus!N:O,2,0),VLOOKUP(F46,Thesaurus!C:D,2,0))</f>
        <v>16PETBA05</v>
      </c>
      <c r="I46" s="57">
        <v>999</v>
      </c>
      <c r="J46" s="72"/>
      <c r="K46" s="1" t="s">
        <v>180</v>
      </c>
      <c r="L46" s="1">
        <v>1</v>
      </c>
      <c r="M46" s="1">
        <v>1</v>
      </c>
      <c r="N46" s="1" t="str">
        <f t="shared" si="0"/>
        <v/>
      </c>
      <c r="O46" s="1"/>
      <c r="P46" s="1"/>
      <c r="Q46" s="1"/>
      <c r="R46" s="65" t="str">
        <f t="shared" si="1"/>
        <v>Jupes midi  à trous circulaires</v>
      </c>
    </row>
    <row r="47" spans="1:18" x14ac:dyDescent="0.2">
      <c r="A47" s="1" t="str">
        <f t="shared" si="2"/>
        <v>16PETBA05.999</v>
      </c>
      <c r="B47" s="1" t="s">
        <v>131</v>
      </c>
      <c r="C47" s="1" t="s">
        <v>702</v>
      </c>
      <c r="D47" s="1" t="s">
        <v>311</v>
      </c>
      <c r="E47" s="57" t="s">
        <v>145</v>
      </c>
      <c r="F47" s="1" t="s">
        <v>156</v>
      </c>
      <c r="G47" s="1" t="s">
        <v>727</v>
      </c>
      <c r="H47" s="1" t="str">
        <f>CONCATENATE(B47,VLOOKUP(C47,Thesaurus!N:O,2,0),VLOOKUP(F47,Thesaurus!C:D,2,0))</f>
        <v>16PETBA05</v>
      </c>
      <c r="I47" s="57">
        <v>999</v>
      </c>
      <c r="J47" s="72"/>
      <c r="K47" s="1" t="s">
        <v>181</v>
      </c>
      <c r="L47" s="1">
        <v>1</v>
      </c>
      <c r="M47" s="1">
        <v>1</v>
      </c>
      <c r="N47" s="1" t="str">
        <f t="shared" si="0"/>
        <v/>
      </c>
      <c r="O47" s="1"/>
      <c r="P47" s="1"/>
      <c r="Q47" s="1"/>
      <c r="R47" s="65" t="str">
        <f t="shared" si="1"/>
        <v>Jupes midi  à trous circulaires</v>
      </c>
    </row>
    <row r="48" spans="1:18" x14ac:dyDescent="0.2">
      <c r="A48" s="1" t="str">
        <f t="shared" si="2"/>
        <v>16PETBA12.590</v>
      </c>
      <c r="B48" s="1" t="s">
        <v>131</v>
      </c>
      <c r="C48" s="1" t="s">
        <v>702</v>
      </c>
      <c r="D48" s="1" t="s">
        <v>312</v>
      </c>
      <c r="E48" s="57" t="s">
        <v>313</v>
      </c>
      <c r="F48" s="1" t="s">
        <v>170</v>
      </c>
      <c r="G48" s="1" t="s">
        <v>728</v>
      </c>
      <c r="H48" s="1" t="str">
        <f>CONCATENATE(B48,VLOOKUP(C48,Thesaurus!N:O,2,0),VLOOKUP(F48,Thesaurus!C:D,2,0))</f>
        <v>16PETBA12</v>
      </c>
      <c r="I48" s="57" t="s">
        <v>236</v>
      </c>
      <c r="J48" s="72"/>
      <c r="K48" s="1" t="s">
        <v>1005</v>
      </c>
      <c r="L48" s="1">
        <v>1</v>
      </c>
      <c r="M48" s="1">
        <v>1</v>
      </c>
      <c r="N48" s="1" t="str">
        <f t="shared" si="0"/>
        <v/>
      </c>
      <c r="O48" s="1"/>
      <c r="P48" s="1"/>
      <c r="Q48" s="1"/>
      <c r="R48" s="65" t="str">
        <f t="shared" si="1"/>
        <v>Blazer satiné</v>
      </c>
    </row>
    <row r="49" spans="1:18" x14ac:dyDescent="0.2">
      <c r="A49" s="1" t="str">
        <f t="shared" si="2"/>
        <v>16PETBA12.590</v>
      </c>
      <c r="B49" s="1" t="s">
        <v>131</v>
      </c>
      <c r="C49" s="1" t="s">
        <v>702</v>
      </c>
      <c r="D49" s="1" t="s">
        <v>312</v>
      </c>
      <c r="E49" s="57" t="s">
        <v>313</v>
      </c>
      <c r="F49" s="1" t="s">
        <v>170</v>
      </c>
      <c r="G49" s="1" t="s">
        <v>728</v>
      </c>
      <c r="H49" s="1" t="str">
        <f>CONCATENATE(B49,VLOOKUP(C49,Thesaurus!N:O,2,0),VLOOKUP(F49,Thesaurus!C:D,2,0))</f>
        <v>16PETBA12</v>
      </c>
      <c r="I49" s="57" t="s">
        <v>236</v>
      </c>
      <c r="J49" s="72"/>
      <c r="K49" s="1" t="s">
        <v>183</v>
      </c>
      <c r="L49" s="1">
        <v>1</v>
      </c>
      <c r="M49" s="1">
        <v>1</v>
      </c>
      <c r="N49" s="1" t="str">
        <f t="shared" si="0"/>
        <v/>
      </c>
      <c r="O49" s="1"/>
      <c r="P49" s="1"/>
      <c r="Q49" s="1"/>
      <c r="R49" s="65" t="str">
        <f t="shared" si="1"/>
        <v>Blazer satiné</v>
      </c>
    </row>
    <row r="50" spans="1:18" x14ac:dyDescent="0.2">
      <c r="A50" s="1" t="str">
        <f t="shared" si="2"/>
        <v>16PETBA12.590</v>
      </c>
      <c r="B50" s="1" t="s">
        <v>131</v>
      </c>
      <c r="C50" s="1" t="s">
        <v>702</v>
      </c>
      <c r="D50" s="1" t="s">
        <v>312</v>
      </c>
      <c r="E50" s="57" t="s">
        <v>313</v>
      </c>
      <c r="F50" s="1" t="s">
        <v>170</v>
      </c>
      <c r="G50" s="1" t="s">
        <v>728</v>
      </c>
      <c r="H50" s="1" t="str">
        <f>CONCATENATE(B50,VLOOKUP(C50,Thesaurus!N:O,2,0),VLOOKUP(F50,Thesaurus!C:D,2,0))</f>
        <v>16PETBA12</v>
      </c>
      <c r="I50" s="57" t="s">
        <v>236</v>
      </c>
      <c r="J50" s="72"/>
      <c r="K50" s="1" t="s">
        <v>182</v>
      </c>
      <c r="L50" s="1">
        <v>2</v>
      </c>
      <c r="M50" s="1">
        <v>2</v>
      </c>
      <c r="N50" s="1" t="str">
        <f t="shared" si="0"/>
        <v/>
      </c>
      <c r="O50" s="1"/>
      <c r="P50" s="1"/>
      <c r="Q50" s="1"/>
      <c r="R50" s="65" t="str">
        <f t="shared" si="1"/>
        <v>Blazer satiné</v>
      </c>
    </row>
    <row r="51" spans="1:18" x14ac:dyDescent="0.2">
      <c r="A51" s="1" t="str">
        <f t="shared" si="2"/>
        <v>16PETBA04.590</v>
      </c>
      <c r="B51" s="1" t="s">
        <v>131</v>
      </c>
      <c r="C51" s="1" t="s">
        <v>702</v>
      </c>
      <c r="D51" s="1" t="s">
        <v>314</v>
      </c>
      <c r="E51" s="57" t="s">
        <v>313</v>
      </c>
      <c r="F51" s="1" t="s">
        <v>154</v>
      </c>
      <c r="G51" s="1" t="s">
        <v>729</v>
      </c>
      <c r="H51" s="1" t="str">
        <f>CONCATENATE(B51,VLOOKUP(C51,Thesaurus!N:O,2,0),VLOOKUP(F51,Thesaurus!C:D,2,0))</f>
        <v>16PETBA04</v>
      </c>
      <c r="I51" s="57" t="s">
        <v>236</v>
      </c>
      <c r="J51" s="72"/>
      <c r="K51" s="1" t="s">
        <v>1005</v>
      </c>
      <c r="L51" s="1">
        <v>1</v>
      </c>
      <c r="M51" s="1">
        <v>1</v>
      </c>
      <c r="N51" s="1" t="str">
        <f t="shared" si="0"/>
        <v/>
      </c>
      <c r="O51" s="1"/>
      <c r="P51" s="1"/>
      <c r="Q51" s="1"/>
      <c r="R51" s="65" t="str">
        <f t="shared" si="1"/>
        <v>Pantalon costume satiné</v>
      </c>
    </row>
    <row r="52" spans="1:18" x14ac:dyDescent="0.2">
      <c r="A52" s="1" t="str">
        <f t="shared" si="2"/>
        <v>16PETBA04.590</v>
      </c>
      <c r="B52" s="1" t="s">
        <v>131</v>
      </c>
      <c r="C52" s="1" t="s">
        <v>702</v>
      </c>
      <c r="D52" s="1" t="s">
        <v>314</v>
      </c>
      <c r="E52" s="57" t="s">
        <v>313</v>
      </c>
      <c r="F52" s="1" t="s">
        <v>154</v>
      </c>
      <c r="G52" s="1" t="s">
        <v>729</v>
      </c>
      <c r="H52" s="1" t="str">
        <f>CONCATENATE(B52,VLOOKUP(C52,Thesaurus!N:O,2,0),VLOOKUP(F52,Thesaurus!C:D,2,0))</f>
        <v>16PETBA04</v>
      </c>
      <c r="I52" s="57" t="s">
        <v>236</v>
      </c>
      <c r="J52" s="72"/>
      <c r="K52" s="1" t="s">
        <v>183</v>
      </c>
      <c r="L52" s="1">
        <v>1</v>
      </c>
      <c r="M52" s="1">
        <v>1</v>
      </c>
      <c r="N52" s="1" t="str">
        <f t="shared" si="0"/>
        <v/>
      </c>
      <c r="O52" s="1"/>
      <c r="P52" s="1"/>
      <c r="Q52" s="1"/>
      <c r="R52" s="65" t="str">
        <f t="shared" si="1"/>
        <v>Pantalon costume satiné</v>
      </c>
    </row>
    <row r="53" spans="1:18" x14ac:dyDescent="0.2">
      <c r="A53" s="1" t="str">
        <f t="shared" si="2"/>
        <v>16PETBA04.590</v>
      </c>
      <c r="B53" s="1" t="s">
        <v>131</v>
      </c>
      <c r="C53" s="1" t="s">
        <v>702</v>
      </c>
      <c r="D53" s="1" t="s">
        <v>314</v>
      </c>
      <c r="E53" s="57" t="s">
        <v>313</v>
      </c>
      <c r="F53" s="1" t="s">
        <v>154</v>
      </c>
      <c r="G53" s="1" t="s">
        <v>729</v>
      </c>
      <c r="H53" s="1" t="str">
        <f>CONCATENATE(B53,VLOOKUP(C53,Thesaurus!N:O,2,0),VLOOKUP(F53,Thesaurus!C:D,2,0))</f>
        <v>16PETBA04</v>
      </c>
      <c r="I53" s="57" t="s">
        <v>236</v>
      </c>
      <c r="J53" s="72"/>
      <c r="K53" s="1" t="s">
        <v>182</v>
      </c>
      <c r="L53" s="1">
        <v>1</v>
      </c>
      <c r="M53" s="1">
        <v>1</v>
      </c>
      <c r="N53" s="1" t="str">
        <f t="shared" si="0"/>
        <v/>
      </c>
      <c r="O53" s="1"/>
      <c r="P53" s="1"/>
      <c r="Q53" s="1"/>
      <c r="R53" s="65" t="str">
        <f t="shared" si="1"/>
        <v>Pantalon costume satiné</v>
      </c>
    </row>
    <row r="54" spans="1:18" x14ac:dyDescent="0.2">
      <c r="A54" s="1" t="str">
        <f t="shared" si="2"/>
        <v>16PETBA04.590</v>
      </c>
      <c r="B54" s="1" t="s">
        <v>131</v>
      </c>
      <c r="C54" s="1" t="s">
        <v>702</v>
      </c>
      <c r="D54" s="1" t="s">
        <v>314</v>
      </c>
      <c r="E54" s="57" t="s">
        <v>313</v>
      </c>
      <c r="F54" s="1" t="s">
        <v>154</v>
      </c>
      <c r="G54" s="1" t="s">
        <v>729</v>
      </c>
      <c r="H54" s="1" t="str">
        <f>CONCATENATE(B54,VLOOKUP(C54,Thesaurus!N:O,2,0),VLOOKUP(F54,Thesaurus!C:D,2,0))</f>
        <v>16PETBA04</v>
      </c>
      <c r="I54" s="57" t="s">
        <v>236</v>
      </c>
      <c r="J54" s="72"/>
      <c r="K54" s="1" t="s">
        <v>1006</v>
      </c>
      <c r="L54" s="1">
        <v>1</v>
      </c>
      <c r="M54" s="1">
        <v>1</v>
      </c>
      <c r="N54" s="1" t="str">
        <f t="shared" si="0"/>
        <v/>
      </c>
      <c r="O54" s="1"/>
      <c r="P54" s="1"/>
      <c r="Q54" s="1"/>
      <c r="R54" s="65" t="str">
        <f t="shared" si="1"/>
        <v>Pantalon costume satiné</v>
      </c>
    </row>
    <row r="55" spans="1:18" x14ac:dyDescent="0.2">
      <c r="A55" s="1" t="str">
        <f t="shared" si="2"/>
        <v>16PETBA08.999</v>
      </c>
      <c r="B55" s="1" t="s">
        <v>131</v>
      </c>
      <c r="C55" s="1" t="s">
        <v>702</v>
      </c>
      <c r="D55" s="1" t="s">
        <v>315</v>
      </c>
      <c r="E55" s="57" t="s">
        <v>145</v>
      </c>
      <c r="F55" s="1" t="s">
        <v>162</v>
      </c>
      <c r="G55" s="1" t="s">
        <v>730</v>
      </c>
      <c r="H55" s="1" t="str">
        <f>CONCATENATE(B55,VLOOKUP(C55,Thesaurus!N:O,2,0),VLOOKUP(F55,Thesaurus!C:D,2,0))</f>
        <v>16PETBA08</v>
      </c>
      <c r="I55" s="57">
        <v>999</v>
      </c>
      <c r="J55" s="72"/>
      <c r="K55" s="1" t="s">
        <v>180</v>
      </c>
      <c r="L55" s="1">
        <v>1</v>
      </c>
      <c r="M55" s="1">
        <v>1</v>
      </c>
      <c r="N55" s="1" t="str">
        <f t="shared" si="0"/>
        <v/>
      </c>
      <c r="O55" s="1"/>
      <c r="P55" s="1"/>
      <c r="Q55" s="1"/>
      <c r="R55" s="65" t="str">
        <f t="shared" si="1"/>
        <v>Robe débardeur à découpes côtés</v>
      </c>
    </row>
    <row r="56" spans="1:18" x14ac:dyDescent="0.2">
      <c r="A56" s="1" t="str">
        <f t="shared" si="2"/>
        <v>16PETBA08.999</v>
      </c>
      <c r="B56" s="1" t="s">
        <v>131</v>
      </c>
      <c r="C56" s="1" t="s">
        <v>702</v>
      </c>
      <c r="D56" s="1" t="s">
        <v>315</v>
      </c>
      <c r="E56" s="57" t="s">
        <v>145</v>
      </c>
      <c r="F56" s="1" t="s">
        <v>162</v>
      </c>
      <c r="G56" s="1" t="s">
        <v>730</v>
      </c>
      <c r="H56" s="1" t="str">
        <f>CONCATENATE(B56,VLOOKUP(C56,Thesaurus!N:O,2,0),VLOOKUP(F56,Thesaurus!C:D,2,0))</f>
        <v>16PETBA08</v>
      </c>
      <c r="I56" s="57">
        <v>999</v>
      </c>
      <c r="J56" s="72"/>
      <c r="K56" s="1" t="s">
        <v>181</v>
      </c>
      <c r="L56" s="1">
        <v>1</v>
      </c>
      <c r="M56" s="1">
        <v>1</v>
      </c>
      <c r="N56" s="1" t="str">
        <f t="shared" si="0"/>
        <v/>
      </c>
      <c r="O56" s="1"/>
      <c r="P56" s="1"/>
      <c r="Q56" s="1"/>
      <c r="R56" s="65" t="str">
        <f t="shared" si="1"/>
        <v>Robe débardeur à découpes côtés</v>
      </c>
    </row>
    <row r="57" spans="1:18" x14ac:dyDescent="0.2">
      <c r="A57" s="1" t="str">
        <f t="shared" si="2"/>
        <v>16PETBA08.999</v>
      </c>
      <c r="B57" s="1" t="s">
        <v>131</v>
      </c>
      <c r="C57" s="1" t="s">
        <v>702</v>
      </c>
      <c r="D57" s="1" t="s">
        <v>315</v>
      </c>
      <c r="E57" s="57" t="s">
        <v>145</v>
      </c>
      <c r="F57" s="1" t="s">
        <v>162</v>
      </c>
      <c r="G57" s="1" t="s">
        <v>730</v>
      </c>
      <c r="H57" s="1" t="str">
        <f>CONCATENATE(B57,VLOOKUP(C57,Thesaurus!N:O,2,0),VLOOKUP(F57,Thesaurus!C:D,2,0))</f>
        <v>16PETBA08</v>
      </c>
      <c r="I57" s="57">
        <v>999</v>
      </c>
      <c r="J57" s="72"/>
      <c r="K57" s="1" t="s">
        <v>1003</v>
      </c>
      <c r="L57" s="1">
        <v>1</v>
      </c>
      <c r="M57" s="1">
        <v>1</v>
      </c>
      <c r="N57" s="1" t="str">
        <f t="shared" si="0"/>
        <v/>
      </c>
      <c r="O57" s="1"/>
      <c r="P57" s="1"/>
      <c r="Q57" s="1"/>
      <c r="R57" s="65" t="str">
        <f t="shared" si="1"/>
        <v>Robe débardeur à découpes côtés</v>
      </c>
    </row>
    <row r="58" spans="1:18" x14ac:dyDescent="0.2">
      <c r="A58" s="1" t="str">
        <f t="shared" si="2"/>
        <v>16PETBA08.510</v>
      </c>
      <c r="B58" s="1" t="s">
        <v>131</v>
      </c>
      <c r="C58" s="1" t="s">
        <v>702</v>
      </c>
      <c r="D58" s="1" t="s">
        <v>316</v>
      </c>
      <c r="E58" s="57" t="s">
        <v>317</v>
      </c>
      <c r="F58" s="1" t="s">
        <v>162</v>
      </c>
      <c r="G58" s="1" t="s">
        <v>731</v>
      </c>
      <c r="H58" s="1" t="str">
        <f>CONCATENATE(B58,VLOOKUP(C58,Thesaurus!N:O,2,0),VLOOKUP(F58,Thesaurus!C:D,2,0))</f>
        <v>16PETBA08</v>
      </c>
      <c r="I58" s="57">
        <v>510</v>
      </c>
      <c r="J58" s="72"/>
      <c r="K58" s="1" t="s">
        <v>1005</v>
      </c>
      <c r="L58" s="1">
        <v>1</v>
      </c>
      <c r="M58" s="1">
        <v>1</v>
      </c>
      <c r="N58" s="1" t="str">
        <f t="shared" si="0"/>
        <v/>
      </c>
      <c r="O58" s="1"/>
      <c r="P58" s="1"/>
      <c r="Q58" s="1"/>
      <c r="R58" s="65" t="str">
        <f t="shared" si="1"/>
        <v>Robe sans manches denim effilochée</v>
      </c>
    </row>
    <row r="59" spans="1:18" x14ac:dyDescent="0.2">
      <c r="A59" s="1" t="str">
        <f t="shared" si="2"/>
        <v>16PETBA08.510</v>
      </c>
      <c r="B59" s="1" t="s">
        <v>131</v>
      </c>
      <c r="C59" s="1" t="s">
        <v>702</v>
      </c>
      <c r="D59" s="1" t="s">
        <v>316</v>
      </c>
      <c r="E59" s="57" t="s">
        <v>317</v>
      </c>
      <c r="F59" s="1" t="s">
        <v>162</v>
      </c>
      <c r="G59" s="1" t="s">
        <v>731</v>
      </c>
      <c r="H59" s="1" t="str">
        <f>CONCATENATE(B59,VLOOKUP(C59,Thesaurus!N:O,2,0),VLOOKUP(F59,Thesaurus!C:D,2,0))</f>
        <v>16PETBA08</v>
      </c>
      <c r="I59" s="57">
        <v>510</v>
      </c>
      <c r="J59" s="72"/>
      <c r="K59" s="1" t="s">
        <v>183</v>
      </c>
      <c r="L59" s="1">
        <v>2</v>
      </c>
      <c r="M59" s="1">
        <v>2</v>
      </c>
      <c r="N59" s="1" t="str">
        <f t="shared" si="0"/>
        <v/>
      </c>
      <c r="O59" s="1"/>
      <c r="P59" s="1"/>
      <c r="Q59" s="1"/>
      <c r="R59" s="65" t="str">
        <f t="shared" si="1"/>
        <v>Robe sans manches denim effilochée</v>
      </c>
    </row>
    <row r="60" spans="1:18" x14ac:dyDescent="0.2">
      <c r="A60" s="1" t="str">
        <f t="shared" si="2"/>
        <v>16PETBA08.510</v>
      </c>
      <c r="B60" s="1" t="s">
        <v>131</v>
      </c>
      <c r="C60" s="1" t="s">
        <v>702</v>
      </c>
      <c r="D60" s="1" t="s">
        <v>316</v>
      </c>
      <c r="E60" s="57" t="s">
        <v>317</v>
      </c>
      <c r="F60" s="1" t="s">
        <v>162</v>
      </c>
      <c r="G60" s="1" t="s">
        <v>731</v>
      </c>
      <c r="H60" s="1" t="str">
        <f>CONCATENATE(B60,VLOOKUP(C60,Thesaurus!N:O,2,0),VLOOKUP(F60,Thesaurus!C:D,2,0))</f>
        <v>16PETBA08</v>
      </c>
      <c r="I60" s="57">
        <v>510</v>
      </c>
      <c r="J60" s="72"/>
      <c r="K60" s="1" t="s">
        <v>182</v>
      </c>
      <c r="L60" s="1">
        <v>1</v>
      </c>
      <c r="M60" s="1">
        <v>1</v>
      </c>
      <c r="N60" s="1" t="str">
        <f t="shared" si="0"/>
        <v/>
      </c>
      <c r="O60" s="1"/>
      <c r="P60" s="1"/>
      <c r="Q60" s="1"/>
      <c r="R60" s="65" t="str">
        <f t="shared" si="1"/>
        <v>Robe sans manches denim effilochée</v>
      </c>
    </row>
    <row r="61" spans="1:18" x14ac:dyDescent="0.2">
      <c r="A61" s="1" t="str">
        <f t="shared" si="2"/>
        <v>16PETBA08.510</v>
      </c>
      <c r="B61" s="1" t="s">
        <v>131</v>
      </c>
      <c r="C61" s="1" t="s">
        <v>702</v>
      </c>
      <c r="D61" s="1" t="s">
        <v>316</v>
      </c>
      <c r="E61" s="57" t="s">
        <v>317</v>
      </c>
      <c r="F61" s="1" t="s">
        <v>162</v>
      </c>
      <c r="G61" s="1" t="s">
        <v>731</v>
      </c>
      <c r="H61" s="1" t="str">
        <f>CONCATENATE(B61,VLOOKUP(C61,Thesaurus!N:O,2,0),VLOOKUP(F61,Thesaurus!C:D,2,0))</f>
        <v>16PETBA08</v>
      </c>
      <c r="I61" s="57">
        <v>510</v>
      </c>
      <c r="J61" s="72"/>
      <c r="K61" s="1" t="s">
        <v>1006</v>
      </c>
      <c r="L61" s="1">
        <v>1</v>
      </c>
      <c r="M61" s="1">
        <v>1</v>
      </c>
      <c r="N61" s="1" t="str">
        <f t="shared" si="0"/>
        <v/>
      </c>
      <c r="O61" s="1"/>
      <c r="P61" s="1"/>
      <c r="Q61" s="1"/>
      <c r="R61" s="65" t="str">
        <f t="shared" si="1"/>
        <v>Robe sans manches denim effilochée</v>
      </c>
    </row>
    <row r="62" spans="1:18" x14ac:dyDescent="0.2">
      <c r="A62" s="1" t="str">
        <f t="shared" si="2"/>
        <v>16PETBA08.510</v>
      </c>
      <c r="B62" s="1" t="s">
        <v>131</v>
      </c>
      <c r="C62" s="1" t="s">
        <v>702</v>
      </c>
      <c r="D62" s="1" t="s">
        <v>318</v>
      </c>
      <c r="E62" s="57" t="s">
        <v>317</v>
      </c>
      <c r="F62" s="1" t="s">
        <v>162</v>
      </c>
      <c r="G62" s="1" t="s">
        <v>732</v>
      </c>
      <c r="H62" s="1" t="str">
        <f>CONCATENATE(B62,VLOOKUP(C62,Thesaurus!N:O,2,0),VLOOKUP(F62,Thesaurus!C:D,2,0))</f>
        <v>16PETBA08</v>
      </c>
      <c r="I62" s="57">
        <v>510</v>
      </c>
      <c r="J62" s="72"/>
      <c r="K62" s="1" t="s">
        <v>183</v>
      </c>
      <c r="L62" s="1">
        <v>1</v>
      </c>
      <c r="M62" s="1">
        <v>1</v>
      </c>
      <c r="N62" s="1" t="str">
        <f t="shared" si="0"/>
        <v/>
      </c>
      <c r="O62" s="1"/>
      <c r="P62" s="1"/>
      <c r="Q62" s="1"/>
      <c r="R62" s="65" t="str">
        <f t="shared" si="1"/>
        <v>Robe chemise denim effilochée</v>
      </c>
    </row>
    <row r="63" spans="1:18" x14ac:dyDescent="0.2">
      <c r="A63" s="1" t="str">
        <f t="shared" si="2"/>
        <v>16PETBA14.550</v>
      </c>
      <c r="B63" s="1" t="s">
        <v>131</v>
      </c>
      <c r="C63" s="1" t="s">
        <v>702</v>
      </c>
      <c r="D63" s="1" t="s">
        <v>319</v>
      </c>
      <c r="E63" s="57" t="s">
        <v>320</v>
      </c>
      <c r="F63" s="1" t="s">
        <v>174</v>
      </c>
      <c r="G63" s="1" t="s">
        <v>733</v>
      </c>
      <c r="H63" s="1" t="str">
        <f>CONCATENATE(B63,VLOOKUP(C63,Thesaurus!N:O,2,0),VLOOKUP(F63,Thesaurus!C:D,2,0))</f>
        <v>16PETBA14</v>
      </c>
      <c r="I63" s="57">
        <v>550</v>
      </c>
      <c r="J63" s="72"/>
      <c r="K63" s="1" t="s">
        <v>1007</v>
      </c>
      <c r="L63" s="1">
        <v>1</v>
      </c>
      <c r="M63" s="1">
        <v>1</v>
      </c>
      <c r="N63" s="1" t="str">
        <f t="shared" si="0"/>
        <v/>
      </c>
      <c r="O63" s="1"/>
      <c r="P63" s="1"/>
      <c r="Q63" s="1"/>
      <c r="R63" s="65" t="str">
        <f t="shared" si="1"/>
        <v>Sac Mini Rockie</v>
      </c>
    </row>
    <row r="64" spans="1:18" x14ac:dyDescent="0.2">
      <c r="A64" s="1" t="str">
        <f t="shared" si="2"/>
        <v>16PETBA14.550</v>
      </c>
      <c r="B64" s="1" t="s">
        <v>131</v>
      </c>
      <c r="C64" s="1" t="s">
        <v>702</v>
      </c>
      <c r="D64" s="1" t="s">
        <v>321</v>
      </c>
      <c r="E64" s="57" t="s">
        <v>320</v>
      </c>
      <c r="F64" s="1" t="s">
        <v>174</v>
      </c>
      <c r="G64" s="1" t="s">
        <v>734</v>
      </c>
      <c r="H64" s="1" t="str">
        <f>CONCATENATE(B64,VLOOKUP(C64,Thesaurus!N:O,2,0),VLOOKUP(F64,Thesaurus!C:D,2,0))</f>
        <v>16PETBA14</v>
      </c>
      <c r="I64" s="57">
        <v>550</v>
      </c>
      <c r="J64" s="72"/>
      <c r="K64" s="1" t="s">
        <v>1007</v>
      </c>
      <c r="L64" s="1">
        <v>1</v>
      </c>
      <c r="M64" s="1">
        <v>1</v>
      </c>
      <c r="N64" s="1" t="str">
        <f t="shared" si="0"/>
        <v/>
      </c>
      <c r="O64" s="1"/>
      <c r="P64" s="1"/>
      <c r="Q64" s="1"/>
      <c r="R64" s="65" t="str">
        <f t="shared" si="1"/>
        <v>Sac Small Diego</v>
      </c>
    </row>
    <row r="65" spans="1:18" x14ac:dyDescent="0.2">
      <c r="A65" s="1" t="str">
        <f t="shared" si="2"/>
        <v>16PETBA14.999</v>
      </c>
      <c r="B65" s="1" t="s">
        <v>131</v>
      </c>
      <c r="C65" s="1" t="s">
        <v>702</v>
      </c>
      <c r="D65" s="1" t="s">
        <v>322</v>
      </c>
      <c r="E65" s="57" t="s">
        <v>145</v>
      </c>
      <c r="F65" s="1" t="s">
        <v>174</v>
      </c>
      <c r="G65" s="1" t="s">
        <v>735</v>
      </c>
      <c r="H65" s="1" t="str">
        <f>CONCATENATE(B65,VLOOKUP(C65,Thesaurus!N:O,2,0),VLOOKUP(F65,Thesaurus!C:D,2,0))</f>
        <v>16PETBA14</v>
      </c>
      <c r="I65" s="57">
        <v>999</v>
      </c>
      <c r="J65" s="72"/>
      <c r="K65" s="1" t="s">
        <v>1007</v>
      </c>
      <c r="L65" s="1">
        <v>1</v>
      </c>
      <c r="M65" s="1">
        <v>1</v>
      </c>
      <c r="N65" s="1" t="str">
        <f t="shared" si="0"/>
        <v/>
      </c>
      <c r="O65" s="1"/>
      <c r="P65" s="1"/>
      <c r="Q65" s="1"/>
      <c r="R65" s="65" t="str">
        <f t="shared" si="1"/>
        <v>Sac Seau Alpha</v>
      </c>
    </row>
    <row r="66" spans="1:18" x14ac:dyDescent="0.2">
      <c r="A66" s="1" t="str">
        <f t="shared" si="2"/>
        <v>16PEVBR08.590</v>
      </c>
      <c r="B66" s="1" t="s">
        <v>131</v>
      </c>
      <c r="C66" s="1" t="s">
        <v>65</v>
      </c>
      <c r="D66" s="1" t="s">
        <v>323</v>
      </c>
      <c r="E66" s="57" t="s">
        <v>324</v>
      </c>
      <c r="F66" s="1" t="s">
        <v>162</v>
      </c>
      <c r="G66" s="1" t="s">
        <v>736</v>
      </c>
      <c r="H66" s="1" t="str">
        <f>CONCATENATE(B66,VLOOKUP(C66,Thesaurus!N:O,2,0),VLOOKUP(F66,Thesaurus!C:D,2,0))</f>
        <v>16PEVBR08</v>
      </c>
      <c r="I66" s="57" t="s">
        <v>236</v>
      </c>
      <c r="J66" s="72"/>
      <c r="K66" s="1" t="s">
        <v>1008</v>
      </c>
      <c r="L66" s="1">
        <v>2</v>
      </c>
      <c r="M66" s="1">
        <v>2</v>
      </c>
      <c r="N66" s="1" t="str">
        <f t="shared" ref="N66:N129" si="3">IF(L66=M66,"",FALSE)</f>
        <v/>
      </c>
      <c r="O66" s="1"/>
      <c r="P66" s="1"/>
      <c r="Q66" s="1"/>
      <c r="R66" s="65" t="str">
        <f t="shared" ref="R66:R129" si="4">G66</f>
        <v>Robe bustier 2 en 1</v>
      </c>
    </row>
    <row r="67" spans="1:18" x14ac:dyDescent="0.2">
      <c r="A67" s="1" t="str">
        <f t="shared" ref="A67:A130" si="5">CONCATENATE(H67,J67,".",I67)</f>
        <v>16PEVBR08.590</v>
      </c>
      <c r="B67" s="1" t="s">
        <v>131</v>
      </c>
      <c r="C67" s="1" t="s">
        <v>65</v>
      </c>
      <c r="D67" s="1" t="s">
        <v>323</v>
      </c>
      <c r="E67" s="57" t="s">
        <v>324</v>
      </c>
      <c r="F67" s="1" t="s">
        <v>162</v>
      </c>
      <c r="G67" s="1" t="s">
        <v>736</v>
      </c>
      <c r="H67" s="1" t="str">
        <f>CONCATENATE(B67,VLOOKUP(C67,Thesaurus!N:O,2,0),VLOOKUP(F67,Thesaurus!C:D,2,0))</f>
        <v>16PEVBR08</v>
      </c>
      <c r="I67" s="57" t="s">
        <v>236</v>
      </c>
      <c r="J67" s="72"/>
      <c r="K67" s="1" t="s">
        <v>1009</v>
      </c>
      <c r="L67" s="1">
        <v>3</v>
      </c>
      <c r="M67" s="1">
        <v>3</v>
      </c>
      <c r="N67" s="1" t="str">
        <f t="shared" si="3"/>
        <v/>
      </c>
      <c r="O67" s="1"/>
      <c r="P67" s="1"/>
      <c r="Q67" s="1"/>
      <c r="R67" s="65" t="str">
        <f t="shared" si="4"/>
        <v>Robe bustier 2 en 1</v>
      </c>
    </row>
    <row r="68" spans="1:18" x14ac:dyDescent="0.2">
      <c r="A68" s="1" t="str">
        <f t="shared" si="5"/>
        <v>16PEVBR08.590</v>
      </c>
      <c r="B68" s="1" t="s">
        <v>131</v>
      </c>
      <c r="C68" s="1" t="s">
        <v>65</v>
      </c>
      <c r="D68" s="1" t="s">
        <v>323</v>
      </c>
      <c r="E68" s="57" t="s">
        <v>324</v>
      </c>
      <c r="F68" s="1" t="s">
        <v>162</v>
      </c>
      <c r="G68" s="1" t="s">
        <v>736</v>
      </c>
      <c r="H68" s="1" t="str">
        <f>CONCATENATE(B68,VLOOKUP(C68,Thesaurus!N:O,2,0),VLOOKUP(F68,Thesaurus!C:D,2,0))</f>
        <v>16PEVBR08</v>
      </c>
      <c r="I68" s="57" t="s">
        <v>236</v>
      </c>
      <c r="J68" s="72"/>
      <c r="K68" s="1" t="s">
        <v>1000</v>
      </c>
      <c r="L68" s="1">
        <v>2</v>
      </c>
      <c r="M68" s="1">
        <v>2</v>
      </c>
      <c r="N68" s="1" t="str">
        <f t="shared" si="3"/>
        <v/>
      </c>
      <c r="O68" s="1"/>
      <c r="P68" s="1"/>
      <c r="Q68" s="1"/>
      <c r="R68" s="65" t="str">
        <f t="shared" si="4"/>
        <v>Robe bustier 2 en 1</v>
      </c>
    </row>
    <row r="69" spans="1:18" x14ac:dyDescent="0.2">
      <c r="A69" s="1" t="str">
        <f t="shared" si="5"/>
        <v>16PEVBR08.001</v>
      </c>
      <c r="B69" s="1" t="s">
        <v>131</v>
      </c>
      <c r="C69" s="1" t="s">
        <v>65</v>
      </c>
      <c r="D69" s="1" t="s">
        <v>325</v>
      </c>
      <c r="E69" s="57" t="s">
        <v>326</v>
      </c>
      <c r="F69" s="1" t="s">
        <v>162</v>
      </c>
      <c r="G69" s="1" t="s">
        <v>737</v>
      </c>
      <c r="H69" s="1" t="str">
        <f>CONCATENATE(B69,VLOOKUP(C69,Thesaurus!N:O,2,0),VLOOKUP(F69,Thesaurus!C:D,2,0))</f>
        <v>16PEVBR08</v>
      </c>
      <c r="I69" s="57" t="s">
        <v>145</v>
      </c>
      <c r="J69" s="72"/>
      <c r="K69" s="1" t="s">
        <v>1008</v>
      </c>
      <c r="L69" s="1">
        <v>1</v>
      </c>
      <c r="M69" s="1">
        <v>1</v>
      </c>
      <c r="N69" s="1" t="str">
        <f t="shared" si="3"/>
        <v/>
      </c>
      <c r="O69" s="1"/>
      <c r="P69" s="1"/>
      <c r="Q69" s="1"/>
      <c r="R69" s="65" t="str">
        <f t="shared" si="4"/>
        <v>Robe manches courtes à volants</v>
      </c>
    </row>
    <row r="70" spans="1:18" x14ac:dyDescent="0.2">
      <c r="A70" s="1" t="str">
        <f t="shared" si="5"/>
        <v>16PEVBR08.001</v>
      </c>
      <c r="B70" s="1" t="s">
        <v>131</v>
      </c>
      <c r="C70" s="1" t="s">
        <v>65</v>
      </c>
      <c r="D70" s="1" t="s">
        <v>325</v>
      </c>
      <c r="E70" s="57" t="s">
        <v>326</v>
      </c>
      <c r="F70" s="1" t="s">
        <v>162</v>
      </c>
      <c r="G70" s="1" t="s">
        <v>737</v>
      </c>
      <c r="H70" s="1" t="str">
        <f>CONCATENATE(B70,VLOOKUP(C70,Thesaurus!N:O,2,0),VLOOKUP(F70,Thesaurus!C:D,2,0))</f>
        <v>16PEVBR08</v>
      </c>
      <c r="I70" s="57" t="s">
        <v>145</v>
      </c>
      <c r="J70" s="72"/>
      <c r="K70" s="1" t="s">
        <v>1009</v>
      </c>
      <c r="L70" s="1">
        <v>1</v>
      </c>
      <c r="M70" s="1">
        <v>1</v>
      </c>
      <c r="N70" s="1" t="str">
        <f t="shared" si="3"/>
        <v/>
      </c>
      <c r="O70" s="1"/>
      <c r="P70" s="1"/>
      <c r="Q70" s="1"/>
      <c r="R70" s="65" t="str">
        <f t="shared" si="4"/>
        <v>Robe manches courtes à volants</v>
      </c>
    </row>
    <row r="71" spans="1:18" x14ac:dyDescent="0.2">
      <c r="A71" s="1" t="str">
        <f t="shared" si="5"/>
        <v>16PEVBR08.999</v>
      </c>
      <c r="B71" s="1" t="s">
        <v>131</v>
      </c>
      <c r="C71" s="1" t="s">
        <v>65</v>
      </c>
      <c r="D71" s="1" t="s">
        <v>325</v>
      </c>
      <c r="E71" s="57" t="s">
        <v>327</v>
      </c>
      <c r="F71" s="1" t="s">
        <v>162</v>
      </c>
      <c r="G71" s="1" t="s">
        <v>737</v>
      </c>
      <c r="H71" s="1" t="str">
        <f>CONCATENATE(B71,VLOOKUP(C71,Thesaurus!N:O,2,0),VLOOKUP(F71,Thesaurus!C:D,2,0))</f>
        <v>16PEVBR08</v>
      </c>
      <c r="I71" s="57">
        <v>999</v>
      </c>
      <c r="J71" s="72"/>
      <c r="K71" s="1" t="s">
        <v>1008</v>
      </c>
      <c r="L71" s="1">
        <v>2</v>
      </c>
      <c r="M71" s="1">
        <v>2</v>
      </c>
      <c r="N71" s="1" t="str">
        <f t="shared" si="3"/>
        <v/>
      </c>
      <c r="O71" s="1"/>
      <c r="P71" s="1"/>
      <c r="Q71" s="1"/>
      <c r="R71" s="65" t="str">
        <f t="shared" si="4"/>
        <v>Robe manches courtes à volants</v>
      </c>
    </row>
    <row r="72" spans="1:18" x14ac:dyDescent="0.2">
      <c r="A72" s="1" t="str">
        <f t="shared" si="5"/>
        <v>16PEVBR08.999</v>
      </c>
      <c r="B72" s="1" t="s">
        <v>131</v>
      </c>
      <c r="C72" s="1" t="s">
        <v>65</v>
      </c>
      <c r="D72" s="1" t="s">
        <v>325</v>
      </c>
      <c r="E72" s="57" t="s">
        <v>327</v>
      </c>
      <c r="F72" s="1" t="s">
        <v>162</v>
      </c>
      <c r="G72" s="1" t="s">
        <v>737</v>
      </c>
      <c r="H72" s="1" t="str">
        <f>CONCATENATE(B72,VLOOKUP(C72,Thesaurus!N:O,2,0),VLOOKUP(F72,Thesaurus!C:D,2,0))</f>
        <v>16PEVBR08</v>
      </c>
      <c r="I72" s="57">
        <v>999</v>
      </c>
      <c r="J72" s="72"/>
      <c r="K72" s="1" t="s">
        <v>1009</v>
      </c>
      <c r="L72" s="1">
        <v>1</v>
      </c>
      <c r="M72" s="1">
        <v>1</v>
      </c>
      <c r="N72" s="1" t="str">
        <f t="shared" si="3"/>
        <v/>
      </c>
      <c r="O72" s="1"/>
      <c r="P72" s="1"/>
      <c r="Q72" s="1"/>
      <c r="R72" s="65" t="str">
        <f t="shared" si="4"/>
        <v>Robe manches courtes à volants</v>
      </c>
    </row>
    <row r="73" spans="1:18" x14ac:dyDescent="0.2">
      <c r="A73" s="1" t="str">
        <f t="shared" si="5"/>
        <v>16PEVBR07.999</v>
      </c>
      <c r="B73" s="1" t="s">
        <v>131</v>
      </c>
      <c r="C73" s="1" t="s">
        <v>65</v>
      </c>
      <c r="D73" s="1" t="s">
        <v>328</v>
      </c>
      <c r="E73" s="57" t="s">
        <v>327</v>
      </c>
      <c r="F73" s="1" t="s">
        <v>160</v>
      </c>
      <c r="G73" s="1" t="s">
        <v>738</v>
      </c>
      <c r="H73" s="1" t="str">
        <f>CONCATENATE(B73,VLOOKUP(C73,Thesaurus!N:O,2,0),VLOOKUP(F73,Thesaurus!C:D,2,0))</f>
        <v>16PEVBR07</v>
      </c>
      <c r="I73" s="57">
        <v>999</v>
      </c>
      <c r="J73" s="72"/>
      <c r="K73" s="1" t="s">
        <v>1008</v>
      </c>
      <c r="L73" s="1">
        <v>1</v>
      </c>
      <c r="M73" s="1">
        <v>1</v>
      </c>
      <c r="N73" s="1" t="str">
        <f t="shared" si="3"/>
        <v/>
      </c>
      <c r="O73" s="1"/>
      <c r="P73" s="1"/>
      <c r="Q73" s="1"/>
      <c r="R73" s="65" t="str">
        <f t="shared" si="4"/>
        <v xml:space="preserve">Combinaison sans manches </v>
      </c>
    </row>
    <row r="74" spans="1:18" x14ac:dyDescent="0.2">
      <c r="A74" s="1" t="str">
        <f t="shared" si="5"/>
        <v>16PEVBR07.999</v>
      </c>
      <c r="B74" s="1" t="s">
        <v>131</v>
      </c>
      <c r="C74" s="1" t="s">
        <v>65</v>
      </c>
      <c r="D74" s="1" t="s">
        <v>328</v>
      </c>
      <c r="E74" s="57" t="s">
        <v>327</v>
      </c>
      <c r="F74" s="1" t="s">
        <v>160</v>
      </c>
      <c r="G74" s="1" t="s">
        <v>738</v>
      </c>
      <c r="H74" s="1" t="str">
        <f>CONCATENATE(B74,VLOOKUP(C74,Thesaurus!N:O,2,0),VLOOKUP(F74,Thesaurus!C:D,2,0))</f>
        <v>16PEVBR07</v>
      </c>
      <c r="I74" s="57">
        <v>999</v>
      </c>
      <c r="J74" s="72"/>
      <c r="K74" s="1" t="s">
        <v>1009</v>
      </c>
      <c r="L74" s="1">
        <v>1</v>
      </c>
      <c r="M74" s="1">
        <v>1</v>
      </c>
      <c r="N74" s="1" t="str">
        <f t="shared" si="3"/>
        <v/>
      </c>
      <c r="R74" s="65" t="str">
        <f t="shared" si="4"/>
        <v xml:space="preserve">Combinaison sans manches </v>
      </c>
    </row>
    <row r="75" spans="1:18" x14ac:dyDescent="0.2">
      <c r="A75" s="1" t="str">
        <f t="shared" si="5"/>
        <v>16PEVBR07.999</v>
      </c>
      <c r="B75" s="1" t="s">
        <v>131</v>
      </c>
      <c r="C75" s="1" t="s">
        <v>65</v>
      </c>
      <c r="D75" s="1" t="s">
        <v>328</v>
      </c>
      <c r="E75" s="57" t="s">
        <v>327</v>
      </c>
      <c r="F75" s="1" t="s">
        <v>160</v>
      </c>
      <c r="G75" s="1" t="s">
        <v>738</v>
      </c>
      <c r="H75" s="1" t="str">
        <f>CONCATENATE(B75,VLOOKUP(C75,Thesaurus!N:O,2,0),VLOOKUP(F75,Thesaurus!C:D,2,0))</f>
        <v>16PEVBR07</v>
      </c>
      <c r="I75" s="57">
        <v>999</v>
      </c>
      <c r="J75" s="72"/>
      <c r="K75" s="1" t="s">
        <v>1000</v>
      </c>
      <c r="L75" s="1">
        <v>1</v>
      </c>
      <c r="M75" s="1">
        <v>1</v>
      </c>
      <c r="N75" s="1" t="str">
        <f t="shared" si="3"/>
        <v/>
      </c>
      <c r="R75" s="65" t="str">
        <f t="shared" si="4"/>
        <v xml:space="preserve">Combinaison sans manches </v>
      </c>
    </row>
    <row r="76" spans="1:18" x14ac:dyDescent="0.2">
      <c r="A76" s="1" t="str">
        <f t="shared" si="5"/>
        <v>16PEVBR12.300</v>
      </c>
      <c r="B76" s="1" t="s">
        <v>131</v>
      </c>
      <c r="C76" s="1" t="s">
        <v>65</v>
      </c>
      <c r="D76" s="1" t="s">
        <v>329</v>
      </c>
      <c r="E76" s="57" t="s">
        <v>330</v>
      </c>
      <c r="F76" s="1" t="s">
        <v>170</v>
      </c>
      <c r="G76" s="1" t="s">
        <v>739</v>
      </c>
      <c r="H76" s="1" t="str">
        <f>CONCATENATE(B76,VLOOKUP(C76,Thesaurus!N:O,2,0),VLOOKUP(F76,Thesaurus!C:D,2,0))</f>
        <v>16PEVBR12</v>
      </c>
      <c r="I76" s="57" t="s">
        <v>222</v>
      </c>
      <c r="J76" s="72"/>
      <c r="K76" s="1" t="s">
        <v>1010</v>
      </c>
      <c r="L76" s="1">
        <v>1</v>
      </c>
      <c r="M76" s="1">
        <v>1</v>
      </c>
      <c r="N76" s="1" t="str">
        <f t="shared" si="3"/>
        <v/>
      </c>
      <c r="R76" s="65" t="str">
        <f t="shared" si="4"/>
        <v>Veste sans manches kimono</v>
      </c>
    </row>
    <row r="77" spans="1:18" x14ac:dyDescent="0.2">
      <c r="A77" s="1" t="str">
        <f t="shared" si="5"/>
        <v>16PEVBR12.300</v>
      </c>
      <c r="B77" s="1" t="s">
        <v>131</v>
      </c>
      <c r="C77" s="1" t="s">
        <v>65</v>
      </c>
      <c r="D77" s="1" t="s">
        <v>329</v>
      </c>
      <c r="E77" s="57" t="s">
        <v>330</v>
      </c>
      <c r="F77" s="1" t="s">
        <v>170</v>
      </c>
      <c r="G77" s="1" t="s">
        <v>739</v>
      </c>
      <c r="H77" s="1" t="str">
        <f>CONCATENATE(B77,VLOOKUP(C77,Thesaurus!N:O,2,0),VLOOKUP(F77,Thesaurus!C:D,2,0))</f>
        <v>16PEVBR12</v>
      </c>
      <c r="I77" s="57" t="s">
        <v>222</v>
      </c>
      <c r="J77" s="72"/>
      <c r="K77" s="1" t="s">
        <v>1008</v>
      </c>
      <c r="L77" s="1">
        <v>1</v>
      </c>
      <c r="M77" s="1">
        <v>1</v>
      </c>
      <c r="N77" s="1" t="str">
        <f t="shared" si="3"/>
        <v/>
      </c>
      <c r="R77" s="65" t="str">
        <f t="shared" si="4"/>
        <v>Veste sans manches kimono</v>
      </c>
    </row>
    <row r="78" spans="1:18" x14ac:dyDescent="0.2">
      <c r="A78" s="1" t="str">
        <f t="shared" si="5"/>
        <v>16PEVBR08.IMP</v>
      </c>
      <c r="B78" s="1" t="s">
        <v>131</v>
      </c>
      <c r="C78" s="1" t="s">
        <v>65</v>
      </c>
      <c r="D78" s="1" t="s">
        <v>331</v>
      </c>
      <c r="E78" s="57" t="s">
        <v>332</v>
      </c>
      <c r="F78" s="1" t="s">
        <v>162</v>
      </c>
      <c r="G78" s="1" t="s">
        <v>740</v>
      </c>
      <c r="H78" s="1" t="str">
        <f>CONCATENATE(B78,VLOOKUP(C78,Thesaurus!N:O,2,0),VLOOKUP(F78,Thesaurus!C:D,2,0))</f>
        <v>16PEVBR08</v>
      </c>
      <c r="I78" s="57" t="s">
        <v>257</v>
      </c>
      <c r="J78" s="72"/>
      <c r="K78" s="1" t="s">
        <v>1010</v>
      </c>
      <c r="L78" s="1">
        <v>1</v>
      </c>
      <c r="M78" s="1">
        <v>1</v>
      </c>
      <c r="N78" s="1" t="str">
        <f t="shared" si="3"/>
        <v/>
      </c>
      <c r="R78" s="65" t="str">
        <f t="shared" si="4"/>
        <v>Robe à imprimé floral</v>
      </c>
    </row>
    <row r="79" spans="1:18" x14ac:dyDescent="0.2">
      <c r="A79" s="1" t="str">
        <f t="shared" si="5"/>
        <v>16PEVBR08.IMP</v>
      </c>
      <c r="B79" s="1" t="s">
        <v>131</v>
      </c>
      <c r="C79" s="1" t="s">
        <v>65</v>
      </c>
      <c r="D79" s="1" t="s">
        <v>331</v>
      </c>
      <c r="E79" s="57" t="s">
        <v>332</v>
      </c>
      <c r="F79" s="1" t="s">
        <v>162</v>
      </c>
      <c r="G79" s="1" t="s">
        <v>740</v>
      </c>
      <c r="H79" s="1" t="str">
        <f>CONCATENATE(B79,VLOOKUP(C79,Thesaurus!N:O,2,0),VLOOKUP(F79,Thesaurus!C:D,2,0))</f>
        <v>16PEVBR08</v>
      </c>
      <c r="I79" s="57" t="s">
        <v>257</v>
      </c>
      <c r="J79" s="72"/>
      <c r="K79" s="1" t="s">
        <v>1008</v>
      </c>
      <c r="L79" s="1">
        <v>1</v>
      </c>
      <c r="M79" s="1">
        <v>1</v>
      </c>
      <c r="N79" s="1" t="str">
        <f t="shared" si="3"/>
        <v/>
      </c>
      <c r="R79" s="65" t="str">
        <f t="shared" si="4"/>
        <v>Robe à imprimé floral</v>
      </c>
    </row>
    <row r="80" spans="1:18" x14ac:dyDescent="0.2">
      <c r="A80" s="1" t="str">
        <f t="shared" si="5"/>
        <v>16PEVBR08.IMP</v>
      </c>
      <c r="B80" s="1" t="s">
        <v>131</v>
      </c>
      <c r="C80" s="1" t="s">
        <v>65</v>
      </c>
      <c r="D80" s="1" t="s">
        <v>331</v>
      </c>
      <c r="E80" s="57" t="s">
        <v>332</v>
      </c>
      <c r="F80" s="1" t="s">
        <v>162</v>
      </c>
      <c r="G80" s="1" t="s">
        <v>740</v>
      </c>
      <c r="H80" s="1" t="str">
        <f>CONCATENATE(B80,VLOOKUP(C80,Thesaurus!N:O,2,0),VLOOKUP(F80,Thesaurus!C:D,2,0))</f>
        <v>16PEVBR08</v>
      </c>
      <c r="I80" s="57" t="s">
        <v>257</v>
      </c>
      <c r="J80" s="72"/>
      <c r="K80" s="1" t="s">
        <v>1009</v>
      </c>
      <c r="L80" s="1">
        <v>2</v>
      </c>
      <c r="M80" s="1">
        <v>2</v>
      </c>
      <c r="N80" s="1" t="str">
        <f t="shared" si="3"/>
        <v/>
      </c>
      <c r="R80" s="65" t="str">
        <f t="shared" si="4"/>
        <v>Robe à imprimé floral</v>
      </c>
    </row>
    <row r="81" spans="1:18" x14ac:dyDescent="0.2">
      <c r="A81" s="1" t="str">
        <f t="shared" si="5"/>
        <v>16PEVBR08.IMP</v>
      </c>
      <c r="B81" s="1" t="s">
        <v>131</v>
      </c>
      <c r="C81" s="1" t="s">
        <v>65</v>
      </c>
      <c r="D81" s="1" t="s">
        <v>331</v>
      </c>
      <c r="E81" s="57" t="s">
        <v>332</v>
      </c>
      <c r="F81" s="1" t="s">
        <v>162</v>
      </c>
      <c r="G81" s="1" t="s">
        <v>740</v>
      </c>
      <c r="H81" s="1" t="str">
        <f>CONCATENATE(B81,VLOOKUP(C81,Thesaurus!N:O,2,0),VLOOKUP(F81,Thesaurus!C:D,2,0))</f>
        <v>16PEVBR08</v>
      </c>
      <c r="I81" s="57" t="s">
        <v>257</v>
      </c>
      <c r="J81" s="72"/>
      <c r="K81" s="1" t="s">
        <v>1000</v>
      </c>
      <c r="L81" s="1">
        <v>1</v>
      </c>
      <c r="M81" s="1">
        <v>1</v>
      </c>
      <c r="N81" s="1" t="str">
        <f t="shared" si="3"/>
        <v/>
      </c>
      <c r="R81" s="65" t="str">
        <f t="shared" si="4"/>
        <v>Robe à imprimé floral</v>
      </c>
    </row>
    <row r="82" spans="1:18" x14ac:dyDescent="0.2">
      <c r="A82" s="1" t="str">
        <f t="shared" si="5"/>
        <v>16PEVBR02.IMP</v>
      </c>
      <c r="B82" s="1" t="s">
        <v>131</v>
      </c>
      <c r="C82" s="1" t="s">
        <v>65</v>
      </c>
      <c r="D82" s="1" t="s">
        <v>333</v>
      </c>
      <c r="E82" s="57" t="s">
        <v>332</v>
      </c>
      <c r="F82" s="1" t="s">
        <v>150</v>
      </c>
      <c r="G82" s="1" t="s">
        <v>741</v>
      </c>
      <c r="H82" s="1" t="str">
        <f>CONCATENATE(B82,VLOOKUP(C82,Thesaurus!N:O,2,0),VLOOKUP(F82,Thesaurus!C:D,2,0))</f>
        <v>16PEVBR02</v>
      </c>
      <c r="I82" s="57" t="s">
        <v>257</v>
      </c>
      <c r="J82" s="72"/>
      <c r="K82" s="1" t="s">
        <v>1008</v>
      </c>
      <c r="L82" s="1">
        <v>1</v>
      </c>
      <c r="M82" s="1">
        <v>1</v>
      </c>
      <c r="N82" s="1" t="str">
        <f t="shared" si="3"/>
        <v/>
      </c>
      <c r="R82" s="65" t="str">
        <f t="shared" si="4"/>
        <v>Blouse à imprimé floral</v>
      </c>
    </row>
    <row r="83" spans="1:18" x14ac:dyDescent="0.2">
      <c r="A83" s="1" t="str">
        <f t="shared" si="5"/>
        <v>16PEVBR02.IMP</v>
      </c>
      <c r="B83" s="1" t="s">
        <v>131</v>
      </c>
      <c r="C83" s="1" t="s">
        <v>65</v>
      </c>
      <c r="D83" s="1" t="s">
        <v>333</v>
      </c>
      <c r="E83" s="57" t="s">
        <v>332</v>
      </c>
      <c r="F83" s="1" t="s">
        <v>150</v>
      </c>
      <c r="G83" s="1" t="s">
        <v>741</v>
      </c>
      <c r="H83" s="1" t="str">
        <f>CONCATENATE(B83,VLOOKUP(C83,Thesaurus!N:O,2,0),VLOOKUP(F83,Thesaurus!C:D,2,0))</f>
        <v>16PEVBR02</v>
      </c>
      <c r="I83" s="57" t="s">
        <v>257</v>
      </c>
      <c r="J83" s="72"/>
      <c r="K83" s="1" t="s">
        <v>1009</v>
      </c>
      <c r="L83" s="1">
        <v>1</v>
      </c>
      <c r="M83" s="1">
        <v>1</v>
      </c>
      <c r="N83" s="1" t="str">
        <f t="shared" si="3"/>
        <v/>
      </c>
      <c r="R83" s="65" t="str">
        <f t="shared" si="4"/>
        <v>Blouse à imprimé floral</v>
      </c>
    </row>
    <row r="84" spans="1:18" x14ac:dyDescent="0.2">
      <c r="A84" s="1" t="str">
        <f t="shared" si="5"/>
        <v>16PEVBR02.IMP</v>
      </c>
      <c r="B84" s="1" t="s">
        <v>131</v>
      </c>
      <c r="C84" s="1" t="s">
        <v>65</v>
      </c>
      <c r="D84" s="1" t="s">
        <v>333</v>
      </c>
      <c r="E84" s="57" t="s">
        <v>332</v>
      </c>
      <c r="F84" s="1" t="s">
        <v>150</v>
      </c>
      <c r="G84" s="1" t="s">
        <v>741</v>
      </c>
      <c r="H84" s="1" t="str">
        <f>CONCATENATE(B84,VLOOKUP(C84,Thesaurus!N:O,2,0),VLOOKUP(F84,Thesaurus!C:D,2,0))</f>
        <v>16PEVBR02</v>
      </c>
      <c r="I84" s="57" t="s">
        <v>257</v>
      </c>
      <c r="J84" s="72"/>
      <c r="K84" s="1" t="s">
        <v>1000</v>
      </c>
      <c r="L84" s="1">
        <v>1</v>
      </c>
      <c r="M84" s="1">
        <v>1</v>
      </c>
      <c r="N84" s="1" t="str">
        <f t="shared" si="3"/>
        <v/>
      </c>
      <c r="R84" s="65" t="str">
        <f t="shared" si="4"/>
        <v>Blouse à imprimé floral</v>
      </c>
    </row>
    <row r="85" spans="1:18" x14ac:dyDescent="0.2">
      <c r="A85" s="1" t="str">
        <f t="shared" si="5"/>
        <v>16PEVBR08.340</v>
      </c>
      <c r="B85" s="1" t="s">
        <v>131</v>
      </c>
      <c r="C85" s="1" t="s">
        <v>65</v>
      </c>
      <c r="D85" s="1" t="s">
        <v>334</v>
      </c>
      <c r="E85" s="57" t="s">
        <v>224</v>
      </c>
      <c r="F85" s="1" t="s">
        <v>162</v>
      </c>
      <c r="G85" s="1" t="s">
        <v>742</v>
      </c>
      <c r="H85" s="1" t="str">
        <f>CONCATENATE(B85,VLOOKUP(C85,Thesaurus!N:O,2,0),VLOOKUP(F85,Thesaurus!C:D,2,0))</f>
        <v>16PEVBR08</v>
      </c>
      <c r="I85" s="57" t="s">
        <v>224</v>
      </c>
      <c r="J85" s="72"/>
      <c r="K85" s="1" t="s">
        <v>1008</v>
      </c>
      <c r="L85" s="1">
        <v>2</v>
      </c>
      <c r="M85" s="1">
        <v>2</v>
      </c>
      <c r="N85" s="1" t="str">
        <f t="shared" si="3"/>
        <v/>
      </c>
      <c r="R85" s="65" t="str">
        <f t="shared" si="4"/>
        <v xml:space="preserve">Robe ajourée </v>
      </c>
    </row>
    <row r="86" spans="1:18" x14ac:dyDescent="0.2">
      <c r="A86" s="1" t="str">
        <f t="shared" si="5"/>
        <v>16PEVBR08.340</v>
      </c>
      <c r="B86" s="1" t="s">
        <v>131</v>
      </c>
      <c r="C86" s="1" t="s">
        <v>65</v>
      </c>
      <c r="D86" s="1" t="s">
        <v>334</v>
      </c>
      <c r="E86" s="57" t="s">
        <v>224</v>
      </c>
      <c r="F86" s="1" t="s">
        <v>162</v>
      </c>
      <c r="G86" s="1" t="s">
        <v>742</v>
      </c>
      <c r="H86" s="1" t="str">
        <f>CONCATENATE(B86,VLOOKUP(C86,Thesaurus!N:O,2,0),VLOOKUP(F86,Thesaurus!C:D,2,0))</f>
        <v>16PEVBR08</v>
      </c>
      <c r="I86" s="57" t="s">
        <v>224</v>
      </c>
      <c r="J86" s="72"/>
      <c r="K86" s="1" t="s">
        <v>1009</v>
      </c>
      <c r="L86" s="1">
        <v>1</v>
      </c>
      <c r="M86" s="1">
        <v>1</v>
      </c>
      <c r="N86" s="1" t="str">
        <f t="shared" si="3"/>
        <v/>
      </c>
      <c r="R86" s="65" t="str">
        <f t="shared" si="4"/>
        <v xml:space="preserve">Robe ajourée </v>
      </c>
    </row>
    <row r="87" spans="1:18" x14ac:dyDescent="0.2">
      <c r="A87" s="1" t="str">
        <f t="shared" si="5"/>
        <v>16PEVBR08.001</v>
      </c>
      <c r="B87" s="1" t="s">
        <v>131</v>
      </c>
      <c r="C87" s="1" t="s">
        <v>65</v>
      </c>
      <c r="D87" s="1" t="s">
        <v>335</v>
      </c>
      <c r="E87" s="57" t="s">
        <v>145</v>
      </c>
      <c r="F87" s="1" t="s">
        <v>162</v>
      </c>
      <c r="G87" s="1" t="s">
        <v>743</v>
      </c>
      <c r="H87" s="1" t="str">
        <f>CONCATENATE(B87,VLOOKUP(C87,Thesaurus!N:O,2,0),VLOOKUP(F87,Thesaurus!C:D,2,0))</f>
        <v>16PEVBR08</v>
      </c>
      <c r="I87" s="57" t="s">
        <v>145</v>
      </c>
      <c r="J87" s="72"/>
      <c r="K87" s="1" t="s">
        <v>1010</v>
      </c>
      <c r="L87" s="1">
        <v>1</v>
      </c>
      <c r="M87" s="1">
        <v>1</v>
      </c>
      <c r="N87" s="1" t="str">
        <f t="shared" si="3"/>
        <v/>
      </c>
      <c r="R87" s="65" t="str">
        <f t="shared" si="4"/>
        <v>Robe sans manches broderies à volants</v>
      </c>
    </row>
    <row r="88" spans="1:18" x14ac:dyDescent="0.2">
      <c r="A88" s="1" t="str">
        <f t="shared" si="5"/>
        <v>16PEVBR08.001</v>
      </c>
      <c r="B88" s="1" t="s">
        <v>131</v>
      </c>
      <c r="C88" s="1" t="s">
        <v>65</v>
      </c>
      <c r="D88" s="1" t="s">
        <v>335</v>
      </c>
      <c r="E88" s="57" t="s">
        <v>145</v>
      </c>
      <c r="F88" s="1" t="s">
        <v>162</v>
      </c>
      <c r="G88" s="1" t="s">
        <v>743</v>
      </c>
      <c r="H88" s="1" t="str">
        <f>CONCATENATE(B88,VLOOKUP(C88,Thesaurus!N:O,2,0),VLOOKUP(F88,Thesaurus!C:D,2,0))</f>
        <v>16PEVBR08</v>
      </c>
      <c r="I88" s="57" t="s">
        <v>145</v>
      </c>
      <c r="J88" s="72"/>
      <c r="K88" s="1" t="s">
        <v>1008</v>
      </c>
      <c r="L88" s="1">
        <v>1</v>
      </c>
      <c r="M88" s="1">
        <v>1</v>
      </c>
      <c r="N88" s="1" t="str">
        <f t="shared" si="3"/>
        <v/>
      </c>
      <c r="R88" s="65" t="str">
        <f t="shared" si="4"/>
        <v>Robe sans manches broderies à volants</v>
      </c>
    </row>
    <row r="89" spans="1:18" x14ac:dyDescent="0.2">
      <c r="A89" s="1" t="str">
        <f t="shared" si="5"/>
        <v>16PEVBR08.001</v>
      </c>
      <c r="B89" s="1" t="s">
        <v>131</v>
      </c>
      <c r="C89" s="1" t="s">
        <v>65</v>
      </c>
      <c r="D89" s="1" t="s">
        <v>335</v>
      </c>
      <c r="E89" s="57" t="s">
        <v>145</v>
      </c>
      <c r="F89" s="1" t="s">
        <v>162</v>
      </c>
      <c r="G89" s="1" t="s">
        <v>743</v>
      </c>
      <c r="H89" s="1" t="str">
        <f>CONCATENATE(B89,VLOOKUP(C89,Thesaurus!N:O,2,0),VLOOKUP(F89,Thesaurus!C:D,2,0))</f>
        <v>16PEVBR08</v>
      </c>
      <c r="I89" s="57" t="s">
        <v>145</v>
      </c>
      <c r="J89" s="72"/>
      <c r="K89" s="1" t="s">
        <v>1009</v>
      </c>
      <c r="L89" s="1">
        <v>1</v>
      </c>
      <c r="M89" s="1">
        <v>1</v>
      </c>
      <c r="N89" s="1" t="str">
        <f t="shared" si="3"/>
        <v/>
      </c>
      <c r="R89" s="65" t="str">
        <f t="shared" si="4"/>
        <v>Robe sans manches broderies à volants</v>
      </c>
    </row>
    <row r="90" spans="1:18" x14ac:dyDescent="0.2">
      <c r="A90" s="1" t="str">
        <f t="shared" si="5"/>
        <v>16PEVBR12.010</v>
      </c>
      <c r="B90" s="1" t="s">
        <v>131</v>
      </c>
      <c r="C90" s="1" t="s">
        <v>65</v>
      </c>
      <c r="D90" s="1" t="s">
        <v>336</v>
      </c>
      <c r="E90" s="57" t="s">
        <v>337</v>
      </c>
      <c r="F90" s="1" t="s">
        <v>170</v>
      </c>
      <c r="G90" s="1" t="s">
        <v>744</v>
      </c>
      <c r="H90" s="1" t="str">
        <f>CONCATENATE(B90,VLOOKUP(C90,Thesaurus!N:O,2,0),VLOOKUP(F90,Thesaurus!C:D,2,0))</f>
        <v>16PEVBR12</v>
      </c>
      <c r="I90" s="57" t="s">
        <v>211</v>
      </c>
      <c r="J90" s="72"/>
      <c r="K90" s="1" t="s">
        <v>1010</v>
      </c>
      <c r="L90" s="1">
        <v>1</v>
      </c>
      <c r="M90" s="1">
        <v>1</v>
      </c>
      <c r="N90" s="1" t="str">
        <f t="shared" si="3"/>
        <v/>
      </c>
      <c r="R90" s="65" t="str">
        <f t="shared" si="4"/>
        <v>Veste écrue</v>
      </c>
    </row>
    <row r="91" spans="1:18" x14ac:dyDescent="0.2">
      <c r="A91" s="1" t="str">
        <f t="shared" si="5"/>
        <v>16PEVBR12.010</v>
      </c>
      <c r="B91" s="1" t="s">
        <v>131</v>
      </c>
      <c r="C91" s="1" t="s">
        <v>65</v>
      </c>
      <c r="D91" s="1" t="s">
        <v>336</v>
      </c>
      <c r="E91" s="57" t="s">
        <v>337</v>
      </c>
      <c r="F91" s="1" t="s">
        <v>170</v>
      </c>
      <c r="G91" s="1" t="s">
        <v>744</v>
      </c>
      <c r="H91" s="1" t="str">
        <f>CONCATENATE(B91,VLOOKUP(C91,Thesaurus!N:O,2,0),VLOOKUP(F91,Thesaurus!C:D,2,0))</f>
        <v>16PEVBR12</v>
      </c>
      <c r="I91" s="57" t="s">
        <v>211</v>
      </c>
      <c r="J91" s="72"/>
      <c r="K91" s="1" t="s">
        <v>1008</v>
      </c>
      <c r="L91" s="1">
        <v>1</v>
      </c>
      <c r="M91" s="1">
        <v>1</v>
      </c>
      <c r="N91" s="1" t="str">
        <f t="shared" si="3"/>
        <v/>
      </c>
      <c r="R91" s="65" t="str">
        <f t="shared" si="4"/>
        <v>Veste écrue</v>
      </c>
    </row>
    <row r="92" spans="1:18" x14ac:dyDescent="0.2">
      <c r="A92" s="1" t="str">
        <f t="shared" si="5"/>
        <v>16PEVBR12.010</v>
      </c>
      <c r="B92" s="1" t="s">
        <v>131</v>
      </c>
      <c r="C92" s="1" t="s">
        <v>65</v>
      </c>
      <c r="D92" s="1" t="s">
        <v>336</v>
      </c>
      <c r="E92" s="57" t="s">
        <v>337</v>
      </c>
      <c r="F92" s="1" t="s">
        <v>170</v>
      </c>
      <c r="G92" s="1" t="s">
        <v>744</v>
      </c>
      <c r="H92" s="1" t="str">
        <f>CONCATENATE(B92,VLOOKUP(C92,Thesaurus!N:O,2,0),VLOOKUP(F92,Thesaurus!C:D,2,0))</f>
        <v>16PEVBR12</v>
      </c>
      <c r="I92" s="57" t="s">
        <v>211</v>
      </c>
      <c r="J92" s="72"/>
      <c r="K92" s="1" t="s">
        <v>1009</v>
      </c>
      <c r="L92" s="1">
        <v>1</v>
      </c>
      <c r="M92" s="1">
        <v>1</v>
      </c>
      <c r="N92" s="1" t="str">
        <f t="shared" si="3"/>
        <v/>
      </c>
      <c r="R92" s="65" t="str">
        <f t="shared" si="4"/>
        <v>Veste écrue</v>
      </c>
    </row>
    <row r="93" spans="1:18" x14ac:dyDescent="0.2">
      <c r="A93" s="1" t="str">
        <f t="shared" si="5"/>
        <v>16PEVBR08.590</v>
      </c>
      <c r="B93" s="1" t="s">
        <v>131</v>
      </c>
      <c r="C93" s="1" t="s">
        <v>65</v>
      </c>
      <c r="D93" s="1" t="s">
        <v>338</v>
      </c>
      <c r="E93" s="57" t="s">
        <v>339</v>
      </c>
      <c r="F93" s="1" t="s">
        <v>162</v>
      </c>
      <c r="G93" s="1" t="s">
        <v>745</v>
      </c>
      <c r="H93" s="1" t="str">
        <f>CONCATENATE(B93,VLOOKUP(C93,Thesaurus!N:O,2,0),VLOOKUP(F93,Thesaurus!C:D,2,0))</f>
        <v>16PEVBR08</v>
      </c>
      <c r="I93" s="57" t="s">
        <v>236</v>
      </c>
      <c r="J93" s="72"/>
      <c r="K93" s="1" t="s">
        <v>1008</v>
      </c>
      <c r="L93" s="1">
        <v>1</v>
      </c>
      <c r="M93" s="1">
        <v>1</v>
      </c>
      <c r="N93" s="1" t="str">
        <f t="shared" si="3"/>
        <v/>
      </c>
      <c r="R93" s="65" t="str">
        <f t="shared" si="4"/>
        <v>Robe manches longues festonnée</v>
      </c>
    </row>
    <row r="94" spans="1:18" x14ac:dyDescent="0.2">
      <c r="A94" s="1" t="str">
        <f t="shared" si="5"/>
        <v>16PEVBR08.590</v>
      </c>
      <c r="B94" s="1" t="s">
        <v>131</v>
      </c>
      <c r="C94" s="1" t="s">
        <v>65</v>
      </c>
      <c r="D94" s="1" t="s">
        <v>338</v>
      </c>
      <c r="E94" s="57" t="s">
        <v>339</v>
      </c>
      <c r="F94" s="1" t="s">
        <v>162</v>
      </c>
      <c r="G94" s="1" t="s">
        <v>745</v>
      </c>
      <c r="H94" s="1" t="str">
        <f>CONCATENATE(B94,VLOOKUP(C94,Thesaurus!N:O,2,0),VLOOKUP(F94,Thesaurus!C:D,2,0))</f>
        <v>16PEVBR08</v>
      </c>
      <c r="I94" s="57" t="s">
        <v>236</v>
      </c>
      <c r="J94" s="72"/>
      <c r="K94" s="1" t="s">
        <v>1009</v>
      </c>
      <c r="L94" s="1">
        <v>1</v>
      </c>
      <c r="M94" s="1">
        <v>1</v>
      </c>
      <c r="N94" s="1" t="str">
        <f t="shared" si="3"/>
        <v/>
      </c>
      <c r="R94" s="65" t="str">
        <f t="shared" si="4"/>
        <v>Robe manches longues festonnée</v>
      </c>
    </row>
    <row r="95" spans="1:18" x14ac:dyDescent="0.2">
      <c r="A95" s="1" t="str">
        <f t="shared" si="5"/>
        <v>16PEVBR08.590</v>
      </c>
      <c r="B95" s="1" t="s">
        <v>131</v>
      </c>
      <c r="C95" s="1" t="s">
        <v>65</v>
      </c>
      <c r="D95" s="1" t="s">
        <v>338</v>
      </c>
      <c r="E95" s="57" t="s">
        <v>339</v>
      </c>
      <c r="F95" s="1" t="s">
        <v>162</v>
      </c>
      <c r="G95" s="1" t="s">
        <v>745</v>
      </c>
      <c r="H95" s="1" t="str">
        <f>CONCATENATE(B95,VLOOKUP(C95,Thesaurus!N:O,2,0),VLOOKUP(F95,Thesaurus!C:D,2,0))</f>
        <v>16PEVBR08</v>
      </c>
      <c r="I95" s="57" t="s">
        <v>236</v>
      </c>
      <c r="J95" s="72"/>
      <c r="K95" s="1" t="s">
        <v>1000</v>
      </c>
      <c r="L95" s="1">
        <v>1</v>
      </c>
      <c r="M95" s="1">
        <v>1</v>
      </c>
      <c r="N95" s="1" t="str">
        <f t="shared" si="3"/>
        <v/>
      </c>
      <c r="R95" s="65" t="str">
        <f t="shared" si="4"/>
        <v>Robe manches longues festonnée</v>
      </c>
    </row>
    <row r="96" spans="1:18" x14ac:dyDescent="0.2">
      <c r="A96" s="1" t="str">
        <f t="shared" si="5"/>
        <v>16PEVBR08.970</v>
      </c>
      <c r="B96" s="1" t="s">
        <v>131</v>
      </c>
      <c r="C96" s="1" t="s">
        <v>65</v>
      </c>
      <c r="D96" s="1" t="s">
        <v>340</v>
      </c>
      <c r="E96" s="57" t="s">
        <v>253</v>
      </c>
      <c r="F96" s="1" t="s">
        <v>162</v>
      </c>
      <c r="G96" s="1" t="s">
        <v>746</v>
      </c>
      <c r="H96" s="1" t="str">
        <f>CONCATENATE(B96,VLOOKUP(C96,Thesaurus!N:O,2,0),VLOOKUP(F96,Thesaurus!C:D,2,0))</f>
        <v>16PEVBR08</v>
      </c>
      <c r="I96" s="57" t="s">
        <v>253</v>
      </c>
      <c r="J96" s="72"/>
      <c r="K96" s="1" t="s">
        <v>180</v>
      </c>
      <c r="L96" s="1">
        <v>2</v>
      </c>
      <c r="M96" s="1">
        <v>4</v>
      </c>
      <c r="N96" s="1" t="b">
        <f t="shared" si="3"/>
        <v>0</v>
      </c>
      <c r="R96" s="65" t="str">
        <f t="shared" si="4"/>
        <v xml:space="preserve">Robe 2 en 1 molletonnée </v>
      </c>
    </row>
    <row r="97" spans="1:18" x14ac:dyDescent="0.2">
      <c r="A97" s="1" t="str">
        <f t="shared" si="5"/>
        <v>16PEVBR08.970</v>
      </c>
      <c r="B97" s="1" t="s">
        <v>131</v>
      </c>
      <c r="C97" s="1" t="s">
        <v>65</v>
      </c>
      <c r="D97" s="1" t="s">
        <v>340</v>
      </c>
      <c r="E97" s="57" t="s">
        <v>253</v>
      </c>
      <c r="F97" s="1" t="s">
        <v>162</v>
      </c>
      <c r="G97" s="1" t="s">
        <v>746</v>
      </c>
      <c r="H97" s="1" t="str">
        <f>CONCATENATE(B97,VLOOKUP(C97,Thesaurus!N:O,2,0),VLOOKUP(F97,Thesaurus!C:D,2,0))</f>
        <v>16PEVBR08</v>
      </c>
      <c r="I97" s="57" t="s">
        <v>253</v>
      </c>
      <c r="J97" s="72"/>
      <c r="K97" s="1" t="s">
        <v>181</v>
      </c>
      <c r="L97" s="1">
        <v>2</v>
      </c>
      <c r="M97" s="1">
        <v>2</v>
      </c>
      <c r="N97" s="1" t="str">
        <f t="shared" si="3"/>
        <v/>
      </c>
      <c r="R97" s="65" t="str">
        <f t="shared" si="4"/>
        <v xml:space="preserve">Robe 2 en 1 molletonnée </v>
      </c>
    </row>
    <row r="98" spans="1:18" x14ac:dyDescent="0.2">
      <c r="A98" s="1" t="str">
        <f t="shared" si="5"/>
        <v>16PEVBR08.970</v>
      </c>
      <c r="B98" s="1" t="s">
        <v>131</v>
      </c>
      <c r="C98" s="1" t="s">
        <v>65</v>
      </c>
      <c r="D98" s="1" t="s">
        <v>340</v>
      </c>
      <c r="E98" s="57" t="s">
        <v>253</v>
      </c>
      <c r="F98" s="1" t="s">
        <v>162</v>
      </c>
      <c r="G98" s="1" t="s">
        <v>746</v>
      </c>
      <c r="H98" s="1" t="str">
        <f>CONCATENATE(B98,VLOOKUP(C98,Thesaurus!N:O,2,0),VLOOKUP(F98,Thesaurus!C:D,2,0))</f>
        <v>16PEVBR08</v>
      </c>
      <c r="I98" s="57" t="s">
        <v>253</v>
      </c>
      <c r="J98" s="72"/>
      <c r="K98" s="1" t="s">
        <v>1003</v>
      </c>
      <c r="L98" s="1">
        <v>1</v>
      </c>
      <c r="M98" s="1">
        <v>1</v>
      </c>
      <c r="N98" s="1" t="str">
        <f t="shared" si="3"/>
        <v/>
      </c>
      <c r="R98" s="65" t="str">
        <f t="shared" si="4"/>
        <v xml:space="preserve">Robe 2 en 1 molletonnée </v>
      </c>
    </row>
    <row r="99" spans="1:18" x14ac:dyDescent="0.2">
      <c r="A99" s="1" t="str">
        <f t="shared" si="5"/>
        <v>16PECAR13.340</v>
      </c>
      <c r="B99" s="1" t="s">
        <v>131</v>
      </c>
      <c r="C99" s="1" t="s">
        <v>70</v>
      </c>
      <c r="D99" s="1" t="s">
        <v>341</v>
      </c>
      <c r="E99" s="57" t="s">
        <v>342</v>
      </c>
      <c r="F99" s="1" t="s">
        <v>172</v>
      </c>
      <c r="G99" s="1" t="s">
        <v>747</v>
      </c>
      <c r="H99" s="1" t="str">
        <f>CONCATENATE(B99,VLOOKUP(C99,Thesaurus!N:O,2,0),VLOOKUP(F99,Thesaurus!C:D,2,0))</f>
        <v>16PECAR13</v>
      </c>
      <c r="I99" s="57" t="s">
        <v>224</v>
      </c>
      <c r="J99" s="72"/>
      <c r="K99" s="1" t="s">
        <v>1008</v>
      </c>
      <c r="L99" s="1">
        <v>1</v>
      </c>
      <c r="M99" s="1">
        <v>1</v>
      </c>
      <c r="N99" s="1" t="str">
        <f t="shared" si="3"/>
        <v/>
      </c>
      <c r="R99" s="65" t="str">
        <f t="shared" si="4"/>
        <v>Manteau gabardine</v>
      </c>
    </row>
    <row r="100" spans="1:18" x14ac:dyDescent="0.2">
      <c r="A100" s="1" t="str">
        <f t="shared" si="5"/>
        <v>16PECAR13.340</v>
      </c>
      <c r="B100" s="1" t="s">
        <v>131</v>
      </c>
      <c r="C100" s="1" t="s">
        <v>70</v>
      </c>
      <c r="D100" s="1" t="s">
        <v>341</v>
      </c>
      <c r="E100" s="57" t="s">
        <v>342</v>
      </c>
      <c r="F100" s="1" t="s">
        <v>172</v>
      </c>
      <c r="G100" s="1" t="s">
        <v>747</v>
      </c>
      <c r="H100" s="1" t="str">
        <f>CONCATENATE(B100,VLOOKUP(C100,Thesaurus!N:O,2,0),VLOOKUP(F100,Thesaurus!C:D,2,0))</f>
        <v>16PECAR13</v>
      </c>
      <c r="I100" s="57" t="s">
        <v>224</v>
      </c>
      <c r="J100" s="72"/>
      <c r="K100" s="1" t="s">
        <v>1009</v>
      </c>
      <c r="L100" s="1">
        <v>1</v>
      </c>
      <c r="M100" s="1">
        <v>1</v>
      </c>
      <c r="N100" s="1" t="str">
        <f t="shared" si="3"/>
        <v/>
      </c>
      <c r="R100" s="65" t="str">
        <f t="shared" si="4"/>
        <v>Manteau gabardine</v>
      </c>
    </row>
    <row r="101" spans="1:18" x14ac:dyDescent="0.2">
      <c r="A101" s="1" t="str">
        <f t="shared" si="5"/>
        <v>16PECAR13.340</v>
      </c>
      <c r="B101" s="1" t="s">
        <v>131</v>
      </c>
      <c r="C101" s="1" t="s">
        <v>70</v>
      </c>
      <c r="D101" s="1" t="s">
        <v>341</v>
      </c>
      <c r="E101" s="57" t="s">
        <v>342</v>
      </c>
      <c r="F101" s="1" t="s">
        <v>172</v>
      </c>
      <c r="G101" s="1" t="s">
        <v>747</v>
      </c>
      <c r="H101" s="1" t="str">
        <f>CONCATENATE(B101,VLOOKUP(C101,Thesaurus!N:O,2,0),VLOOKUP(F101,Thesaurus!C:D,2,0))</f>
        <v>16PECAR13</v>
      </c>
      <c r="I101" s="57" t="s">
        <v>224</v>
      </c>
      <c r="J101" s="72"/>
      <c r="K101" s="1" t="s">
        <v>1000</v>
      </c>
      <c r="L101" s="1">
        <v>1</v>
      </c>
      <c r="M101" s="1">
        <v>1</v>
      </c>
      <c r="N101" s="1" t="str">
        <f t="shared" si="3"/>
        <v/>
      </c>
      <c r="R101" s="65" t="str">
        <f t="shared" si="4"/>
        <v>Manteau gabardine</v>
      </c>
    </row>
    <row r="102" spans="1:18" x14ac:dyDescent="0.2">
      <c r="A102" s="1" t="str">
        <f t="shared" si="5"/>
        <v>16PECAR13.590</v>
      </c>
      <c r="B102" s="1" t="s">
        <v>131</v>
      </c>
      <c r="C102" s="1" t="s">
        <v>70</v>
      </c>
      <c r="D102" s="1" t="s">
        <v>341</v>
      </c>
      <c r="E102" s="57" t="s">
        <v>236</v>
      </c>
      <c r="F102" s="1" t="s">
        <v>172</v>
      </c>
      <c r="G102" s="1" t="s">
        <v>747</v>
      </c>
      <c r="H102" s="1" t="str">
        <f>CONCATENATE(B102,VLOOKUP(C102,Thesaurus!N:O,2,0),VLOOKUP(F102,Thesaurus!C:D,2,0))</f>
        <v>16PECAR13</v>
      </c>
      <c r="I102" s="57" t="s">
        <v>236</v>
      </c>
      <c r="J102" s="72"/>
      <c r="K102" s="1" t="s">
        <v>1010</v>
      </c>
      <c r="L102" s="1">
        <v>1</v>
      </c>
      <c r="M102" s="1">
        <v>1</v>
      </c>
      <c r="N102" s="1" t="str">
        <f t="shared" si="3"/>
        <v/>
      </c>
      <c r="R102" s="65" t="str">
        <f t="shared" si="4"/>
        <v>Manteau gabardine</v>
      </c>
    </row>
    <row r="103" spans="1:18" x14ac:dyDescent="0.2">
      <c r="A103" s="1" t="str">
        <f t="shared" si="5"/>
        <v>16PECAR13.590</v>
      </c>
      <c r="B103" s="1" t="s">
        <v>131</v>
      </c>
      <c r="C103" s="1" t="s">
        <v>70</v>
      </c>
      <c r="D103" s="1" t="s">
        <v>341</v>
      </c>
      <c r="E103" s="57" t="s">
        <v>236</v>
      </c>
      <c r="F103" s="1" t="s">
        <v>172</v>
      </c>
      <c r="G103" s="1" t="s">
        <v>747</v>
      </c>
      <c r="H103" s="1" t="str">
        <f>CONCATENATE(B103,VLOOKUP(C103,Thesaurus!N:O,2,0),VLOOKUP(F103,Thesaurus!C:D,2,0))</f>
        <v>16PECAR13</v>
      </c>
      <c r="I103" s="57" t="s">
        <v>236</v>
      </c>
      <c r="J103" s="72"/>
      <c r="K103" s="1" t="s">
        <v>1008</v>
      </c>
      <c r="L103" s="1">
        <v>2</v>
      </c>
      <c r="M103" s="1">
        <v>2</v>
      </c>
      <c r="N103" s="1" t="str">
        <f t="shared" si="3"/>
        <v/>
      </c>
      <c r="R103" s="65" t="str">
        <f t="shared" si="4"/>
        <v>Manteau gabardine</v>
      </c>
    </row>
    <row r="104" spans="1:18" x14ac:dyDescent="0.2">
      <c r="A104" s="1" t="str">
        <f t="shared" si="5"/>
        <v>16PECAR13.590</v>
      </c>
      <c r="B104" s="1" t="s">
        <v>131</v>
      </c>
      <c r="C104" s="1" t="s">
        <v>70</v>
      </c>
      <c r="D104" s="1" t="s">
        <v>341</v>
      </c>
      <c r="E104" s="57" t="s">
        <v>236</v>
      </c>
      <c r="F104" s="1" t="s">
        <v>172</v>
      </c>
      <c r="G104" s="1" t="s">
        <v>747</v>
      </c>
      <c r="H104" s="1" t="str">
        <f>CONCATENATE(B104,VLOOKUP(C104,Thesaurus!N:O,2,0),VLOOKUP(F104,Thesaurus!C:D,2,0))</f>
        <v>16PECAR13</v>
      </c>
      <c r="I104" s="57" t="s">
        <v>236</v>
      </c>
      <c r="J104" s="72"/>
      <c r="K104" s="1" t="s">
        <v>1009</v>
      </c>
      <c r="L104" s="1">
        <v>1</v>
      </c>
      <c r="M104" s="1">
        <v>1</v>
      </c>
      <c r="N104" s="1" t="str">
        <f t="shared" si="3"/>
        <v/>
      </c>
      <c r="R104" s="65" t="str">
        <f t="shared" si="4"/>
        <v>Manteau gabardine</v>
      </c>
    </row>
    <row r="105" spans="1:18" x14ac:dyDescent="0.2">
      <c r="A105" s="1" t="str">
        <f t="shared" si="5"/>
        <v>16PECAR13.590</v>
      </c>
      <c r="B105" s="1" t="s">
        <v>131</v>
      </c>
      <c r="C105" s="1" t="s">
        <v>70</v>
      </c>
      <c r="D105" s="1" t="s">
        <v>341</v>
      </c>
      <c r="E105" s="57" t="s">
        <v>236</v>
      </c>
      <c r="F105" s="1" t="s">
        <v>172</v>
      </c>
      <c r="G105" s="1" t="s">
        <v>747</v>
      </c>
      <c r="H105" s="1" t="str">
        <f>CONCATENATE(B105,VLOOKUP(C105,Thesaurus!N:O,2,0),VLOOKUP(F105,Thesaurus!C:D,2,0))</f>
        <v>16PECAR13</v>
      </c>
      <c r="I105" s="57" t="s">
        <v>236</v>
      </c>
      <c r="J105" s="72"/>
      <c r="K105" s="1" t="s">
        <v>1000</v>
      </c>
      <c r="L105" s="1">
        <v>1</v>
      </c>
      <c r="M105" s="1">
        <v>1</v>
      </c>
      <c r="N105" s="1" t="str">
        <f t="shared" si="3"/>
        <v/>
      </c>
      <c r="R105" s="65" t="str">
        <f t="shared" si="4"/>
        <v>Manteau gabardine</v>
      </c>
    </row>
    <row r="106" spans="1:18" x14ac:dyDescent="0.2">
      <c r="A106" s="1" t="str">
        <f t="shared" si="5"/>
        <v>16PECAR05.590</v>
      </c>
      <c r="B106" s="1" t="s">
        <v>131</v>
      </c>
      <c r="C106" s="1" t="s">
        <v>70</v>
      </c>
      <c r="D106" s="1" t="s">
        <v>343</v>
      </c>
      <c r="E106" s="57" t="s">
        <v>344</v>
      </c>
      <c r="F106" s="1" t="s">
        <v>156</v>
      </c>
      <c r="G106" s="1" t="s">
        <v>748</v>
      </c>
      <c r="H106" s="1" t="str">
        <f>CONCATENATE(B106,VLOOKUP(C106,Thesaurus!N:O,2,0),VLOOKUP(F106,Thesaurus!C:D,2,0))</f>
        <v>16PECAR05</v>
      </c>
      <c r="I106" s="57" t="s">
        <v>236</v>
      </c>
      <c r="J106" s="72"/>
      <c r="K106" s="1" t="s">
        <v>1010</v>
      </c>
      <c r="L106" s="1">
        <v>1</v>
      </c>
      <c r="M106" s="1">
        <v>1</v>
      </c>
      <c r="N106" s="1" t="str">
        <f t="shared" si="3"/>
        <v/>
      </c>
      <c r="R106" s="65" t="str">
        <f t="shared" si="4"/>
        <v>Jupe asymétrique festonnée</v>
      </c>
    </row>
    <row r="107" spans="1:18" x14ac:dyDescent="0.2">
      <c r="A107" s="1" t="str">
        <f t="shared" si="5"/>
        <v>16PECAR05.591</v>
      </c>
      <c r="B107" s="1" t="s">
        <v>131</v>
      </c>
      <c r="C107" s="1" t="s">
        <v>70</v>
      </c>
      <c r="D107" s="1" t="s">
        <v>345</v>
      </c>
      <c r="E107" s="57" t="s">
        <v>346</v>
      </c>
      <c r="F107" s="1" t="s">
        <v>156</v>
      </c>
      <c r="G107" s="1" t="s">
        <v>748</v>
      </c>
      <c r="H107" s="1" t="str">
        <f>CONCATENATE(B107,VLOOKUP(C107,Thesaurus!N:O,2,0),VLOOKUP(F107,Thesaurus!C:D,2,0))</f>
        <v>16PECAR05</v>
      </c>
      <c r="I107" s="57" t="s">
        <v>998</v>
      </c>
      <c r="J107" s="72"/>
      <c r="K107" s="1" t="s">
        <v>1008</v>
      </c>
      <c r="L107" s="1">
        <v>2</v>
      </c>
      <c r="M107" s="1">
        <v>2</v>
      </c>
      <c r="N107" s="1" t="str">
        <f t="shared" si="3"/>
        <v/>
      </c>
      <c r="R107" s="65" t="str">
        <f t="shared" si="4"/>
        <v>Jupe asymétrique festonnée</v>
      </c>
    </row>
    <row r="108" spans="1:18" x14ac:dyDescent="0.2">
      <c r="A108" s="1" t="str">
        <f t="shared" si="5"/>
        <v>16PECAR05.592</v>
      </c>
      <c r="B108" s="1" t="s">
        <v>131</v>
      </c>
      <c r="C108" s="1" t="s">
        <v>70</v>
      </c>
      <c r="D108" s="1" t="s">
        <v>347</v>
      </c>
      <c r="E108" s="57" t="s">
        <v>348</v>
      </c>
      <c r="F108" s="1" t="s">
        <v>156</v>
      </c>
      <c r="G108" s="1" t="s">
        <v>748</v>
      </c>
      <c r="H108" s="1" t="str">
        <f>CONCATENATE(B108,VLOOKUP(C108,Thesaurus!N:O,2,0),VLOOKUP(F108,Thesaurus!C:D,2,0))</f>
        <v>16PECAR05</v>
      </c>
      <c r="I108" s="57" t="s">
        <v>999</v>
      </c>
      <c r="J108" s="72"/>
      <c r="K108" s="1" t="s">
        <v>1009</v>
      </c>
      <c r="L108" s="1">
        <v>2</v>
      </c>
      <c r="M108" s="1">
        <v>2</v>
      </c>
      <c r="N108" s="1" t="str">
        <f t="shared" si="3"/>
        <v/>
      </c>
      <c r="R108" s="65" t="str">
        <f t="shared" si="4"/>
        <v>Jupe asymétrique festonnée</v>
      </c>
    </row>
    <row r="109" spans="1:18" x14ac:dyDescent="0.2">
      <c r="A109" s="1" t="str">
        <f t="shared" si="5"/>
        <v>16PECAR08.999</v>
      </c>
      <c r="B109" s="1" t="s">
        <v>131</v>
      </c>
      <c r="C109" s="1" t="s">
        <v>70</v>
      </c>
      <c r="D109" s="1" t="s">
        <v>349</v>
      </c>
      <c r="E109" s="57" t="s">
        <v>350</v>
      </c>
      <c r="F109" s="1" t="s">
        <v>162</v>
      </c>
      <c r="G109" s="1" t="s">
        <v>749</v>
      </c>
      <c r="H109" s="1" t="str">
        <f>CONCATENATE(B109,VLOOKUP(C109,Thesaurus!N:O,2,0),VLOOKUP(F109,Thesaurus!C:D,2,0))</f>
        <v>16PECAR08</v>
      </c>
      <c r="I109" s="57">
        <v>999</v>
      </c>
      <c r="J109" s="72"/>
      <c r="K109" s="1" t="s">
        <v>1010</v>
      </c>
      <c r="L109" s="1">
        <v>1</v>
      </c>
      <c r="M109" s="1">
        <v>1</v>
      </c>
      <c r="N109" s="1" t="str">
        <f t="shared" si="3"/>
        <v/>
      </c>
      <c r="R109" s="65" t="str">
        <f t="shared" si="4"/>
        <v>Robe asymétrique festonnée</v>
      </c>
    </row>
    <row r="110" spans="1:18" x14ac:dyDescent="0.2">
      <c r="A110" s="1" t="str">
        <f t="shared" si="5"/>
        <v>16PECAR08.999</v>
      </c>
      <c r="B110" s="1" t="s">
        <v>131</v>
      </c>
      <c r="C110" s="1" t="s">
        <v>70</v>
      </c>
      <c r="D110" s="1" t="s">
        <v>349</v>
      </c>
      <c r="E110" s="57" t="s">
        <v>350</v>
      </c>
      <c r="F110" s="1" t="s">
        <v>162</v>
      </c>
      <c r="G110" s="1" t="s">
        <v>749</v>
      </c>
      <c r="H110" s="1" t="str">
        <f>CONCATENATE(B110,VLOOKUP(C110,Thesaurus!N:O,2,0),VLOOKUP(F110,Thesaurus!C:D,2,0))</f>
        <v>16PECAR08</v>
      </c>
      <c r="I110" s="57">
        <v>999</v>
      </c>
      <c r="J110" s="72"/>
      <c r="K110" s="1" t="s">
        <v>1008</v>
      </c>
      <c r="L110" s="1">
        <v>2</v>
      </c>
      <c r="M110" s="1">
        <v>2</v>
      </c>
      <c r="N110" s="1" t="str">
        <f t="shared" si="3"/>
        <v/>
      </c>
      <c r="R110" s="65" t="str">
        <f t="shared" si="4"/>
        <v>Robe asymétrique festonnée</v>
      </c>
    </row>
    <row r="111" spans="1:18" x14ac:dyDescent="0.2">
      <c r="A111" s="1" t="str">
        <f t="shared" si="5"/>
        <v>16PECAR08.999</v>
      </c>
      <c r="B111" s="1" t="s">
        <v>131</v>
      </c>
      <c r="C111" s="1" t="s">
        <v>70</v>
      </c>
      <c r="D111" s="1" t="s">
        <v>349</v>
      </c>
      <c r="E111" s="57" t="s">
        <v>350</v>
      </c>
      <c r="F111" s="1" t="s">
        <v>162</v>
      </c>
      <c r="G111" s="1" t="s">
        <v>749</v>
      </c>
      <c r="H111" s="1" t="str">
        <f>CONCATENATE(B111,VLOOKUP(C111,Thesaurus!N:O,2,0),VLOOKUP(F111,Thesaurus!C:D,2,0))</f>
        <v>16PECAR08</v>
      </c>
      <c r="I111" s="57">
        <v>999</v>
      </c>
      <c r="J111" s="72"/>
      <c r="K111" s="1" t="s">
        <v>1009</v>
      </c>
      <c r="L111" s="1">
        <v>1</v>
      </c>
      <c r="M111" s="1">
        <v>1</v>
      </c>
      <c r="N111" s="1" t="str">
        <f t="shared" si="3"/>
        <v/>
      </c>
      <c r="R111" s="65" t="str">
        <f t="shared" si="4"/>
        <v>Robe asymétrique festonnée</v>
      </c>
    </row>
    <row r="112" spans="1:18" x14ac:dyDescent="0.2">
      <c r="A112" s="1" t="str">
        <f t="shared" si="5"/>
        <v>16PECAR08.999</v>
      </c>
      <c r="B112" s="1" t="s">
        <v>131</v>
      </c>
      <c r="C112" s="1" t="s">
        <v>70</v>
      </c>
      <c r="D112" s="1" t="s">
        <v>349</v>
      </c>
      <c r="E112" s="57" t="s">
        <v>350</v>
      </c>
      <c r="F112" s="1" t="s">
        <v>162</v>
      </c>
      <c r="G112" s="1" t="s">
        <v>749</v>
      </c>
      <c r="H112" s="1" t="str">
        <f>CONCATENATE(B112,VLOOKUP(C112,Thesaurus!N:O,2,0),VLOOKUP(F112,Thesaurus!C:D,2,0))</f>
        <v>16PECAR08</v>
      </c>
      <c r="I112" s="57">
        <v>999</v>
      </c>
      <c r="J112" s="72"/>
      <c r="K112" s="1" t="s">
        <v>1000</v>
      </c>
      <c r="L112" s="1">
        <v>1</v>
      </c>
      <c r="M112" s="1">
        <v>1</v>
      </c>
      <c r="N112" s="1" t="str">
        <f t="shared" si="3"/>
        <v/>
      </c>
      <c r="R112" s="65" t="str">
        <f t="shared" si="4"/>
        <v>Robe asymétrique festonnée</v>
      </c>
    </row>
    <row r="113" spans="1:18" x14ac:dyDescent="0.2">
      <c r="A113" s="1" t="str">
        <f t="shared" si="5"/>
        <v>16PECAR08.590</v>
      </c>
      <c r="B113" s="1" t="s">
        <v>131</v>
      </c>
      <c r="C113" s="1" t="s">
        <v>70</v>
      </c>
      <c r="D113" s="1" t="s">
        <v>349</v>
      </c>
      <c r="E113" s="57" t="s">
        <v>344</v>
      </c>
      <c r="F113" s="1" t="s">
        <v>162</v>
      </c>
      <c r="G113" s="1" t="s">
        <v>749</v>
      </c>
      <c r="H113" s="1" t="str">
        <f>CONCATENATE(B113,VLOOKUP(C113,Thesaurus!N:O,2,0),VLOOKUP(F113,Thesaurus!C:D,2,0))</f>
        <v>16PECAR08</v>
      </c>
      <c r="I113" s="57" t="s">
        <v>236</v>
      </c>
      <c r="J113" s="72"/>
      <c r="K113" s="1" t="s">
        <v>1010</v>
      </c>
      <c r="L113" s="1">
        <v>1</v>
      </c>
      <c r="M113" s="1">
        <v>1</v>
      </c>
      <c r="N113" s="1" t="str">
        <f t="shared" si="3"/>
        <v/>
      </c>
      <c r="R113" s="65" t="str">
        <f t="shared" si="4"/>
        <v>Robe asymétrique festonnée</v>
      </c>
    </row>
    <row r="114" spans="1:18" x14ac:dyDescent="0.2">
      <c r="A114" s="1" t="str">
        <f t="shared" si="5"/>
        <v>16PECAR08.590</v>
      </c>
      <c r="B114" s="1" t="s">
        <v>131</v>
      </c>
      <c r="C114" s="1" t="s">
        <v>70</v>
      </c>
      <c r="D114" s="1" t="s">
        <v>349</v>
      </c>
      <c r="E114" s="57" t="s">
        <v>344</v>
      </c>
      <c r="F114" s="1" t="s">
        <v>162</v>
      </c>
      <c r="G114" s="1" t="s">
        <v>749</v>
      </c>
      <c r="H114" s="1" t="str">
        <f>CONCATENATE(B114,VLOOKUP(C114,Thesaurus!N:O,2,0),VLOOKUP(F114,Thesaurus!C:D,2,0))</f>
        <v>16PECAR08</v>
      </c>
      <c r="I114" s="57" t="s">
        <v>236</v>
      </c>
      <c r="J114" s="72"/>
      <c r="K114" s="1" t="s">
        <v>1008</v>
      </c>
      <c r="L114" s="1">
        <v>2</v>
      </c>
      <c r="M114" s="1">
        <v>2</v>
      </c>
      <c r="N114" s="1" t="str">
        <f t="shared" si="3"/>
        <v/>
      </c>
      <c r="R114" s="65" t="str">
        <f t="shared" si="4"/>
        <v>Robe asymétrique festonnée</v>
      </c>
    </row>
    <row r="115" spans="1:18" x14ac:dyDescent="0.2">
      <c r="A115" s="1" t="str">
        <f t="shared" si="5"/>
        <v>16PECAR08.590</v>
      </c>
      <c r="B115" s="1" t="s">
        <v>131</v>
      </c>
      <c r="C115" s="1" t="s">
        <v>70</v>
      </c>
      <c r="D115" s="1" t="s">
        <v>349</v>
      </c>
      <c r="E115" s="57" t="s">
        <v>344</v>
      </c>
      <c r="F115" s="1" t="s">
        <v>162</v>
      </c>
      <c r="G115" s="1" t="s">
        <v>749</v>
      </c>
      <c r="H115" s="1" t="str">
        <f>CONCATENATE(B115,VLOOKUP(C115,Thesaurus!N:O,2,0),VLOOKUP(F115,Thesaurus!C:D,2,0))</f>
        <v>16PECAR08</v>
      </c>
      <c r="I115" s="57" t="s">
        <v>236</v>
      </c>
      <c r="J115" s="72"/>
      <c r="K115" s="1" t="s">
        <v>1009</v>
      </c>
      <c r="L115" s="1">
        <v>2</v>
      </c>
      <c r="M115" s="1">
        <v>2</v>
      </c>
      <c r="N115" s="1" t="str">
        <f t="shared" si="3"/>
        <v/>
      </c>
      <c r="R115" s="65" t="str">
        <f t="shared" si="4"/>
        <v>Robe asymétrique festonnée</v>
      </c>
    </row>
    <row r="116" spans="1:18" x14ac:dyDescent="0.2">
      <c r="A116" s="1" t="str">
        <f t="shared" si="5"/>
        <v>16PECAR08.590</v>
      </c>
      <c r="B116" s="1" t="s">
        <v>131</v>
      </c>
      <c r="C116" s="1" t="s">
        <v>70</v>
      </c>
      <c r="D116" s="1" t="s">
        <v>349</v>
      </c>
      <c r="E116" s="57" t="s">
        <v>344</v>
      </c>
      <c r="F116" s="1" t="s">
        <v>162</v>
      </c>
      <c r="G116" s="1" t="s">
        <v>749</v>
      </c>
      <c r="H116" s="1" t="str">
        <f>CONCATENATE(B116,VLOOKUP(C116,Thesaurus!N:O,2,0),VLOOKUP(F116,Thesaurus!C:D,2,0))</f>
        <v>16PECAR08</v>
      </c>
      <c r="I116" s="57" t="s">
        <v>236</v>
      </c>
      <c r="J116" s="72"/>
      <c r="K116" s="1" t="s">
        <v>1000</v>
      </c>
      <c r="L116" s="1">
        <v>1</v>
      </c>
      <c r="M116" s="1">
        <v>1</v>
      </c>
      <c r="N116" s="1" t="str">
        <f t="shared" si="3"/>
        <v/>
      </c>
      <c r="R116" s="65" t="str">
        <f t="shared" si="4"/>
        <v>Robe asymétrique festonnée</v>
      </c>
    </row>
    <row r="117" spans="1:18" x14ac:dyDescent="0.2">
      <c r="A117" s="1" t="str">
        <f t="shared" si="5"/>
        <v>16PECAR01.IMP</v>
      </c>
      <c r="B117" s="1" t="s">
        <v>131</v>
      </c>
      <c r="C117" s="1" t="s">
        <v>70</v>
      </c>
      <c r="D117" s="1" t="s">
        <v>351</v>
      </c>
      <c r="E117" s="57" t="s">
        <v>352</v>
      </c>
      <c r="F117" s="1" t="s">
        <v>148</v>
      </c>
      <c r="G117" s="1" t="s">
        <v>750</v>
      </c>
      <c r="H117" s="1" t="str">
        <f>CONCATENATE(B117,VLOOKUP(C117,Thesaurus!N:O,2,0),VLOOKUP(F117,Thesaurus!C:D,2,0))</f>
        <v>16PECAR01</v>
      </c>
      <c r="I117" s="57" t="s">
        <v>257</v>
      </c>
      <c r="J117" s="72"/>
      <c r="K117" s="1" t="s">
        <v>1008</v>
      </c>
      <c r="L117" s="1">
        <v>2</v>
      </c>
      <c r="M117" s="1">
        <v>2</v>
      </c>
      <c r="N117" s="1" t="str">
        <f t="shared" si="3"/>
        <v/>
      </c>
      <c r="R117" s="65" t="str">
        <f t="shared" si="4"/>
        <v>Top à carreaux</v>
      </c>
    </row>
    <row r="118" spans="1:18" x14ac:dyDescent="0.2">
      <c r="A118" s="1" t="str">
        <f t="shared" si="5"/>
        <v>16PECAR01.IMP</v>
      </c>
      <c r="B118" s="1" t="s">
        <v>131</v>
      </c>
      <c r="C118" s="1" t="s">
        <v>70</v>
      </c>
      <c r="D118" s="1" t="s">
        <v>351</v>
      </c>
      <c r="E118" s="57" t="s">
        <v>352</v>
      </c>
      <c r="F118" s="1" t="s">
        <v>148</v>
      </c>
      <c r="G118" s="1" t="s">
        <v>750</v>
      </c>
      <c r="H118" s="1" t="str">
        <f>CONCATENATE(B118,VLOOKUP(C118,Thesaurus!N:O,2,0),VLOOKUP(F118,Thesaurus!C:D,2,0))</f>
        <v>16PECAR01</v>
      </c>
      <c r="I118" s="57" t="s">
        <v>257</v>
      </c>
      <c r="J118" s="72"/>
      <c r="K118" s="1" t="s">
        <v>1009</v>
      </c>
      <c r="L118" s="1">
        <v>2</v>
      </c>
      <c r="M118" s="1">
        <v>2</v>
      </c>
      <c r="N118" s="1" t="str">
        <f t="shared" si="3"/>
        <v/>
      </c>
      <c r="R118" s="65" t="str">
        <f t="shared" si="4"/>
        <v>Top à carreaux</v>
      </c>
    </row>
    <row r="119" spans="1:18" x14ac:dyDescent="0.2">
      <c r="A119" s="1" t="str">
        <f t="shared" si="5"/>
        <v>16PECAR01.IMP</v>
      </c>
      <c r="B119" s="1" t="s">
        <v>131</v>
      </c>
      <c r="C119" s="1" t="s">
        <v>70</v>
      </c>
      <c r="D119" s="1" t="s">
        <v>351</v>
      </c>
      <c r="E119" s="57" t="s">
        <v>352</v>
      </c>
      <c r="F119" s="1" t="s">
        <v>148</v>
      </c>
      <c r="G119" s="1" t="s">
        <v>750</v>
      </c>
      <c r="H119" s="1" t="str">
        <f>CONCATENATE(B119,VLOOKUP(C119,Thesaurus!N:O,2,0),VLOOKUP(F119,Thesaurus!C:D,2,0))</f>
        <v>16PECAR01</v>
      </c>
      <c r="I119" s="57" t="s">
        <v>257</v>
      </c>
      <c r="J119" s="72"/>
      <c r="K119" s="1" t="s">
        <v>1000</v>
      </c>
      <c r="L119" s="1">
        <v>1</v>
      </c>
      <c r="M119" s="1">
        <v>1</v>
      </c>
      <c r="N119" s="1" t="str">
        <f t="shared" si="3"/>
        <v/>
      </c>
      <c r="R119" s="65" t="str">
        <f t="shared" si="4"/>
        <v>Top à carreaux</v>
      </c>
    </row>
    <row r="120" spans="1:18" x14ac:dyDescent="0.2">
      <c r="A120" s="1" t="str">
        <f t="shared" si="5"/>
        <v>16PECAR08.IMP</v>
      </c>
      <c r="B120" s="1" t="s">
        <v>131</v>
      </c>
      <c r="C120" s="1" t="s">
        <v>70</v>
      </c>
      <c r="D120" s="1" t="s">
        <v>353</v>
      </c>
      <c r="E120" s="57" t="s">
        <v>352</v>
      </c>
      <c r="F120" s="1" t="s">
        <v>162</v>
      </c>
      <c r="G120" s="1" t="s">
        <v>751</v>
      </c>
      <c r="H120" s="1" t="str">
        <f>CONCATENATE(B120,VLOOKUP(C120,Thesaurus!N:O,2,0),VLOOKUP(F120,Thesaurus!C:D,2,0))</f>
        <v>16PECAR08</v>
      </c>
      <c r="I120" s="57" t="s">
        <v>257</v>
      </c>
      <c r="J120" s="72"/>
      <c r="K120" s="1" t="s">
        <v>1008</v>
      </c>
      <c r="L120" s="1">
        <v>2</v>
      </c>
      <c r="M120" s="1">
        <v>2</v>
      </c>
      <c r="N120" s="1" t="str">
        <f t="shared" si="3"/>
        <v/>
      </c>
      <c r="R120" s="65" t="str">
        <f t="shared" si="4"/>
        <v>Robe à carreaux</v>
      </c>
    </row>
    <row r="121" spans="1:18" x14ac:dyDescent="0.2">
      <c r="A121" s="1" t="str">
        <f t="shared" si="5"/>
        <v>16PECAR08.IMP</v>
      </c>
      <c r="B121" s="1" t="s">
        <v>131</v>
      </c>
      <c r="C121" s="1" t="s">
        <v>70</v>
      </c>
      <c r="D121" s="1" t="s">
        <v>353</v>
      </c>
      <c r="E121" s="57" t="s">
        <v>352</v>
      </c>
      <c r="F121" s="1" t="s">
        <v>162</v>
      </c>
      <c r="G121" s="1" t="s">
        <v>751</v>
      </c>
      <c r="H121" s="1" t="str">
        <f>CONCATENATE(B121,VLOOKUP(C121,Thesaurus!N:O,2,0),VLOOKUP(F121,Thesaurus!C:D,2,0))</f>
        <v>16PECAR08</v>
      </c>
      <c r="I121" s="57" t="s">
        <v>257</v>
      </c>
      <c r="J121" s="72"/>
      <c r="K121" s="1" t="s">
        <v>1009</v>
      </c>
      <c r="L121" s="1">
        <v>2</v>
      </c>
      <c r="M121" s="1">
        <v>2</v>
      </c>
      <c r="N121" s="1" t="str">
        <f t="shared" si="3"/>
        <v/>
      </c>
      <c r="R121" s="65" t="str">
        <f t="shared" si="4"/>
        <v>Robe à carreaux</v>
      </c>
    </row>
    <row r="122" spans="1:18" x14ac:dyDescent="0.2">
      <c r="A122" s="1" t="str">
        <f t="shared" si="5"/>
        <v>16PECAR08.IMP</v>
      </c>
      <c r="B122" s="1" t="s">
        <v>131</v>
      </c>
      <c r="C122" s="1" t="s">
        <v>70</v>
      </c>
      <c r="D122" s="1" t="s">
        <v>353</v>
      </c>
      <c r="E122" s="57" t="s">
        <v>352</v>
      </c>
      <c r="F122" s="1" t="s">
        <v>162</v>
      </c>
      <c r="G122" s="1" t="s">
        <v>751</v>
      </c>
      <c r="H122" s="1" t="str">
        <f>CONCATENATE(B122,VLOOKUP(C122,Thesaurus!N:O,2,0),VLOOKUP(F122,Thesaurus!C:D,2,0))</f>
        <v>16PECAR08</v>
      </c>
      <c r="I122" s="57" t="s">
        <v>257</v>
      </c>
      <c r="J122" s="72"/>
      <c r="K122" s="1" t="s">
        <v>1000</v>
      </c>
      <c r="L122" s="1">
        <v>1</v>
      </c>
      <c r="M122" s="1">
        <v>1</v>
      </c>
      <c r="N122" s="1" t="str">
        <f t="shared" si="3"/>
        <v/>
      </c>
      <c r="R122" s="65" t="str">
        <f t="shared" si="4"/>
        <v>Robe à carreaux</v>
      </c>
    </row>
    <row r="123" spans="1:18" x14ac:dyDescent="0.2">
      <c r="A123" s="1" t="str">
        <f t="shared" si="5"/>
        <v>16PECAR01.IMP</v>
      </c>
      <c r="B123" s="1" t="s">
        <v>131</v>
      </c>
      <c r="C123" s="1" t="s">
        <v>70</v>
      </c>
      <c r="D123" s="1" t="s">
        <v>354</v>
      </c>
      <c r="E123" s="57" t="s">
        <v>355</v>
      </c>
      <c r="F123" s="1" t="s">
        <v>148</v>
      </c>
      <c r="G123" s="1" t="s">
        <v>752</v>
      </c>
      <c r="H123" s="1" t="str">
        <f>CONCATENATE(B123,VLOOKUP(C123,Thesaurus!N:O,2,0),VLOOKUP(F123,Thesaurus!C:D,2,0))</f>
        <v>16PECAR01</v>
      </c>
      <c r="I123" s="57" t="s">
        <v>257</v>
      </c>
      <c r="J123" s="72"/>
      <c r="K123" s="1" t="s">
        <v>1008</v>
      </c>
      <c r="L123" s="1">
        <v>2</v>
      </c>
      <c r="M123" s="1">
        <v>2</v>
      </c>
      <c r="N123" s="1" t="str">
        <f t="shared" si="3"/>
        <v/>
      </c>
      <c r="R123" s="65" t="str">
        <f t="shared" si="4"/>
        <v>Top à imprimé trèfles</v>
      </c>
    </row>
    <row r="124" spans="1:18" x14ac:dyDescent="0.2">
      <c r="A124" s="1" t="str">
        <f t="shared" si="5"/>
        <v>16PECAR01.IMP</v>
      </c>
      <c r="B124" s="1" t="s">
        <v>131</v>
      </c>
      <c r="C124" s="1" t="s">
        <v>70</v>
      </c>
      <c r="D124" s="1" t="s">
        <v>354</v>
      </c>
      <c r="E124" s="57" t="s">
        <v>355</v>
      </c>
      <c r="F124" s="1" t="s">
        <v>148</v>
      </c>
      <c r="G124" s="1" t="s">
        <v>752</v>
      </c>
      <c r="H124" s="1" t="str">
        <f>CONCATENATE(B124,VLOOKUP(C124,Thesaurus!N:O,2,0),VLOOKUP(F124,Thesaurus!C:D,2,0))</f>
        <v>16PECAR01</v>
      </c>
      <c r="I124" s="57" t="s">
        <v>257</v>
      </c>
      <c r="J124" s="72"/>
      <c r="K124" s="1" t="s">
        <v>1009</v>
      </c>
      <c r="L124" s="1">
        <v>2</v>
      </c>
      <c r="M124" s="1">
        <v>2</v>
      </c>
      <c r="N124" s="1" t="str">
        <f t="shared" si="3"/>
        <v/>
      </c>
      <c r="R124" s="65" t="str">
        <f t="shared" si="4"/>
        <v>Top à imprimé trèfles</v>
      </c>
    </row>
    <row r="125" spans="1:18" x14ac:dyDescent="0.2">
      <c r="A125" s="1" t="str">
        <f t="shared" si="5"/>
        <v>16PECAR01.IMP</v>
      </c>
      <c r="B125" s="1" t="s">
        <v>131</v>
      </c>
      <c r="C125" s="1" t="s">
        <v>70</v>
      </c>
      <c r="D125" s="1" t="s">
        <v>354</v>
      </c>
      <c r="E125" s="57" t="s">
        <v>355</v>
      </c>
      <c r="F125" s="1" t="s">
        <v>148</v>
      </c>
      <c r="G125" s="1" t="s">
        <v>752</v>
      </c>
      <c r="H125" s="1" t="str">
        <f>CONCATENATE(B125,VLOOKUP(C125,Thesaurus!N:O,2,0),VLOOKUP(F125,Thesaurus!C:D,2,0))</f>
        <v>16PECAR01</v>
      </c>
      <c r="I125" s="57" t="s">
        <v>257</v>
      </c>
      <c r="J125" s="72"/>
      <c r="K125" s="1" t="s">
        <v>1000</v>
      </c>
      <c r="L125" s="1">
        <v>1</v>
      </c>
      <c r="M125" s="1">
        <v>1</v>
      </c>
      <c r="N125" s="1" t="str">
        <f t="shared" si="3"/>
        <v/>
      </c>
      <c r="R125" s="65" t="str">
        <f t="shared" si="4"/>
        <v>Top à imprimé trèfles</v>
      </c>
    </row>
    <row r="126" spans="1:18" x14ac:dyDescent="0.2">
      <c r="A126" s="1" t="str">
        <f t="shared" si="5"/>
        <v>16PECAR05.999</v>
      </c>
      <c r="B126" s="1" t="s">
        <v>131</v>
      </c>
      <c r="C126" s="1" t="s">
        <v>70</v>
      </c>
      <c r="D126" s="1" t="s">
        <v>356</v>
      </c>
      <c r="E126" s="57" t="s">
        <v>327</v>
      </c>
      <c r="F126" s="1" t="s">
        <v>156</v>
      </c>
      <c r="G126" s="1" t="s">
        <v>753</v>
      </c>
      <c r="H126" s="1" t="str">
        <f>CONCATENATE(B126,VLOOKUP(C126,Thesaurus!N:O,2,0),VLOOKUP(F126,Thesaurus!C:D,2,0))</f>
        <v>16PECAR05</v>
      </c>
      <c r="I126" s="57">
        <v>999</v>
      </c>
      <c r="J126" s="72"/>
      <c r="K126" s="1" t="s">
        <v>1008</v>
      </c>
      <c r="L126" s="1">
        <v>2</v>
      </c>
      <c r="M126" s="1">
        <v>2</v>
      </c>
      <c r="N126" s="1" t="str">
        <f t="shared" si="3"/>
        <v/>
      </c>
      <c r="R126" s="65" t="str">
        <f t="shared" si="4"/>
        <v>Jupe coton ajourée</v>
      </c>
    </row>
    <row r="127" spans="1:18" x14ac:dyDescent="0.2">
      <c r="A127" s="1" t="str">
        <f t="shared" si="5"/>
        <v>16PECAR05.999</v>
      </c>
      <c r="B127" s="1" t="s">
        <v>131</v>
      </c>
      <c r="C127" s="1" t="s">
        <v>70</v>
      </c>
      <c r="D127" s="1" t="s">
        <v>356</v>
      </c>
      <c r="E127" s="57" t="s">
        <v>327</v>
      </c>
      <c r="F127" s="1" t="s">
        <v>156</v>
      </c>
      <c r="G127" s="1" t="s">
        <v>753</v>
      </c>
      <c r="H127" s="1" t="str">
        <f>CONCATENATE(B127,VLOOKUP(C127,Thesaurus!N:O,2,0),VLOOKUP(F127,Thesaurus!C:D,2,0))</f>
        <v>16PECAR05</v>
      </c>
      <c r="I127" s="57">
        <v>999</v>
      </c>
      <c r="J127" s="72"/>
      <c r="K127" s="1" t="s">
        <v>1009</v>
      </c>
      <c r="L127" s="1">
        <v>2</v>
      </c>
      <c r="M127" s="1">
        <v>2</v>
      </c>
      <c r="N127" s="1" t="str">
        <f t="shared" si="3"/>
        <v/>
      </c>
      <c r="R127" s="65" t="str">
        <f t="shared" si="4"/>
        <v>Jupe coton ajourée</v>
      </c>
    </row>
    <row r="128" spans="1:18" x14ac:dyDescent="0.2">
      <c r="A128" s="1" t="str">
        <f t="shared" si="5"/>
        <v>16PECAR08.001</v>
      </c>
      <c r="B128" s="1" t="s">
        <v>131</v>
      </c>
      <c r="C128" s="1" t="s">
        <v>70</v>
      </c>
      <c r="D128" s="1" t="s">
        <v>357</v>
      </c>
      <c r="E128" s="57" t="s">
        <v>145</v>
      </c>
      <c r="F128" s="1" t="s">
        <v>162</v>
      </c>
      <c r="G128" s="1" t="s">
        <v>754</v>
      </c>
      <c r="H128" s="1" t="str">
        <f>CONCATENATE(B128,VLOOKUP(C128,Thesaurus!N:O,2,0),VLOOKUP(F128,Thesaurus!C:D,2,0))</f>
        <v>16PECAR08</v>
      </c>
      <c r="I128" s="57" t="s">
        <v>145</v>
      </c>
      <c r="J128" s="72"/>
      <c r="K128" s="1" t="s">
        <v>1010</v>
      </c>
      <c r="L128" s="1">
        <v>1</v>
      </c>
      <c r="M128" s="1">
        <v>1</v>
      </c>
      <c r="N128" s="1" t="str">
        <f t="shared" si="3"/>
        <v/>
      </c>
      <c r="R128" s="65" t="str">
        <f t="shared" si="4"/>
        <v>Robe courte coton ajourée</v>
      </c>
    </row>
    <row r="129" spans="1:18" x14ac:dyDescent="0.2">
      <c r="A129" s="1" t="str">
        <f t="shared" si="5"/>
        <v>16PECAR08.001</v>
      </c>
      <c r="B129" s="1" t="s">
        <v>131</v>
      </c>
      <c r="C129" s="1" t="s">
        <v>70</v>
      </c>
      <c r="D129" s="1" t="s">
        <v>357</v>
      </c>
      <c r="E129" s="57" t="s">
        <v>145</v>
      </c>
      <c r="F129" s="1" t="s">
        <v>162</v>
      </c>
      <c r="G129" s="1" t="s">
        <v>754</v>
      </c>
      <c r="H129" s="1" t="str">
        <f>CONCATENATE(B129,VLOOKUP(C129,Thesaurus!N:O,2,0),VLOOKUP(F129,Thesaurus!C:D,2,0))</f>
        <v>16PECAR08</v>
      </c>
      <c r="I129" s="57" t="s">
        <v>145</v>
      </c>
      <c r="J129" s="72"/>
      <c r="K129" s="1" t="s">
        <v>1008</v>
      </c>
      <c r="L129" s="1">
        <v>1</v>
      </c>
      <c r="M129" s="1">
        <v>1</v>
      </c>
      <c r="N129" s="1" t="str">
        <f t="shared" si="3"/>
        <v/>
      </c>
      <c r="R129" s="65" t="str">
        <f t="shared" si="4"/>
        <v>Robe courte coton ajourée</v>
      </c>
    </row>
    <row r="130" spans="1:18" x14ac:dyDescent="0.2">
      <c r="A130" s="1" t="str">
        <f t="shared" si="5"/>
        <v>16PECAR08.001</v>
      </c>
      <c r="B130" s="1" t="s">
        <v>131</v>
      </c>
      <c r="C130" s="1" t="s">
        <v>70</v>
      </c>
      <c r="D130" s="1" t="s">
        <v>357</v>
      </c>
      <c r="E130" s="57" t="s">
        <v>145</v>
      </c>
      <c r="F130" s="1" t="s">
        <v>162</v>
      </c>
      <c r="G130" s="1" t="s">
        <v>754</v>
      </c>
      <c r="H130" s="1" t="str">
        <f>CONCATENATE(B130,VLOOKUP(C130,Thesaurus!N:O,2,0),VLOOKUP(F130,Thesaurus!C:D,2,0))</f>
        <v>16PECAR08</v>
      </c>
      <c r="I130" s="57" t="s">
        <v>145</v>
      </c>
      <c r="J130" s="72"/>
      <c r="K130" s="1" t="s">
        <v>1009</v>
      </c>
      <c r="L130" s="1">
        <v>1</v>
      </c>
      <c r="M130" s="1">
        <v>1</v>
      </c>
      <c r="N130" s="1" t="str">
        <f t="shared" ref="N130:N193" si="6">IF(L130=M130,"",FALSE)</f>
        <v/>
      </c>
      <c r="R130" s="65" t="str">
        <f t="shared" ref="R130:R193" si="7">G130</f>
        <v>Robe courte coton ajourée</v>
      </c>
    </row>
    <row r="131" spans="1:18" x14ac:dyDescent="0.2">
      <c r="A131" s="1" t="str">
        <f t="shared" ref="A131:A194" si="8">CONCATENATE(H131,J131,".",I131)</f>
        <v>16PECAR08.999</v>
      </c>
      <c r="B131" s="1" t="s">
        <v>131</v>
      </c>
      <c r="C131" s="1" t="s">
        <v>70</v>
      </c>
      <c r="D131" s="1" t="s">
        <v>357</v>
      </c>
      <c r="E131" s="57" t="s">
        <v>327</v>
      </c>
      <c r="F131" s="1" t="s">
        <v>162</v>
      </c>
      <c r="G131" s="1" t="s">
        <v>754</v>
      </c>
      <c r="H131" s="1" t="str">
        <f>CONCATENATE(B131,VLOOKUP(C131,Thesaurus!N:O,2,0),VLOOKUP(F131,Thesaurus!C:D,2,0))</f>
        <v>16PECAR08</v>
      </c>
      <c r="I131" s="57">
        <v>999</v>
      </c>
      <c r="J131" s="72"/>
      <c r="K131" s="1" t="s">
        <v>1010</v>
      </c>
      <c r="L131" s="1">
        <v>1</v>
      </c>
      <c r="M131" s="1">
        <v>1</v>
      </c>
      <c r="N131" s="1" t="str">
        <f t="shared" si="6"/>
        <v/>
      </c>
      <c r="R131" s="65" t="str">
        <f t="shared" si="7"/>
        <v>Robe courte coton ajourée</v>
      </c>
    </row>
    <row r="132" spans="1:18" x14ac:dyDescent="0.2">
      <c r="A132" s="1" t="str">
        <f t="shared" si="8"/>
        <v>16PECAR08.999</v>
      </c>
      <c r="B132" s="1" t="s">
        <v>131</v>
      </c>
      <c r="C132" s="1" t="s">
        <v>70</v>
      </c>
      <c r="D132" s="1" t="s">
        <v>357</v>
      </c>
      <c r="E132" s="57" t="s">
        <v>327</v>
      </c>
      <c r="F132" s="1" t="s">
        <v>162</v>
      </c>
      <c r="G132" s="1" t="s">
        <v>754</v>
      </c>
      <c r="H132" s="1" t="str">
        <f>CONCATENATE(B132,VLOOKUP(C132,Thesaurus!N:O,2,0),VLOOKUP(F132,Thesaurus!C:D,2,0))</f>
        <v>16PECAR08</v>
      </c>
      <c r="I132" s="57">
        <v>999</v>
      </c>
      <c r="J132" s="72"/>
      <c r="K132" s="1" t="s">
        <v>1008</v>
      </c>
      <c r="L132" s="1">
        <v>2</v>
      </c>
      <c r="M132" s="1">
        <v>2</v>
      </c>
      <c r="N132" s="1" t="str">
        <f t="shared" si="6"/>
        <v/>
      </c>
      <c r="R132" s="65" t="str">
        <f t="shared" si="7"/>
        <v>Robe courte coton ajourée</v>
      </c>
    </row>
    <row r="133" spans="1:18" x14ac:dyDescent="0.2">
      <c r="A133" s="1" t="str">
        <f t="shared" si="8"/>
        <v>16PECAR08.999</v>
      </c>
      <c r="B133" s="1" t="s">
        <v>131</v>
      </c>
      <c r="C133" s="1" t="s">
        <v>70</v>
      </c>
      <c r="D133" s="1" t="s">
        <v>357</v>
      </c>
      <c r="E133" s="57" t="s">
        <v>327</v>
      </c>
      <c r="F133" s="1" t="s">
        <v>162</v>
      </c>
      <c r="G133" s="1" t="s">
        <v>754</v>
      </c>
      <c r="H133" s="1" t="str">
        <f>CONCATENATE(B133,VLOOKUP(C133,Thesaurus!N:O,2,0),VLOOKUP(F133,Thesaurus!C:D,2,0))</f>
        <v>16PECAR08</v>
      </c>
      <c r="I133" s="57">
        <v>999</v>
      </c>
      <c r="J133" s="72"/>
      <c r="K133" s="1" t="s">
        <v>1009</v>
      </c>
      <c r="L133" s="1">
        <v>2</v>
      </c>
      <c r="M133" s="1">
        <v>2</v>
      </c>
      <c r="N133" s="1" t="str">
        <f t="shared" si="6"/>
        <v/>
      </c>
      <c r="R133" s="65" t="str">
        <f t="shared" si="7"/>
        <v>Robe courte coton ajourée</v>
      </c>
    </row>
    <row r="134" spans="1:18" x14ac:dyDescent="0.2">
      <c r="A134" s="1" t="str">
        <f t="shared" si="8"/>
        <v>16PECAR08.999</v>
      </c>
      <c r="B134" s="1" t="s">
        <v>131</v>
      </c>
      <c r="C134" s="1" t="s">
        <v>70</v>
      </c>
      <c r="D134" s="1" t="s">
        <v>357</v>
      </c>
      <c r="E134" s="57" t="s">
        <v>327</v>
      </c>
      <c r="F134" s="1" t="s">
        <v>162</v>
      </c>
      <c r="G134" s="1" t="s">
        <v>754</v>
      </c>
      <c r="H134" s="1" t="str">
        <f>CONCATENATE(B134,VLOOKUP(C134,Thesaurus!N:O,2,0),VLOOKUP(F134,Thesaurus!C:D,2,0))</f>
        <v>16PECAR08</v>
      </c>
      <c r="I134" s="57">
        <v>999</v>
      </c>
      <c r="J134" s="72"/>
      <c r="K134" s="1" t="s">
        <v>1000</v>
      </c>
      <c r="L134" s="1">
        <v>1</v>
      </c>
      <c r="M134" s="1">
        <v>1</v>
      </c>
      <c r="N134" s="1" t="str">
        <f t="shared" si="6"/>
        <v/>
      </c>
      <c r="R134" s="65" t="str">
        <f t="shared" si="7"/>
        <v>Robe courte coton ajourée</v>
      </c>
    </row>
    <row r="135" spans="1:18" x14ac:dyDescent="0.2">
      <c r="A135" s="1" t="str">
        <f t="shared" si="8"/>
        <v>16PECAR05.IMP</v>
      </c>
      <c r="B135" s="1" t="s">
        <v>131</v>
      </c>
      <c r="C135" s="1" t="s">
        <v>70</v>
      </c>
      <c r="D135" s="1" t="s">
        <v>358</v>
      </c>
      <c r="E135" s="57" t="s">
        <v>355</v>
      </c>
      <c r="F135" s="1" t="s">
        <v>156</v>
      </c>
      <c r="G135" s="1" t="s">
        <v>755</v>
      </c>
      <c r="H135" s="1" t="str">
        <f>CONCATENATE(B135,VLOOKUP(C135,Thesaurus!N:O,2,0),VLOOKUP(F135,Thesaurus!C:D,2,0))</f>
        <v>16PECAR05</v>
      </c>
      <c r="I135" s="57" t="s">
        <v>257</v>
      </c>
      <c r="J135" s="72"/>
      <c r="K135" s="1" t="s">
        <v>1010</v>
      </c>
      <c r="L135" s="1">
        <v>1</v>
      </c>
      <c r="M135" s="1">
        <v>1</v>
      </c>
      <c r="N135" s="1" t="str">
        <f t="shared" si="6"/>
        <v/>
      </c>
      <c r="R135" s="65" t="str">
        <f t="shared" si="7"/>
        <v>Jupe à imprimé trèfle</v>
      </c>
    </row>
    <row r="136" spans="1:18" x14ac:dyDescent="0.2">
      <c r="A136" s="1" t="str">
        <f t="shared" si="8"/>
        <v>16PECAR05.IMP</v>
      </c>
      <c r="B136" s="1" t="s">
        <v>131</v>
      </c>
      <c r="C136" s="1" t="s">
        <v>70</v>
      </c>
      <c r="D136" s="1" t="s">
        <v>358</v>
      </c>
      <c r="E136" s="57" t="s">
        <v>355</v>
      </c>
      <c r="F136" s="1" t="s">
        <v>156</v>
      </c>
      <c r="G136" s="1" t="s">
        <v>755</v>
      </c>
      <c r="H136" s="1" t="str">
        <f>CONCATENATE(B136,VLOOKUP(C136,Thesaurus!N:O,2,0),VLOOKUP(F136,Thesaurus!C:D,2,0))</f>
        <v>16PECAR05</v>
      </c>
      <c r="I136" s="57" t="s">
        <v>257</v>
      </c>
      <c r="J136" s="72"/>
      <c r="K136" s="1" t="s">
        <v>1008</v>
      </c>
      <c r="L136" s="1">
        <v>2</v>
      </c>
      <c r="M136" s="1">
        <v>2</v>
      </c>
      <c r="N136" s="1" t="str">
        <f t="shared" si="6"/>
        <v/>
      </c>
      <c r="R136" s="65" t="str">
        <f t="shared" si="7"/>
        <v>Jupe à imprimé trèfle</v>
      </c>
    </row>
    <row r="137" spans="1:18" x14ac:dyDescent="0.2">
      <c r="A137" s="1" t="str">
        <f t="shared" si="8"/>
        <v>16PECAR05.IMP</v>
      </c>
      <c r="B137" s="1" t="s">
        <v>131</v>
      </c>
      <c r="C137" s="1" t="s">
        <v>70</v>
      </c>
      <c r="D137" s="1" t="s">
        <v>358</v>
      </c>
      <c r="E137" s="57" t="s">
        <v>355</v>
      </c>
      <c r="F137" s="1" t="s">
        <v>156</v>
      </c>
      <c r="G137" s="1" t="s">
        <v>755</v>
      </c>
      <c r="H137" s="1" t="str">
        <f>CONCATENATE(B137,VLOOKUP(C137,Thesaurus!N:O,2,0),VLOOKUP(F137,Thesaurus!C:D,2,0))</f>
        <v>16PECAR05</v>
      </c>
      <c r="I137" s="57" t="s">
        <v>257</v>
      </c>
      <c r="J137" s="72"/>
      <c r="K137" s="1" t="s">
        <v>1009</v>
      </c>
      <c r="L137" s="1">
        <v>1</v>
      </c>
      <c r="M137" s="1">
        <v>1</v>
      </c>
      <c r="N137" s="1" t="str">
        <f t="shared" si="6"/>
        <v/>
      </c>
      <c r="R137" s="65" t="str">
        <f t="shared" si="7"/>
        <v>Jupe à imprimé trèfle</v>
      </c>
    </row>
    <row r="138" spans="1:18" x14ac:dyDescent="0.2">
      <c r="A138" s="1" t="str">
        <f t="shared" si="8"/>
        <v>16PECAR05.IMP</v>
      </c>
      <c r="B138" s="1" t="s">
        <v>131</v>
      </c>
      <c r="C138" s="1" t="s">
        <v>70</v>
      </c>
      <c r="D138" s="1" t="s">
        <v>358</v>
      </c>
      <c r="E138" s="57" t="s">
        <v>355</v>
      </c>
      <c r="F138" s="1" t="s">
        <v>156</v>
      </c>
      <c r="G138" s="1" t="s">
        <v>755</v>
      </c>
      <c r="H138" s="1" t="str">
        <f>CONCATENATE(B138,VLOOKUP(C138,Thesaurus!N:O,2,0),VLOOKUP(F138,Thesaurus!C:D,2,0))</f>
        <v>16PECAR05</v>
      </c>
      <c r="I138" s="57" t="s">
        <v>257</v>
      </c>
      <c r="J138" s="72"/>
      <c r="K138" s="1" t="s">
        <v>1000</v>
      </c>
      <c r="L138" s="1">
        <v>1</v>
      </c>
      <c r="M138" s="1">
        <v>1</v>
      </c>
      <c r="N138" s="1" t="str">
        <f t="shared" si="6"/>
        <v/>
      </c>
      <c r="R138" s="65" t="str">
        <f t="shared" si="7"/>
        <v>Jupe à imprimé trèfle</v>
      </c>
    </row>
    <row r="139" spans="1:18" x14ac:dyDescent="0.2">
      <c r="A139" s="1" t="str">
        <f t="shared" si="8"/>
        <v>16PECAR03.001</v>
      </c>
      <c r="B139" s="1" t="s">
        <v>131</v>
      </c>
      <c r="C139" s="1" t="s">
        <v>70</v>
      </c>
      <c r="D139" s="1" t="s">
        <v>359</v>
      </c>
      <c r="E139" s="57" t="s">
        <v>145</v>
      </c>
      <c r="F139" s="1" t="s">
        <v>152</v>
      </c>
      <c r="G139" s="1" t="s">
        <v>756</v>
      </c>
      <c r="H139" s="1" t="str">
        <f>CONCATENATE(B139,VLOOKUP(C139,Thesaurus!N:O,2,0),VLOOKUP(F139,Thesaurus!C:D,2,0))</f>
        <v>16PECAR03</v>
      </c>
      <c r="I139" s="57" t="s">
        <v>145</v>
      </c>
      <c r="J139" s="72"/>
      <c r="K139" s="1" t="s">
        <v>180</v>
      </c>
      <c r="L139" s="1">
        <v>2</v>
      </c>
      <c r="M139" s="1">
        <v>2</v>
      </c>
      <c r="N139" s="1" t="str">
        <f t="shared" si="6"/>
        <v/>
      </c>
      <c r="R139" s="65" t="str">
        <f t="shared" si="7"/>
        <v>Tee shirt maille manches courtes</v>
      </c>
    </row>
    <row r="140" spans="1:18" x14ac:dyDescent="0.2">
      <c r="A140" s="1" t="str">
        <f t="shared" si="8"/>
        <v>16PECAR03.001</v>
      </c>
      <c r="B140" s="1" t="s">
        <v>131</v>
      </c>
      <c r="C140" s="1" t="s">
        <v>70</v>
      </c>
      <c r="D140" s="1" t="s">
        <v>359</v>
      </c>
      <c r="E140" s="57" t="s">
        <v>145</v>
      </c>
      <c r="F140" s="1" t="s">
        <v>152</v>
      </c>
      <c r="G140" s="1" t="s">
        <v>756</v>
      </c>
      <c r="H140" s="1" t="str">
        <f>CONCATENATE(B140,VLOOKUP(C140,Thesaurus!N:O,2,0),VLOOKUP(F140,Thesaurus!C:D,2,0))</f>
        <v>16PECAR03</v>
      </c>
      <c r="I140" s="57" t="s">
        <v>145</v>
      </c>
      <c r="J140" s="72"/>
      <c r="K140" s="1" t="s">
        <v>181</v>
      </c>
      <c r="L140" s="1">
        <v>2</v>
      </c>
      <c r="M140" s="1">
        <v>2</v>
      </c>
      <c r="N140" s="1" t="str">
        <f t="shared" si="6"/>
        <v/>
      </c>
      <c r="R140" s="65" t="str">
        <f t="shared" si="7"/>
        <v>Tee shirt maille manches courtes</v>
      </c>
    </row>
    <row r="141" spans="1:18" x14ac:dyDescent="0.2">
      <c r="A141" s="1" t="str">
        <f t="shared" si="8"/>
        <v>16PECAR03.001</v>
      </c>
      <c r="B141" s="1" t="s">
        <v>131</v>
      </c>
      <c r="C141" s="1" t="s">
        <v>70</v>
      </c>
      <c r="D141" s="1" t="s">
        <v>359</v>
      </c>
      <c r="E141" s="57" t="s">
        <v>145</v>
      </c>
      <c r="F141" s="1" t="s">
        <v>152</v>
      </c>
      <c r="G141" s="1" t="s">
        <v>756</v>
      </c>
      <c r="H141" s="1" t="str">
        <f>CONCATENATE(B141,VLOOKUP(C141,Thesaurus!N:O,2,0),VLOOKUP(F141,Thesaurus!C:D,2,0))</f>
        <v>16PECAR03</v>
      </c>
      <c r="I141" s="57" t="s">
        <v>145</v>
      </c>
      <c r="J141" s="72"/>
      <c r="K141" s="1" t="s">
        <v>1003</v>
      </c>
      <c r="L141" s="1">
        <v>1</v>
      </c>
      <c r="M141" s="1">
        <v>1</v>
      </c>
      <c r="N141" s="1" t="str">
        <f t="shared" si="6"/>
        <v/>
      </c>
      <c r="R141" s="65" t="str">
        <f t="shared" si="7"/>
        <v>Tee shirt maille manches courtes</v>
      </c>
    </row>
    <row r="142" spans="1:18" x14ac:dyDescent="0.2">
      <c r="A142" s="1" t="str">
        <f t="shared" si="8"/>
        <v>16PECAR03.590</v>
      </c>
      <c r="B142" s="1" t="s">
        <v>131</v>
      </c>
      <c r="C142" s="1" t="s">
        <v>70</v>
      </c>
      <c r="D142" s="1" t="s">
        <v>359</v>
      </c>
      <c r="E142" s="57" t="s">
        <v>236</v>
      </c>
      <c r="F142" s="1" t="s">
        <v>152</v>
      </c>
      <c r="G142" s="1" t="s">
        <v>756</v>
      </c>
      <c r="H142" s="1" t="str">
        <f>CONCATENATE(B142,VLOOKUP(C142,Thesaurus!N:O,2,0),VLOOKUP(F142,Thesaurus!C:D,2,0))</f>
        <v>16PECAR03</v>
      </c>
      <c r="I142" s="57" t="s">
        <v>236</v>
      </c>
      <c r="J142" s="72"/>
      <c r="K142" s="1" t="s">
        <v>180</v>
      </c>
      <c r="L142" s="1">
        <v>2</v>
      </c>
      <c r="M142" s="1">
        <v>2</v>
      </c>
      <c r="N142" s="1" t="str">
        <f t="shared" si="6"/>
        <v/>
      </c>
      <c r="R142" s="65" t="str">
        <f t="shared" si="7"/>
        <v>Tee shirt maille manches courtes</v>
      </c>
    </row>
    <row r="143" spans="1:18" x14ac:dyDescent="0.2">
      <c r="A143" s="1" t="str">
        <f t="shared" si="8"/>
        <v>16PECAR03.590</v>
      </c>
      <c r="B143" s="1" t="s">
        <v>131</v>
      </c>
      <c r="C143" s="1" t="s">
        <v>70</v>
      </c>
      <c r="D143" s="1" t="s">
        <v>359</v>
      </c>
      <c r="E143" s="57" t="s">
        <v>236</v>
      </c>
      <c r="F143" s="1" t="s">
        <v>152</v>
      </c>
      <c r="G143" s="1" t="s">
        <v>756</v>
      </c>
      <c r="H143" s="1" t="str">
        <f>CONCATENATE(B143,VLOOKUP(C143,Thesaurus!N:O,2,0),VLOOKUP(F143,Thesaurus!C:D,2,0))</f>
        <v>16PECAR03</v>
      </c>
      <c r="I143" s="57" t="s">
        <v>236</v>
      </c>
      <c r="J143" s="72"/>
      <c r="K143" s="1" t="s">
        <v>181</v>
      </c>
      <c r="L143" s="1">
        <v>2</v>
      </c>
      <c r="M143" s="1">
        <v>2</v>
      </c>
      <c r="N143" s="1" t="str">
        <f t="shared" si="6"/>
        <v/>
      </c>
      <c r="R143" s="65" t="str">
        <f t="shared" si="7"/>
        <v>Tee shirt maille manches courtes</v>
      </c>
    </row>
    <row r="144" spans="1:18" x14ac:dyDescent="0.2">
      <c r="A144" s="1" t="str">
        <f t="shared" si="8"/>
        <v>16PECAR03.590</v>
      </c>
      <c r="B144" s="1" t="s">
        <v>131</v>
      </c>
      <c r="C144" s="1" t="s">
        <v>70</v>
      </c>
      <c r="D144" s="1" t="s">
        <v>359</v>
      </c>
      <c r="E144" s="57" t="s">
        <v>236</v>
      </c>
      <c r="F144" s="1" t="s">
        <v>152</v>
      </c>
      <c r="G144" s="1" t="s">
        <v>756</v>
      </c>
      <c r="H144" s="1" t="str">
        <f>CONCATENATE(B144,VLOOKUP(C144,Thesaurus!N:O,2,0),VLOOKUP(F144,Thesaurus!C:D,2,0))</f>
        <v>16PECAR03</v>
      </c>
      <c r="I144" s="57" t="s">
        <v>236</v>
      </c>
      <c r="J144" s="72"/>
      <c r="K144" s="1" t="s">
        <v>1003</v>
      </c>
      <c r="L144" s="1">
        <v>1</v>
      </c>
      <c r="M144" s="1">
        <v>1</v>
      </c>
      <c r="N144" s="1" t="str">
        <f t="shared" si="6"/>
        <v/>
      </c>
      <c r="R144" s="65" t="str">
        <f t="shared" si="7"/>
        <v>Tee shirt maille manches courtes</v>
      </c>
    </row>
    <row r="145" spans="1:18" x14ac:dyDescent="0.2">
      <c r="A145" s="1" t="str">
        <f t="shared" si="8"/>
        <v>16PECAR08.340</v>
      </c>
      <c r="B145" s="1" t="s">
        <v>131</v>
      </c>
      <c r="C145" s="1" t="s">
        <v>70</v>
      </c>
      <c r="D145" s="1" t="s">
        <v>360</v>
      </c>
      <c r="E145" s="57" t="s">
        <v>342</v>
      </c>
      <c r="F145" s="1" t="s">
        <v>162</v>
      </c>
      <c r="G145" s="1" t="s">
        <v>757</v>
      </c>
      <c r="H145" s="1" t="str">
        <f>CONCATENATE(B145,VLOOKUP(C145,Thesaurus!N:O,2,0),VLOOKUP(F145,Thesaurus!C:D,2,0))</f>
        <v>16PECAR08</v>
      </c>
      <c r="I145" s="57" t="s">
        <v>224</v>
      </c>
      <c r="J145" s="72"/>
      <c r="K145" s="1" t="s">
        <v>1004</v>
      </c>
      <c r="L145" s="1">
        <v>1</v>
      </c>
      <c r="M145" s="1">
        <v>1</v>
      </c>
      <c r="N145" s="1" t="str">
        <f t="shared" si="6"/>
        <v/>
      </c>
      <c r="R145" s="65" t="str">
        <f t="shared" si="7"/>
        <v>Robe sans manches boutonnée</v>
      </c>
    </row>
    <row r="146" spans="1:18" x14ac:dyDescent="0.2">
      <c r="A146" s="1" t="str">
        <f t="shared" si="8"/>
        <v>16PECAR08.340</v>
      </c>
      <c r="B146" s="1" t="s">
        <v>131</v>
      </c>
      <c r="C146" s="1" t="s">
        <v>70</v>
      </c>
      <c r="D146" s="1" t="s">
        <v>360</v>
      </c>
      <c r="E146" s="57" t="s">
        <v>342</v>
      </c>
      <c r="F146" s="1" t="s">
        <v>162</v>
      </c>
      <c r="G146" s="1" t="s">
        <v>757</v>
      </c>
      <c r="H146" s="1" t="str">
        <f>CONCATENATE(B146,VLOOKUP(C146,Thesaurus!N:O,2,0),VLOOKUP(F146,Thesaurus!C:D,2,0))</f>
        <v>16PECAR08</v>
      </c>
      <c r="I146" s="57" t="s">
        <v>224</v>
      </c>
      <c r="J146" s="72"/>
      <c r="K146" s="1" t="s">
        <v>180</v>
      </c>
      <c r="L146" s="1">
        <v>2</v>
      </c>
      <c r="M146" s="1">
        <v>2</v>
      </c>
      <c r="N146" s="1" t="str">
        <f t="shared" si="6"/>
        <v/>
      </c>
      <c r="R146" s="65" t="str">
        <f t="shared" si="7"/>
        <v>Robe sans manches boutonnée</v>
      </c>
    </row>
    <row r="147" spans="1:18" x14ac:dyDescent="0.2">
      <c r="A147" s="1" t="str">
        <f t="shared" si="8"/>
        <v>16PECAR08.340</v>
      </c>
      <c r="B147" s="1" t="s">
        <v>131</v>
      </c>
      <c r="C147" s="1" t="s">
        <v>70</v>
      </c>
      <c r="D147" s="1" t="s">
        <v>360</v>
      </c>
      <c r="E147" s="57" t="s">
        <v>342</v>
      </c>
      <c r="F147" s="1" t="s">
        <v>162</v>
      </c>
      <c r="G147" s="1" t="s">
        <v>757</v>
      </c>
      <c r="H147" s="1" t="str">
        <f>CONCATENATE(B147,VLOOKUP(C147,Thesaurus!N:O,2,0),VLOOKUP(F147,Thesaurus!C:D,2,0))</f>
        <v>16PECAR08</v>
      </c>
      <c r="I147" s="57" t="s">
        <v>224</v>
      </c>
      <c r="J147" s="72"/>
      <c r="K147" s="1" t="s">
        <v>181</v>
      </c>
      <c r="L147" s="1">
        <v>2</v>
      </c>
      <c r="M147" s="1">
        <v>2</v>
      </c>
      <c r="N147" s="1" t="str">
        <f t="shared" si="6"/>
        <v/>
      </c>
      <c r="R147" s="65" t="str">
        <f t="shared" si="7"/>
        <v>Robe sans manches boutonnée</v>
      </c>
    </row>
    <row r="148" spans="1:18" x14ac:dyDescent="0.2">
      <c r="A148" s="1" t="str">
        <f t="shared" si="8"/>
        <v>16PECAR08.590</v>
      </c>
      <c r="B148" s="1" t="s">
        <v>131</v>
      </c>
      <c r="C148" s="1" t="s">
        <v>70</v>
      </c>
      <c r="D148" s="1" t="s">
        <v>361</v>
      </c>
      <c r="E148" s="57" t="s">
        <v>236</v>
      </c>
      <c r="F148" s="1" t="s">
        <v>162</v>
      </c>
      <c r="G148" s="1" t="s">
        <v>758</v>
      </c>
      <c r="H148" s="1" t="str">
        <f>CONCATENATE(B148,VLOOKUP(C148,Thesaurus!N:O,2,0),VLOOKUP(F148,Thesaurus!C:D,2,0))</f>
        <v>16PECAR08</v>
      </c>
      <c r="I148" s="57" t="s">
        <v>236</v>
      </c>
      <c r="J148" s="72"/>
      <c r="K148" s="1" t="s">
        <v>180</v>
      </c>
      <c r="L148" s="1">
        <v>2</v>
      </c>
      <c r="M148" s="1">
        <v>2</v>
      </c>
      <c r="N148" s="1" t="str">
        <f t="shared" si="6"/>
        <v/>
      </c>
      <c r="R148" s="65" t="str">
        <f t="shared" si="7"/>
        <v xml:space="preserve">Robe chemise avec pull  2 en 1 </v>
      </c>
    </row>
    <row r="149" spans="1:18" x14ac:dyDescent="0.2">
      <c r="A149" s="1" t="str">
        <f t="shared" si="8"/>
        <v>16PECAR08.590</v>
      </c>
      <c r="B149" s="1" t="s">
        <v>131</v>
      </c>
      <c r="C149" s="1" t="s">
        <v>70</v>
      </c>
      <c r="D149" s="1" t="s">
        <v>361</v>
      </c>
      <c r="E149" s="57" t="s">
        <v>236</v>
      </c>
      <c r="F149" s="1" t="s">
        <v>162</v>
      </c>
      <c r="G149" s="1" t="s">
        <v>758</v>
      </c>
      <c r="H149" s="1" t="str">
        <f>CONCATENATE(B149,VLOOKUP(C149,Thesaurus!N:O,2,0),VLOOKUP(F149,Thesaurus!C:D,2,0))</f>
        <v>16PECAR08</v>
      </c>
      <c r="I149" s="57" t="s">
        <v>236</v>
      </c>
      <c r="J149" s="72"/>
      <c r="K149" s="1" t="s">
        <v>181</v>
      </c>
      <c r="L149" s="1">
        <v>2</v>
      </c>
      <c r="M149" s="1">
        <v>2</v>
      </c>
      <c r="N149" s="1" t="str">
        <f t="shared" si="6"/>
        <v/>
      </c>
      <c r="R149" s="65" t="str">
        <f t="shared" si="7"/>
        <v xml:space="preserve">Robe chemise avec pull  2 en 1 </v>
      </c>
    </row>
    <row r="150" spans="1:18" x14ac:dyDescent="0.2">
      <c r="A150" s="1" t="str">
        <f t="shared" si="8"/>
        <v>16PECAR08.590</v>
      </c>
      <c r="B150" s="1" t="s">
        <v>131</v>
      </c>
      <c r="C150" s="1" t="s">
        <v>70</v>
      </c>
      <c r="D150" s="1" t="s">
        <v>361</v>
      </c>
      <c r="E150" s="57" t="s">
        <v>236</v>
      </c>
      <c r="F150" s="1" t="s">
        <v>162</v>
      </c>
      <c r="G150" s="1" t="s">
        <v>758</v>
      </c>
      <c r="H150" s="1" t="str">
        <f>CONCATENATE(B150,VLOOKUP(C150,Thesaurus!N:O,2,0),VLOOKUP(F150,Thesaurus!C:D,2,0))</f>
        <v>16PECAR08</v>
      </c>
      <c r="I150" s="57" t="s">
        <v>236</v>
      </c>
      <c r="J150" s="72"/>
      <c r="K150" s="1" t="s">
        <v>1003</v>
      </c>
      <c r="L150" s="1">
        <v>1</v>
      </c>
      <c r="M150" s="1">
        <v>1</v>
      </c>
      <c r="N150" s="1" t="str">
        <f t="shared" si="6"/>
        <v/>
      </c>
      <c r="R150" s="65" t="str">
        <f t="shared" si="7"/>
        <v xml:space="preserve">Robe chemise avec pull  2 en 1 </v>
      </c>
    </row>
    <row r="151" spans="1:18" x14ac:dyDescent="0.2">
      <c r="A151" s="1" t="str">
        <f t="shared" si="8"/>
        <v>16PEKEN16.IMP</v>
      </c>
      <c r="B151" s="1" t="s">
        <v>131</v>
      </c>
      <c r="C151" s="1" t="s">
        <v>60</v>
      </c>
      <c r="D151" s="1" t="s">
        <v>362</v>
      </c>
      <c r="E151" s="57" t="s">
        <v>363</v>
      </c>
      <c r="F151" s="1" t="s">
        <v>178</v>
      </c>
      <c r="G151" s="1" t="s">
        <v>759</v>
      </c>
      <c r="H151" s="1" t="str">
        <f>CONCATENATE(B151,VLOOKUP(C151,Thesaurus!N:O,2,0),VLOOKUP(F151,Thesaurus!C:D,2,0))</f>
        <v>16PEKEN16</v>
      </c>
      <c r="I151" s="57" t="s">
        <v>257</v>
      </c>
      <c r="J151" s="72"/>
      <c r="K151" s="1" t="s">
        <v>1004</v>
      </c>
      <c r="L151" s="1">
        <v>1</v>
      </c>
      <c r="M151" s="1">
        <v>1</v>
      </c>
      <c r="N151" s="1" t="str">
        <f t="shared" si="6"/>
        <v/>
      </c>
      <c r="R151" s="65" t="str">
        <f t="shared" si="7"/>
        <v>Bomber imprimé</v>
      </c>
    </row>
    <row r="152" spans="1:18" x14ac:dyDescent="0.2">
      <c r="A152" s="1" t="str">
        <f t="shared" si="8"/>
        <v>16PEKEN16.IMP</v>
      </c>
      <c r="B152" s="1" t="s">
        <v>131</v>
      </c>
      <c r="C152" s="1" t="s">
        <v>60</v>
      </c>
      <c r="D152" s="1" t="s">
        <v>362</v>
      </c>
      <c r="E152" s="57" t="s">
        <v>363</v>
      </c>
      <c r="F152" s="1" t="s">
        <v>178</v>
      </c>
      <c r="G152" s="1" t="s">
        <v>759</v>
      </c>
      <c r="H152" s="1" t="str">
        <f>CONCATENATE(B152,VLOOKUP(C152,Thesaurus!N:O,2,0),VLOOKUP(F152,Thesaurus!C:D,2,0))</f>
        <v>16PEKEN16</v>
      </c>
      <c r="I152" s="57" t="s">
        <v>257</v>
      </c>
      <c r="J152" s="72"/>
      <c r="K152" s="1" t="s">
        <v>180</v>
      </c>
      <c r="L152" s="1">
        <v>1</v>
      </c>
      <c r="M152" s="1">
        <v>1</v>
      </c>
      <c r="N152" s="1" t="str">
        <f t="shared" si="6"/>
        <v/>
      </c>
      <c r="R152" s="65" t="str">
        <f t="shared" si="7"/>
        <v>Bomber imprimé</v>
      </c>
    </row>
    <row r="153" spans="1:18" x14ac:dyDescent="0.2">
      <c r="A153" s="1" t="str">
        <f t="shared" si="8"/>
        <v>16PEKEN16.IMP</v>
      </c>
      <c r="B153" s="1" t="s">
        <v>131</v>
      </c>
      <c r="C153" s="1" t="s">
        <v>60</v>
      </c>
      <c r="D153" s="1" t="s">
        <v>362</v>
      </c>
      <c r="E153" s="57" t="s">
        <v>363</v>
      </c>
      <c r="F153" s="1" t="s">
        <v>178</v>
      </c>
      <c r="G153" s="1" t="s">
        <v>759</v>
      </c>
      <c r="H153" s="1" t="str">
        <f>CONCATENATE(B153,VLOOKUP(C153,Thesaurus!N:O,2,0),VLOOKUP(F153,Thesaurus!C:D,2,0))</f>
        <v>16PEKEN16</v>
      </c>
      <c r="I153" s="57" t="s">
        <v>257</v>
      </c>
      <c r="J153" s="72"/>
      <c r="K153" s="1" t="s">
        <v>181</v>
      </c>
      <c r="L153" s="1">
        <v>1</v>
      </c>
      <c r="M153" s="1">
        <v>1</v>
      </c>
      <c r="N153" s="1" t="str">
        <f t="shared" si="6"/>
        <v/>
      </c>
      <c r="R153" s="65" t="str">
        <f t="shared" si="7"/>
        <v>Bomber imprimé</v>
      </c>
    </row>
    <row r="154" spans="1:18" x14ac:dyDescent="0.2">
      <c r="A154" s="1" t="str">
        <f t="shared" si="8"/>
        <v>16PEKEN08.999</v>
      </c>
      <c r="B154" s="1" t="s">
        <v>131</v>
      </c>
      <c r="C154" s="1" t="s">
        <v>60</v>
      </c>
      <c r="D154" s="1" t="s">
        <v>364</v>
      </c>
      <c r="E154" s="57" t="s">
        <v>363</v>
      </c>
      <c r="F154" s="1" t="s">
        <v>162</v>
      </c>
      <c r="G154" s="1" t="s">
        <v>760</v>
      </c>
      <c r="H154" s="1" t="str">
        <f>CONCATENATE(B154,VLOOKUP(C154,Thesaurus!N:O,2,0),VLOOKUP(F154,Thesaurus!C:D,2,0))</f>
        <v>16PEKEN08</v>
      </c>
      <c r="I154" s="57">
        <v>999</v>
      </c>
      <c r="J154" s="72"/>
      <c r="K154" s="1" t="s">
        <v>1010</v>
      </c>
      <c r="L154" s="1">
        <v>1</v>
      </c>
      <c r="M154" s="1">
        <v>1</v>
      </c>
      <c r="N154" s="1" t="str">
        <f t="shared" si="6"/>
        <v/>
      </c>
      <c r="R154" s="65" t="str">
        <f t="shared" si="7"/>
        <v>Robe sans manches à surpiqures</v>
      </c>
    </row>
    <row r="155" spans="1:18" x14ac:dyDescent="0.2">
      <c r="A155" s="1" t="str">
        <f t="shared" si="8"/>
        <v>16PEKEN08.999</v>
      </c>
      <c r="B155" s="1" t="s">
        <v>131</v>
      </c>
      <c r="C155" s="1" t="s">
        <v>60</v>
      </c>
      <c r="D155" s="1" t="s">
        <v>364</v>
      </c>
      <c r="E155" s="57" t="s">
        <v>363</v>
      </c>
      <c r="F155" s="1" t="s">
        <v>162</v>
      </c>
      <c r="G155" s="1" t="s">
        <v>760</v>
      </c>
      <c r="H155" s="1" t="str">
        <f>CONCATENATE(B155,VLOOKUP(C155,Thesaurus!N:O,2,0),VLOOKUP(F155,Thesaurus!C:D,2,0))</f>
        <v>16PEKEN08</v>
      </c>
      <c r="I155" s="57">
        <v>999</v>
      </c>
      <c r="J155" s="72"/>
      <c r="K155" s="1" t="s">
        <v>1008</v>
      </c>
      <c r="L155" s="1">
        <v>2</v>
      </c>
      <c r="M155" s="1">
        <v>2</v>
      </c>
      <c r="N155" s="1" t="str">
        <f t="shared" si="6"/>
        <v/>
      </c>
      <c r="R155" s="65" t="str">
        <f t="shared" si="7"/>
        <v>Robe sans manches à surpiqures</v>
      </c>
    </row>
    <row r="156" spans="1:18" x14ac:dyDescent="0.2">
      <c r="A156" s="1" t="str">
        <f t="shared" si="8"/>
        <v>16PEKEN08.999</v>
      </c>
      <c r="B156" s="1" t="s">
        <v>131</v>
      </c>
      <c r="C156" s="1" t="s">
        <v>60</v>
      </c>
      <c r="D156" s="1" t="s">
        <v>364</v>
      </c>
      <c r="E156" s="57" t="s">
        <v>363</v>
      </c>
      <c r="F156" s="1" t="s">
        <v>162</v>
      </c>
      <c r="G156" s="1" t="s">
        <v>760</v>
      </c>
      <c r="H156" s="1" t="str">
        <f>CONCATENATE(B156,VLOOKUP(C156,Thesaurus!N:O,2,0),VLOOKUP(F156,Thesaurus!C:D,2,0))</f>
        <v>16PEKEN08</v>
      </c>
      <c r="I156" s="57">
        <v>999</v>
      </c>
      <c r="J156" s="72"/>
      <c r="K156" s="1" t="s">
        <v>1009</v>
      </c>
      <c r="L156" s="1">
        <v>1</v>
      </c>
      <c r="M156" s="1">
        <v>1</v>
      </c>
      <c r="N156" s="1" t="str">
        <f t="shared" si="6"/>
        <v/>
      </c>
      <c r="R156" s="65" t="str">
        <f t="shared" si="7"/>
        <v>Robe sans manches à surpiqures</v>
      </c>
    </row>
    <row r="157" spans="1:18" x14ac:dyDescent="0.2">
      <c r="A157" s="1" t="str">
        <f t="shared" si="8"/>
        <v>16PEKEN08.999</v>
      </c>
      <c r="B157" s="1" t="s">
        <v>131</v>
      </c>
      <c r="C157" s="1" t="s">
        <v>60</v>
      </c>
      <c r="D157" s="1" t="s">
        <v>364</v>
      </c>
      <c r="E157" s="57" t="s">
        <v>363</v>
      </c>
      <c r="F157" s="1" t="s">
        <v>162</v>
      </c>
      <c r="G157" s="1" t="s">
        <v>760</v>
      </c>
      <c r="H157" s="1" t="str">
        <f>CONCATENATE(B157,VLOOKUP(C157,Thesaurus!N:O,2,0),VLOOKUP(F157,Thesaurus!C:D,2,0))</f>
        <v>16PEKEN08</v>
      </c>
      <c r="I157" s="57">
        <v>999</v>
      </c>
      <c r="J157" s="72"/>
      <c r="K157" s="1" t="s">
        <v>1000</v>
      </c>
      <c r="L157" s="1">
        <v>1</v>
      </c>
      <c r="M157" s="1">
        <v>1</v>
      </c>
      <c r="N157" s="1" t="str">
        <f t="shared" si="6"/>
        <v/>
      </c>
      <c r="R157" s="65" t="str">
        <f t="shared" si="7"/>
        <v>Robe sans manches à surpiqures</v>
      </c>
    </row>
    <row r="158" spans="1:18" x14ac:dyDescent="0.2">
      <c r="A158" s="1" t="str">
        <f t="shared" si="8"/>
        <v>16PEKEN08.IMP</v>
      </c>
      <c r="B158" s="1" t="s">
        <v>131</v>
      </c>
      <c r="C158" s="1" t="s">
        <v>60</v>
      </c>
      <c r="D158" s="1" t="s">
        <v>365</v>
      </c>
      <c r="E158" s="57" t="s">
        <v>363</v>
      </c>
      <c r="F158" s="1" t="s">
        <v>162</v>
      </c>
      <c r="G158" s="1" t="s">
        <v>761</v>
      </c>
      <c r="H158" s="1" t="str">
        <f>CONCATENATE(B158,VLOOKUP(C158,Thesaurus!N:O,2,0),VLOOKUP(F158,Thesaurus!C:D,2,0))</f>
        <v>16PEKEN08</v>
      </c>
      <c r="I158" s="57" t="s">
        <v>257</v>
      </c>
      <c r="J158" s="72"/>
      <c r="K158" s="1" t="s">
        <v>1010</v>
      </c>
      <c r="L158" s="1">
        <v>1</v>
      </c>
      <c r="M158" s="1">
        <v>1</v>
      </c>
      <c r="N158" s="1" t="str">
        <f t="shared" si="6"/>
        <v/>
      </c>
      <c r="R158" s="65" t="str">
        <f t="shared" si="7"/>
        <v>Robe sans manches imprimée</v>
      </c>
    </row>
    <row r="159" spans="1:18" x14ac:dyDescent="0.2">
      <c r="A159" s="1" t="str">
        <f t="shared" si="8"/>
        <v>16PEKEN08.IMP</v>
      </c>
      <c r="B159" s="1" t="s">
        <v>131</v>
      </c>
      <c r="C159" s="1" t="s">
        <v>60</v>
      </c>
      <c r="D159" s="1" t="s">
        <v>365</v>
      </c>
      <c r="E159" s="57" t="s">
        <v>363</v>
      </c>
      <c r="F159" s="1" t="s">
        <v>162</v>
      </c>
      <c r="G159" s="1" t="s">
        <v>761</v>
      </c>
      <c r="H159" s="1" t="str">
        <f>CONCATENATE(B159,VLOOKUP(C159,Thesaurus!N:O,2,0),VLOOKUP(F159,Thesaurus!C:D,2,0))</f>
        <v>16PEKEN08</v>
      </c>
      <c r="I159" s="57" t="s">
        <v>257</v>
      </c>
      <c r="J159" s="72"/>
      <c r="K159" s="1" t="s">
        <v>1008</v>
      </c>
      <c r="L159" s="1">
        <v>2</v>
      </c>
      <c r="M159" s="1">
        <v>2</v>
      </c>
      <c r="N159" s="1" t="str">
        <f t="shared" si="6"/>
        <v/>
      </c>
      <c r="R159" s="65" t="str">
        <f t="shared" si="7"/>
        <v>Robe sans manches imprimée</v>
      </c>
    </row>
    <row r="160" spans="1:18" x14ac:dyDescent="0.2">
      <c r="A160" s="1" t="str">
        <f t="shared" si="8"/>
        <v>16PEKEN08.IMP</v>
      </c>
      <c r="B160" s="1" t="s">
        <v>131</v>
      </c>
      <c r="C160" s="1" t="s">
        <v>60</v>
      </c>
      <c r="D160" s="1" t="s">
        <v>365</v>
      </c>
      <c r="E160" s="57" t="s">
        <v>363</v>
      </c>
      <c r="F160" s="1" t="s">
        <v>162</v>
      </c>
      <c r="G160" s="1" t="s">
        <v>761</v>
      </c>
      <c r="H160" s="1" t="str">
        <f>CONCATENATE(B160,VLOOKUP(C160,Thesaurus!N:O,2,0),VLOOKUP(F160,Thesaurus!C:D,2,0))</f>
        <v>16PEKEN08</v>
      </c>
      <c r="I160" s="57" t="s">
        <v>257</v>
      </c>
      <c r="J160" s="72"/>
      <c r="K160" s="1" t="s">
        <v>1009</v>
      </c>
      <c r="L160" s="1">
        <v>2</v>
      </c>
      <c r="M160" s="1">
        <v>2</v>
      </c>
      <c r="N160" s="1" t="str">
        <f t="shared" si="6"/>
        <v/>
      </c>
      <c r="R160" s="65" t="str">
        <f t="shared" si="7"/>
        <v>Robe sans manches imprimée</v>
      </c>
    </row>
    <row r="161" spans="1:18" x14ac:dyDescent="0.2">
      <c r="A161" s="1" t="str">
        <f t="shared" si="8"/>
        <v>16PEKEN08.IMP</v>
      </c>
      <c r="B161" s="1" t="s">
        <v>131</v>
      </c>
      <c r="C161" s="1" t="s">
        <v>60</v>
      </c>
      <c r="D161" s="1" t="s">
        <v>365</v>
      </c>
      <c r="E161" s="57" t="s">
        <v>363</v>
      </c>
      <c r="F161" s="1" t="s">
        <v>162</v>
      </c>
      <c r="G161" s="1" t="s">
        <v>761</v>
      </c>
      <c r="H161" s="1" t="str">
        <f>CONCATENATE(B161,VLOOKUP(C161,Thesaurus!N:O,2,0),VLOOKUP(F161,Thesaurus!C:D,2,0))</f>
        <v>16PEKEN08</v>
      </c>
      <c r="I161" s="57" t="s">
        <v>257</v>
      </c>
      <c r="J161" s="72"/>
      <c r="K161" s="1" t="s">
        <v>1000</v>
      </c>
      <c r="L161" s="1">
        <v>1</v>
      </c>
      <c r="M161" s="1">
        <v>1</v>
      </c>
      <c r="N161" s="1" t="str">
        <f t="shared" si="6"/>
        <v/>
      </c>
      <c r="R161" s="65" t="str">
        <f t="shared" si="7"/>
        <v>Robe sans manches imprimée</v>
      </c>
    </row>
    <row r="162" spans="1:18" x14ac:dyDescent="0.2">
      <c r="A162" s="1" t="str">
        <f t="shared" si="8"/>
        <v>16PEKEN12.080</v>
      </c>
      <c r="B162" s="1" t="s">
        <v>131</v>
      </c>
      <c r="C162" s="1" t="s">
        <v>60</v>
      </c>
      <c r="D162" s="1" t="s">
        <v>366</v>
      </c>
      <c r="E162" s="57" t="s">
        <v>169</v>
      </c>
      <c r="F162" s="1" t="s">
        <v>170</v>
      </c>
      <c r="G162" s="1" t="s">
        <v>762</v>
      </c>
      <c r="H162" s="1" t="str">
        <f>CONCATENATE(B162,VLOOKUP(C162,Thesaurus!N:O,2,0),VLOOKUP(F162,Thesaurus!C:D,2,0))</f>
        <v>16PEKEN12</v>
      </c>
      <c r="I162" s="57" t="s">
        <v>215</v>
      </c>
      <c r="J162" s="72"/>
      <c r="K162" s="1" t="s">
        <v>1010</v>
      </c>
      <c r="L162" s="1">
        <v>2</v>
      </c>
      <c r="M162" s="1">
        <v>1</v>
      </c>
      <c r="N162" s="1" t="b">
        <f t="shared" si="6"/>
        <v>0</v>
      </c>
      <c r="R162" s="65" t="str">
        <f t="shared" si="7"/>
        <v>Trench coat desert</v>
      </c>
    </row>
    <row r="163" spans="1:18" x14ac:dyDescent="0.2">
      <c r="A163" s="1" t="str">
        <f t="shared" si="8"/>
        <v>16PEKEN12.080</v>
      </c>
      <c r="B163" s="1" t="s">
        <v>131</v>
      </c>
      <c r="C163" s="1" t="s">
        <v>60</v>
      </c>
      <c r="D163" s="1" t="s">
        <v>366</v>
      </c>
      <c r="E163" s="57" t="s">
        <v>169</v>
      </c>
      <c r="F163" s="1" t="s">
        <v>170</v>
      </c>
      <c r="G163" s="1" t="s">
        <v>762</v>
      </c>
      <c r="H163" s="1" t="str">
        <f>CONCATENATE(B163,VLOOKUP(C163,Thesaurus!N:O,2,0),VLOOKUP(F163,Thesaurus!C:D,2,0))</f>
        <v>16PEKEN12</v>
      </c>
      <c r="I163" s="57" t="s">
        <v>215</v>
      </c>
      <c r="J163" s="72"/>
      <c r="K163" s="1" t="s">
        <v>1008</v>
      </c>
      <c r="L163" s="1">
        <v>2</v>
      </c>
      <c r="M163" s="1">
        <v>2</v>
      </c>
      <c r="N163" s="1" t="str">
        <f t="shared" si="6"/>
        <v/>
      </c>
      <c r="R163" s="65" t="str">
        <f t="shared" si="7"/>
        <v>Trench coat desert</v>
      </c>
    </row>
    <row r="164" spans="1:18" x14ac:dyDescent="0.2">
      <c r="A164" s="1" t="str">
        <f t="shared" si="8"/>
        <v>16PEKEN12.080</v>
      </c>
      <c r="B164" s="1" t="s">
        <v>131</v>
      </c>
      <c r="C164" s="1" t="s">
        <v>60</v>
      </c>
      <c r="D164" s="1" t="s">
        <v>366</v>
      </c>
      <c r="E164" s="57" t="s">
        <v>169</v>
      </c>
      <c r="F164" s="1" t="s">
        <v>170</v>
      </c>
      <c r="G164" s="1" t="s">
        <v>762</v>
      </c>
      <c r="H164" s="1" t="str">
        <f>CONCATENATE(B164,VLOOKUP(C164,Thesaurus!N:O,2,0),VLOOKUP(F164,Thesaurus!C:D,2,0))</f>
        <v>16PEKEN12</v>
      </c>
      <c r="I164" s="57" t="s">
        <v>215</v>
      </c>
      <c r="J164" s="72"/>
      <c r="K164" s="1" t="s">
        <v>1009</v>
      </c>
      <c r="L164" s="1">
        <v>1</v>
      </c>
      <c r="M164" s="1">
        <v>1</v>
      </c>
      <c r="N164" s="1" t="str">
        <f t="shared" si="6"/>
        <v/>
      </c>
      <c r="R164" s="65" t="str">
        <f t="shared" si="7"/>
        <v>Trench coat desert</v>
      </c>
    </row>
    <row r="165" spans="1:18" x14ac:dyDescent="0.2">
      <c r="A165" s="1" t="str">
        <f t="shared" si="8"/>
        <v>16PEKEN08.590</v>
      </c>
      <c r="B165" s="1" t="s">
        <v>131</v>
      </c>
      <c r="C165" s="1" t="s">
        <v>60</v>
      </c>
      <c r="D165" s="1" t="s">
        <v>367</v>
      </c>
      <c r="E165" s="57" t="s">
        <v>368</v>
      </c>
      <c r="F165" s="1" t="s">
        <v>162</v>
      </c>
      <c r="G165" s="1" t="s">
        <v>763</v>
      </c>
      <c r="H165" s="1" t="str">
        <f>CONCATENATE(B165,VLOOKUP(C165,Thesaurus!N:O,2,0),VLOOKUP(F165,Thesaurus!C:D,2,0))</f>
        <v>16PEKEN08</v>
      </c>
      <c r="I165" s="57" t="s">
        <v>236</v>
      </c>
      <c r="J165" s="72"/>
      <c r="K165" s="1" t="s">
        <v>1008</v>
      </c>
      <c r="L165" s="1">
        <v>2</v>
      </c>
      <c r="M165" s="1">
        <v>2</v>
      </c>
      <c r="N165" s="1" t="str">
        <f t="shared" si="6"/>
        <v/>
      </c>
      <c r="R165" s="65" t="str">
        <f t="shared" si="7"/>
        <v>Robe sans manches 60's</v>
      </c>
    </row>
    <row r="166" spans="1:18" x14ac:dyDescent="0.2">
      <c r="A166" s="1" t="str">
        <f t="shared" si="8"/>
        <v>16PEKEN08.590</v>
      </c>
      <c r="B166" s="1" t="s">
        <v>131</v>
      </c>
      <c r="C166" s="1" t="s">
        <v>60</v>
      </c>
      <c r="D166" s="1" t="s">
        <v>367</v>
      </c>
      <c r="E166" s="57" t="s">
        <v>368</v>
      </c>
      <c r="F166" s="1" t="s">
        <v>162</v>
      </c>
      <c r="G166" s="1" t="s">
        <v>763</v>
      </c>
      <c r="H166" s="1" t="str">
        <f>CONCATENATE(B166,VLOOKUP(C166,Thesaurus!N:O,2,0),VLOOKUP(F166,Thesaurus!C:D,2,0))</f>
        <v>16PEKEN08</v>
      </c>
      <c r="I166" s="57" t="s">
        <v>236</v>
      </c>
      <c r="J166" s="72"/>
      <c r="K166" s="1" t="s">
        <v>1009</v>
      </c>
      <c r="L166" s="1">
        <v>2</v>
      </c>
      <c r="M166" s="1">
        <v>2</v>
      </c>
      <c r="N166" s="1" t="str">
        <f t="shared" si="6"/>
        <v/>
      </c>
      <c r="R166" s="65" t="str">
        <f t="shared" si="7"/>
        <v>Robe sans manches 60's</v>
      </c>
    </row>
    <row r="167" spans="1:18" x14ac:dyDescent="0.2">
      <c r="A167" s="1" t="str">
        <f t="shared" si="8"/>
        <v>16PEKEN08.590</v>
      </c>
      <c r="B167" s="1" t="s">
        <v>131</v>
      </c>
      <c r="C167" s="1" t="s">
        <v>60</v>
      </c>
      <c r="D167" s="1" t="s">
        <v>367</v>
      </c>
      <c r="E167" s="57" t="s">
        <v>368</v>
      </c>
      <c r="F167" s="1" t="s">
        <v>162</v>
      </c>
      <c r="G167" s="1" t="s">
        <v>763</v>
      </c>
      <c r="H167" s="1" t="str">
        <f>CONCATENATE(B167,VLOOKUP(C167,Thesaurus!N:O,2,0),VLOOKUP(F167,Thesaurus!C:D,2,0))</f>
        <v>16PEKEN08</v>
      </c>
      <c r="I167" s="57" t="s">
        <v>236</v>
      </c>
      <c r="J167" s="72"/>
      <c r="K167" s="1" t="s">
        <v>1000</v>
      </c>
      <c r="L167" s="1">
        <v>1</v>
      </c>
      <c r="M167" s="1">
        <v>1</v>
      </c>
      <c r="N167" s="1" t="str">
        <f t="shared" si="6"/>
        <v/>
      </c>
      <c r="R167" s="65" t="str">
        <f t="shared" si="7"/>
        <v>Robe sans manches 60's</v>
      </c>
    </row>
    <row r="168" spans="1:18" x14ac:dyDescent="0.2">
      <c r="A168" s="1" t="str">
        <f t="shared" si="8"/>
        <v>16PEKEN08.IMP</v>
      </c>
      <c r="B168" s="1" t="s">
        <v>131</v>
      </c>
      <c r="C168" s="1" t="s">
        <v>60</v>
      </c>
      <c r="D168" s="1" t="s">
        <v>369</v>
      </c>
      <c r="E168" s="57" t="s">
        <v>363</v>
      </c>
      <c r="F168" s="1" t="s">
        <v>162</v>
      </c>
      <c r="G168" s="1" t="s">
        <v>764</v>
      </c>
      <c r="H168" s="1" t="str">
        <f>CONCATENATE(B168,VLOOKUP(C168,Thesaurus!N:O,2,0),VLOOKUP(F168,Thesaurus!C:D,2,0))</f>
        <v>16PEKEN08</v>
      </c>
      <c r="I168" s="57" t="s">
        <v>257</v>
      </c>
      <c r="J168" s="72"/>
      <c r="K168" s="1" t="s">
        <v>1008</v>
      </c>
      <c r="L168" s="1">
        <v>2</v>
      </c>
      <c r="M168" s="1">
        <v>2</v>
      </c>
      <c r="N168" s="1" t="str">
        <f t="shared" si="6"/>
        <v/>
      </c>
      <c r="R168" s="65" t="str">
        <f t="shared" si="7"/>
        <v>Robe sans manches 60's imprimée</v>
      </c>
    </row>
    <row r="169" spans="1:18" x14ac:dyDescent="0.2">
      <c r="A169" s="1" t="str">
        <f t="shared" si="8"/>
        <v>16PEKEN08.IMP</v>
      </c>
      <c r="B169" s="1" t="s">
        <v>131</v>
      </c>
      <c r="C169" s="1" t="s">
        <v>60</v>
      </c>
      <c r="D169" s="1" t="s">
        <v>369</v>
      </c>
      <c r="E169" s="57" t="s">
        <v>363</v>
      </c>
      <c r="F169" s="1" t="s">
        <v>162</v>
      </c>
      <c r="G169" s="1" t="s">
        <v>764</v>
      </c>
      <c r="H169" s="1" t="str">
        <f>CONCATENATE(B169,VLOOKUP(C169,Thesaurus!N:O,2,0),VLOOKUP(F169,Thesaurus!C:D,2,0))</f>
        <v>16PEKEN08</v>
      </c>
      <c r="I169" s="57" t="s">
        <v>257</v>
      </c>
      <c r="J169" s="72"/>
      <c r="K169" s="1" t="s">
        <v>1009</v>
      </c>
      <c r="L169" s="1">
        <v>1</v>
      </c>
      <c r="M169" s="1">
        <v>1</v>
      </c>
      <c r="N169" s="1" t="str">
        <f t="shared" si="6"/>
        <v/>
      </c>
      <c r="R169" s="65" t="str">
        <f t="shared" si="7"/>
        <v>Robe sans manches 60's imprimée</v>
      </c>
    </row>
    <row r="170" spans="1:18" x14ac:dyDescent="0.2">
      <c r="A170" s="1" t="str">
        <f t="shared" si="8"/>
        <v>16PEKEN08.IMP</v>
      </c>
      <c r="B170" s="1" t="s">
        <v>131</v>
      </c>
      <c r="C170" s="1" t="s">
        <v>60</v>
      </c>
      <c r="D170" s="1" t="s">
        <v>369</v>
      </c>
      <c r="E170" s="57" t="s">
        <v>363</v>
      </c>
      <c r="F170" s="1" t="s">
        <v>162</v>
      </c>
      <c r="G170" s="1" t="s">
        <v>764</v>
      </c>
      <c r="H170" s="1" t="str">
        <f>CONCATENATE(B170,VLOOKUP(C170,Thesaurus!N:O,2,0),VLOOKUP(F170,Thesaurus!C:D,2,0))</f>
        <v>16PEKEN08</v>
      </c>
      <c r="I170" s="57" t="s">
        <v>257</v>
      </c>
      <c r="J170" s="72"/>
      <c r="K170" s="1" t="s">
        <v>1000</v>
      </c>
      <c r="L170" s="1">
        <v>1</v>
      </c>
      <c r="M170" s="1">
        <v>1</v>
      </c>
      <c r="N170" s="1" t="str">
        <f t="shared" si="6"/>
        <v/>
      </c>
      <c r="R170" s="65" t="str">
        <f t="shared" si="7"/>
        <v>Robe sans manches 60's imprimée</v>
      </c>
    </row>
    <row r="171" spans="1:18" x14ac:dyDescent="0.2">
      <c r="A171" s="1" t="str">
        <f t="shared" si="8"/>
        <v>16PEKEN02.MUL</v>
      </c>
      <c r="B171" s="1" t="s">
        <v>131</v>
      </c>
      <c r="C171" s="1" t="s">
        <v>60</v>
      </c>
      <c r="D171" s="1" t="s">
        <v>370</v>
      </c>
      <c r="E171" s="57" t="s">
        <v>371</v>
      </c>
      <c r="F171" s="1" t="s">
        <v>150</v>
      </c>
      <c r="G171" s="1" t="s">
        <v>765</v>
      </c>
      <c r="H171" s="1" t="str">
        <f>CONCATENATE(B171,VLOOKUP(C171,Thesaurus!N:O,2,0),VLOOKUP(F171,Thesaurus!C:D,2,0))</f>
        <v>16PEKEN02</v>
      </c>
      <c r="I171" s="57" t="s">
        <v>259</v>
      </c>
      <c r="J171" s="72"/>
      <c r="K171" s="1" t="s">
        <v>1010</v>
      </c>
      <c r="L171" s="1">
        <v>1</v>
      </c>
      <c r="M171" s="1">
        <v>1</v>
      </c>
      <c r="N171" s="1" t="str">
        <f t="shared" si="6"/>
        <v/>
      </c>
      <c r="R171" s="65" t="str">
        <f t="shared" si="7"/>
        <v>Chemise imprimée mouchetée</v>
      </c>
    </row>
    <row r="172" spans="1:18" x14ac:dyDescent="0.2">
      <c r="A172" s="1" t="str">
        <f t="shared" si="8"/>
        <v>16PEKEN02.MUL</v>
      </c>
      <c r="B172" s="1" t="s">
        <v>131</v>
      </c>
      <c r="C172" s="1" t="s">
        <v>60</v>
      </c>
      <c r="D172" s="1" t="s">
        <v>370</v>
      </c>
      <c r="E172" s="57" t="s">
        <v>371</v>
      </c>
      <c r="F172" s="1" t="s">
        <v>150</v>
      </c>
      <c r="G172" s="1" t="s">
        <v>765</v>
      </c>
      <c r="H172" s="1" t="str">
        <f>CONCATENATE(B172,VLOOKUP(C172,Thesaurus!N:O,2,0),VLOOKUP(F172,Thesaurus!C:D,2,0))</f>
        <v>16PEKEN02</v>
      </c>
      <c r="I172" s="57" t="s">
        <v>259</v>
      </c>
      <c r="J172" s="72"/>
      <c r="K172" s="1" t="s">
        <v>1008</v>
      </c>
      <c r="L172" s="1">
        <v>2</v>
      </c>
      <c r="M172" s="1">
        <v>2</v>
      </c>
      <c r="N172" s="1" t="str">
        <f t="shared" si="6"/>
        <v/>
      </c>
      <c r="R172" s="65" t="str">
        <f t="shared" si="7"/>
        <v>Chemise imprimée mouchetée</v>
      </c>
    </row>
    <row r="173" spans="1:18" x14ac:dyDescent="0.2">
      <c r="A173" s="1" t="str">
        <f t="shared" si="8"/>
        <v>16PEKEN02.MUL</v>
      </c>
      <c r="B173" s="1" t="s">
        <v>131</v>
      </c>
      <c r="C173" s="1" t="s">
        <v>60</v>
      </c>
      <c r="D173" s="1" t="s">
        <v>370</v>
      </c>
      <c r="E173" s="57" t="s">
        <v>371</v>
      </c>
      <c r="F173" s="1" t="s">
        <v>150</v>
      </c>
      <c r="G173" s="1" t="s">
        <v>765</v>
      </c>
      <c r="H173" s="1" t="str">
        <f>CONCATENATE(B173,VLOOKUP(C173,Thesaurus!N:O,2,0),VLOOKUP(F173,Thesaurus!C:D,2,0))</f>
        <v>16PEKEN02</v>
      </c>
      <c r="I173" s="57" t="s">
        <v>259</v>
      </c>
      <c r="J173" s="72"/>
      <c r="K173" s="1" t="s">
        <v>1009</v>
      </c>
      <c r="L173" s="1">
        <v>2</v>
      </c>
      <c r="M173" s="1">
        <v>2</v>
      </c>
      <c r="N173" s="1" t="str">
        <f t="shared" si="6"/>
        <v/>
      </c>
      <c r="R173" s="65" t="str">
        <f t="shared" si="7"/>
        <v>Chemise imprimée mouchetée</v>
      </c>
    </row>
    <row r="174" spans="1:18" x14ac:dyDescent="0.2">
      <c r="A174" s="1" t="str">
        <f t="shared" si="8"/>
        <v>16PEKEN08.MUL</v>
      </c>
      <c r="B174" s="1" t="s">
        <v>131</v>
      </c>
      <c r="C174" s="1" t="s">
        <v>60</v>
      </c>
      <c r="D174" s="1" t="s">
        <v>372</v>
      </c>
      <c r="E174" s="57" t="s">
        <v>371</v>
      </c>
      <c r="F174" s="1" t="s">
        <v>162</v>
      </c>
      <c r="G174" s="1" t="s">
        <v>766</v>
      </c>
      <c r="H174" s="1" t="str">
        <f>CONCATENATE(B174,VLOOKUP(C174,Thesaurus!N:O,2,0),VLOOKUP(F174,Thesaurus!C:D,2,0))</f>
        <v>16PEKEN08</v>
      </c>
      <c r="I174" s="57" t="s">
        <v>259</v>
      </c>
      <c r="J174" s="72"/>
      <c r="K174" s="1" t="s">
        <v>1008</v>
      </c>
      <c r="L174" s="1">
        <v>1</v>
      </c>
      <c r="M174" s="1">
        <v>1</v>
      </c>
      <c r="N174" s="1" t="str">
        <f t="shared" si="6"/>
        <v/>
      </c>
      <c r="R174" s="65" t="str">
        <f t="shared" si="7"/>
        <v xml:space="preserve">Robe longue doubles bretelles </v>
      </c>
    </row>
    <row r="175" spans="1:18" x14ac:dyDescent="0.2">
      <c r="A175" s="1" t="str">
        <f t="shared" si="8"/>
        <v>16PEKEN08.MUL</v>
      </c>
      <c r="B175" s="1" t="s">
        <v>131</v>
      </c>
      <c r="C175" s="1" t="s">
        <v>60</v>
      </c>
      <c r="D175" s="1" t="s">
        <v>372</v>
      </c>
      <c r="E175" s="57" t="s">
        <v>371</v>
      </c>
      <c r="F175" s="1" t="s">
        <v>162</v>
      </c>
      <c r="G175" s="1" t="s">
        <v>766</v>
      </c>
      <c r="H175" s="1" t="str">
        <f>CONCATENATE(B175,VLOOKUP(C175,Thesaurus!N:O,2,0),VLOOKUP(F175,Thesaurus!C:D,2,0))</f>
        <v>16PEKEN08</v>
      </c>
      <c r="I175" s="57" t="s">
        <v>259</v>
      </c>
      <c r="J175" s="72"/>
      <c r="K175" s="1" t="s">
        <v>1009</v>
      </c>
      <c r="L175" s="1">
        <v>1</v>
      </c>
      <c r="M175" s="1">
        <v>1</v>
      </c>
      <c r="N175" s="1" t="str">
        <f t="shared" si="6"/>
        <v/>
      </c>
      <c r="R175" s="65" t="str">
        <f t="shared" si="7"/>
        <v xml:space="preserve">Robe longue doubles bretelles </v>
      </c>
    </row>
    <row r="176" spans="1:18" x14ac:dyDescent="0.2">
      <c r="A176" s="1" t="str">
        <f t="shared" si="8"/>
        <v>16PEKEN04.080</v>
      </c>
      <c r="B176" s="1" t="s">
        <v>131</v>
      </c>
      <c r="C176" s="1" t="s">
        <v>60</v>
      </c>
      <c r="D176" s="1" t="s">
        <v>373</v>
      </c>
      <c r="E176" s="57" t="s">
        <v>169</v>
      </c>
      <c r="F176" s="1" t="s">
        <v>154</v>
      </c>
      <c r="G176" s="1" t="s">
        <v>767</v>
      </c>
      <c r="H176" s="1" t="str">
        <f>CONCATENATE(B176,VLOOKUP(C176,Thesaurus!N:O,2,0),VLOOKUP(F176,Thesaurus!C:D,2,0))</f>
        <v>16PEKEN04</v>
      </c>
      <c r="I176" s="57" t="s">
        <v>215</v>
      </c>
      <c r="J176" s="72"/>
      <c r="K176" s="1" t="s">
        <v>1008</v>
      </c>
      <c r="L176" s="1">
        <v>2</v>
      </c>
      <c r="M176" s="1">
        <v>2</v>
      </c>
      <c r="N176" s="1" t="str">
        <f t="shared" si="6"/>
        <v/>
      </c>
      <c r="R176" s="65" t="str">
        <f t="shared" si="7"/>
        <v>Pantalon 7/8 en toile beige</v>
      </c>
    </row>
    <row r="177" spans="1:18" x14ac:dyDescent="0.2">
      <c r="A177" s="1" t="str">
        <f t="shared" si="8"/>
        <v>16PEKEN04.080</v>
      </c>
      <c r="B177" s="1" t="s">
        <v>131</v>
      </c>
      <c r="C177" s="1" t="s">
        <v>60</v>
      </c>
      <c r="D177" s="1" t="s">
        <v>373</v>
      </c>
      <c r="E177" s="57" t="s">
        <v>169</v>
      </c>
      <c r="F177" s="1" t="s">
        <v>154</v>
      </c>
      <c r="G177" s="1" t="s">
        <v>767</v>
      </c>
      <c r="H177" s="1" t="str">
        <f>CONCATENATE(B177,VLOOKUP(C177,Thesaurus!N:O,2,0),VLOOKUP(F177,Thesaurus!C:D,2,0))</f>
        <v>16PEKEN04</v>
      </c>
      <c r="I177" s="57" t="s">
        <v>215</v>
      </c>
      <c r="J177" s="72"/>
      <c r="K177" s="1" t="s">
        <v>1009</v>
      </c>
      <c r="L177" s="1">
        <v>2</v>
      </c>
      <c r="M177" s="1">
        <v>2</v>
      </c>
      <c r="N177" s="1" t="str">
        <f t="shared" si="6"/>
        <v/>
      </c>
      <c r="R177" s="65" t="str">
        <f t="shared" si="7"/>
        <v>Pantalon 7/8 en toile beige</v>
      </c>
    </row>
    <row r="178" spans="1:18" x14ac:dyDescent="0.2">
      <c r="A178" s="1" t="str">
        <f t="shared" si="8"/>
        <v>16PEKEN04.080</v>
      </c>
      <c r="B178" s="1" t="s">
        <v>131</v>
      </c>
      <c r="C178" s="1" t="s">
        <v>60</v>
      </c>
      <c r="D178" s="1" t="s">
        <v>373</v>
      </c>
      <c r="E178" s="57" t="s">
        <v>169</v>
      </c>
      <c r="F178" s="1" t="s">
        <v>154</v>
      </c>
      <c r="G178" s="1" t="s">
        <v>767</v>
      </c>
      <c r="H178" s="1" t="str">
        <f>CONCATENATE(B178,VLOOKUP(C178,Thesaurus!N:O,2,0),VLOOKUP(F178,Thesaurus!C:D,2,0))</f>
        <v>16PEKEN04</v>
      </c>
      <c r="I178" s="57" t="s">
        <v>215</v>
      </c>
      <c r="J178" s="72"/>
      <c r="K178" s="1" t="s">
        <v>1000</v>
      </c>
      <c r="L178" s="1">
        <v>1</v>
      </c>
      <c r="M178" s="1">
        <v>1</v>
      </c>
      <c r="N178" s="1" t="str">
        <f t="shared" si="6"/>
        <v/>
      </c>
      <c r="R178" s="65" t="str">
        <f t="shared" si="7"/>
        <v>Pantalon 7/8 en toile beige</v>
      </c>
    </row>
    <row r="179" spans="1:18" x14ac:dyDescent="0.2">
      <c r="A179" s="1" t="str">
        <f t="shared" si="8"/>
        <v>16PEKEN08.MUL</v>
      </c>
      <c r="B179" s="1" t="s">
        <v>131</v>
      </c>
      <c r="C179" s="1" t="s">
        <v>60</v>
      </c>
      <c r="D179" s="1" t="s">
        <v>374</v>
      </c>
      <c r="E179" s="57" t="s">
        <v>363</v>
      </c>
      <c r="F179" s="1" t="s">
        <v>162</v>
      </c>
      <c r="G179" s="1" t="s">
        <v>768</v>
      </c>
      <c r="H179" s="1" t="str">
        <f>CONCATENATE(B179,VLOOKUP(C179,Thesaurus!N:O,2,0),VLOOKUP(F179,Thesaurus!C:D,2,0))</f>
        <v>16PEKEN08</v>
      </c>
      <c r="I179" s="57" t="s">
        <v>259</v>
      </c>
      <c r="J179" s="72"/>
      <c r="K179" s="1" t="s">
        <v>1008</v>
      </c>
      <c r="L179" s="1">
        <v>2</v>
      </c>
      <c r="M179" s="1">
        <v>2</v>
      </c>
      <c r="N179" s="1" t="str">
        <f t="shared" si="6"/>
        <v/>
      </c>
      <c r="R179" s="65" t="str">
        <f t="shared" si="7"/>
        <v>Robe sans manches fluide</v>
      </c>
    </row>
    <row r="180" spans="1:18" x14ac:dyDescent="0.2">
      <c r="A180" s="1" t="str">
        <f t="shared" si="8"/>
        <v>16PEKEN08.MUL</v>
      </c>
      <c r="B180" s="1" t="s">
        <v>131</v>
      </c>
      <c r="C180" s="1" t="s">
        <v>60</v>
      </c>
      <c r="D180" s="1" t="s">
        <v>374</v>
      </c>
      <c r="E180" s="57" t="s">
        <v>363</v>
      </c>
      <c r="F180" s="1" t="s">
        <v>162</v>
      </c>
      <c r="G180" s="1" t="s">
        <v>768</v>
      </c>
      <c r="H180" s="1" t="str">
        <f>CONCATENATE(B180,VLOOKUP(C180,Thesaurus!N:O,2,0),VLOOKUP(F180,Thesaurus!C:D,2,0))</f>
        <v>16PEKEN08</v>
      </c>
      <c r="I180" s="57" t="s">
        <v>259</v>
      </c>
      <c r="J180" s="72"/>
      <c r="K180" s="1" t="s">
        <v>1009</v>
      </c>
      <c r="L180" s="1">
        <v>1</v>
      </c>
      <c r="M180" s="1">
        <v>1</v>
      </c>
      <c r="N180" s="1" t="str">
        <f t="shared" si="6"/>
        <v/>
      </c>
      <c r="R180" s="65" t="str">
        <f t="shared" si="7"/>
        <v>Robe sans manches fluide</v>
      </c>
    </row>
    <row r="181" spans="1:18" x14ac:dyDescent="0.2">
      <c r="A181" s="1" t="str">
        <f t="shared" si="8"/>
        <v>16PEKEN08.MUL</v>
      </c>
      <c r="B181" s="1" t="s">
        <v>131</v>
      </c>
      <c r="C181" s="1" t="s">
        <v>60</v>
      </c>
      <c r="D181" s="1" t="s">
        <v>374</v>
      </c>
      <c r="E181" s="57" t="s">
        <v>363</v>
      </c>
      <c r="F181" s="1" t="s">
        <v>162</v>
      </c>
      <c r="G181" s="1" t="s">
        <v>768</v>
      </c>
      <c r="H181" s="1" t="str">
        <f>CONCATENATE(B181,VLOOKUP(C181,Thesaurus!N:O,2,0),VLOOKUP(F181,Thesaurus!C:D,2,0))</f>
        <v>16PEKEN08</v>
      </c>
      <c r="I181" s="57" t="s">
        <v>259</v>
      </c>
      <c r="J181" s="72"/>
      <c r="K181" s="1" t="s">
        <v>1000</v>
      </c>
      <c r="L181" s="1">
        <v>1</v>
      </c>
      <c r="M181" s="1">
        <v>1</v>
      </c>
      <c r="N181" s="1" t="str">
        <f t="shared" si="6"/>
        <v/>
      </c>
      <c r="R181" s="65" t="str">
        <f t="shared" si="7"/>
        <v>Robe sans manches fluide</v>
      </c>
    </row>
    <row r="182" spans="1:18" x14ac:dyDescent="0.2">
      <c r="A182" s="1" t="str">
        <f t="shared" si="8"/>
        <v>16PEKEN08.080</v>
      </c>
      <c r="B182" s="1" t="s">
        <v>131</v>
      </c>
      <c r="C182" s="1" t="s">
        <v>60</v>
      </c>
      <c r="D182" s="1" t="s">
        <v>375</v>
      </c>
      <c r="E182" s="57" t="s">
        <v>155</v>
      </c>
      <c r="F182" s="1" t="s">
        <v>162</v>
      </c>
      <c r="G182" s="1" t="s">
        <v>769</v>
      </c>
      <c r="H182" s="1" t="str">
        <f>CONCATENATE(B182,VLOOKUP(C182,Thesaurus!N:O,2,0),VLOOKUP(F182,Thesaurus!C:D,2,0))</f>
        <v>16PEKEN08</v>
      </c>
      <c r="I182" s="57" t="s">
        <v>215</v>
      </c>
      <c r="J182" s="72"/>
      <c r="K182" s="1" t="s">
        <v>1008</v>
      </c>
      <c r="L182" s="1">
        <v>2</v>
      </c>
      <c r="M182" s="1">
        <v>2</v>
      </c>
      <c r="N182" s="1" t="str">
        <f t="shared" si="6"/>
        <v/>
      </c>
      <c r="R182" s="65" t="str">
        <f t="shared" si="7"/>
        <v>Robe safari taille élastiquée</v>
      </c>
    </row>
    <row r="183" spans="1:18" x14ac:dyDescent="0.2">
      <c r="A183" s="1" t="str">
        <f t="shared" si="8"/>
        <v>16PEKEN08.080</v>
      </c>
      <c r="B183" s="1" t="s">
        <v>131</v>
      </c>
      <c r="C183" s="1" t="s">
        <v>60</v>
      </c>
      <c r="D183" s="1" t="s">
        <v>375</v>
      </c>
      <c r="E183" s="57" t="s">
        <v>155</v>
      </c>
      <c r="F183" s="1" t="s">
        <v>162</v>
      </c>
      <c r="G183" s="1" t="s">
        <v>769</v>
      </c>
      <c r="H183" s="1" t="str">
        <f>CONCATENATE(B183,VLOOKUP(C183,Thesaurus!N:O,2,0),VLOOKUP(F183,Thesaurus!C:D,2,0))</f>
        <v>16PEKEN08</v>
      </c>
      <c r="I183" s="57" t="s">
        <v>215</v>
      </c>
      <c r="J183" s="72"/>
      <c r="K183" s="1" t="s">
        <v>1009</v>
      </c>
      <c r="L183" s="1">
        <v>1</v>
      </c>
      <c r="M183" s="1">
        <v>1</v>
      </c>
      <c r="N183" s="1" t="str">
        <f t="shared" si="6"/>
        <v/>
      </c>
      <c r="R183" s="65" t="str">
        <f t="shared" si="7"/>
        <v>Robe safari taille élastiquée</v>
      </c>
    </row>
    <row r="184" spans="1:18" x14ac:dyDescent="0.2">
      <c r="A184" s="1" t="str">
        <f t="shared" si="8"/>
        <v>16PEKEN08.080</v>
      </c>
      <c r="B184" s="1" t="s">
        <v>131</v>
      </c>
      <c r="C184" s="1" t="s">
        <v>60</v>
      </c>
      <c r="D184" s="1" t="s">
        <v>375</v>
      </c>
      <c r="E184" s="57" t="s">
        <v>155</v>
      </c>
      <c r="F184" s="1" t="s">
        <v>162</v>
      </c>
      <c r="G184" s="1" t="s">
        <v>769</v>
      </c>
      <c r="H184" s="1" t="str">
        <f>CONCATENATE(B184,VLOOKUP(C184,Thesaurus!N:O,2,0),VLOOKUP(F184,Thesaurus!C:D,2,0))</f>
        <v>16PEKEN08</v>
      </c>
      <c r="I184" s="57" t="s">
        <v>215</v>
      </c>
      <c r="J184" s="72"/>
      <c r="K184" s="1" t="s">
        <v>1000</v>
      </c>
      <c r="L184" s="1">
        <v>1</v>
      </c>
      <c r="M184" s="1">
        <v>1</v>
      </c>
      <c r="N184" s="1" t="str">
        <f t="shared" si="6"/>
        <v/>
      </c>
      <c r="R184" s="65" t="str">
        <f t="shared" si="7"/>
        <v>Robe safari taille élastiquée</v>
      </c>
    </row>
    <row r="185" spans="1:18" x14ac:dyDescent="0.2">
      <c r="A185" s="1" t="str">
        <f t="shared" si="8"/>
        <v>16PEKEN01.MUL</v>
      </c>
      <c r="B185" s="1" t="s">
        <v>131</v>
      </c>
      <c r="C185" s="1" t="s">
        <v>60</v>
      </c>
      <c r="D185" s="1" t="s">
        <v>376</v>
      </c>
      <c r="E185" s="57" t="s">
        <v>363</v>
      </c>
      <c r="F185" s="1" t="s">
        <v>148</v>
      </c>
      <c r="G185" s="1" t="s">
        <v>770</v>
      </c>
      <c r="H185" s="1" t="str">
        <f>CONCATENATE(B185,VLOOKUP(C185,Thesaurus!N:O,2,0),VLOOKUP(F185,Thesaurus!C:D,2,0))</f>
        <v>16PEKEN01</v>
      </c>
      <c r="I185" s="57" t="s">
        <v>259</v>
      </c>
      <c r="J185" s="72"/>
      <c r="K185" s="1" t="s">
        <v>1008</v>
      </c>
      <c r="L185" s="1">
        <v>2</v>
      </c>
      <c r="M185" s="1">
        <v>2</v>
      </c>
      <c r="N185" s="1" t="str">
        <f t="shared" si="6"/>
        <v/>
      </c>
      <c r="R185" s="65" t="str">
        <f t="shared" si="7"/>
        <v>Top sans manches fluide</v>
      </c>
    </row>
    <row r="186" spans="1:18" x14ac:dyDescent="0.2">
      <c r="A186" s="1" t="str">
        <f t="shared" si="8"/>
        <v>16PEKEN01.MUL</v>
      </c>
      <c r="B186" s="1" t="s">
        <v>131</v>
      </c>
      <c r="C186" s="1" t="s">
        <v>60</v>
      </c>
      <c r="D186" s="1" t="s">
        <v>376</v>
      </c>
      <c r="E186" s="57" t="s">
        <v>363</v>
      </c>
      <c r="F186" s="1" t="s">
        <v>148</v>
      </c>
      <c r="G186" s="1" t="s">
        <v>770</v>
      </c>
      <c r="H186" s="1" t="str">
        <f>CONCATENATE(B186,VLOOKUP(C186,Thesaurus!N:O,2,0),VLOOKUP(F186,Thesaurus!C:D,2,0))</f>
        <v>16PEKEN01</v>
      </c>
      <c r="I186" s="57" t="s">
        <v>259</v>
      </c>
      <c r="J186" s="72"/>
      <c r="K186" s="1" t="s">
        <v>1009</v>
      </c>
      <c r="L186" s="1">
        <v>2</v>
      </c>
      <c r="M186" s="1">
        <v>2</v>
      </c>
      <c r="N186" s="1" t="str">
        <f t="shared" si="6"/>
        <v/>
      </c>
      <c r="R186" s="65" t="str">
        <f t="shared" si="7"/>
        <v>Top sans manches fluide</v>
      </c>
    </row>
    <row r="187" spans="1:18" x14ac:dyDescent="0.2">
      <c r="A187" s="1" t="str">
        <f t="shared" si="8"/>
        <v>16PEKEN01.MUL</v>
      </c>
      <c r="B187" s="1" t="s">
        <v>131</v>
      </c>
      <c r="C187" s="1" t="s">
        <v>60</v>
      </c>
      <c r="D187" s="1" t="s">
        <v>376</v>
      </c>
      <c r="E187" s="57" t="s">
        <v>363</v>
      </c>
      <c r="F187" s="1" t="s">
        <v>148</v>
      </c>
      <c r="G187" s="1" t="s">
        <v>770</v>
      </c>
      <c r="H187" s="1" t="str">
        <f>CONCATENATE(B187,VLOOKUP(C187,Thesaurus!N:O,2,0),VLOOKUP(F187,Thesaurus!C:D,2,0))</f>
        <v>16PEKEN01</v>
      </c>
      <c r="I187" s="57" t="s">
        <v>259</v>
      </c>
      <c r="J187" s="72"/>
      <c r="K187" s="1" t="s">
        <v>1000</v>
      </c>
      <c r="L187" s="1">
        <v>1</v>
      </c>
      <c r="M187" s="1">
        <v>1</v>
      </c>
      <c r="N187" s="1" t="str">
        <f t="shared" si="6"/>
        <v/>
      </c>
      <c r="R187" s="65" t="str">
        <f t="shared" si="7"/>
        <v>Top sans manches fluide</v>
      </c>
    </row>
    <row r="188" spans="1:18" x14ac:dyDescent="0.2">
      <c r="A188" s="1" t="str">
        <f t="shared" si="8"/>
        <v>16PEKEN03.970</v>
      </c>
      <c r="B188" s="1" t="s">
        <v>131</v>
      </c>
      <c r="C188" s="1" t="s">
        <v>60</v>
      </c>
      <c r="D188" s="1" t="s">
        <v>377</v>
      </c>
      <c r="E188" s="57" t="s">
        <v>378</v>
      </c>
      <c r="F188" s="1" t="s">
        <v>152</v>
      </c>
      <c r="G188" s="1" t="s">
        <v>771</v>
      </c>
      <c r="H188" s="1" t="str">
        <f>CONCATENATE(B188,VLOOKUP(C188,Thesaurus!N:O,2,0),VLOOKUP(F188,Thesaurus!C:D,2,0))</f>
        <v>16PEKEN03</v>
      </c>
      <c r="I188" s="57" t="s">
        <v>253</v>
      </c>
      <c r="J188" s="72"/>
      <c r="K188" s="1" t="s">
        <v>180</v>
      </c>
      <c r="L188" s="1">
        <v>2</v>
      </c>
      <c r="M188" s="1">
        <v>2</v>
      </c>
      <c r="N188" s="1" t="str">
        <f t="shared" si="6"/>
        <v/>
      </c>
      <c r="R188" s="65" t="str">
        <f t="shared" si="7"/>
        <v>Tee-shirt Tiger</v>
      </c>
    </row>
    <row r="189" spans="1:18" x14ac:dyDescent="0.2">
      <c r="A189" s="1" t="str">
        <f t="shared" si="8"/>
        <v>16PEKEN03.970</v>
      </c>
      <c r="B189" s="1" t="s">
        <v>131</v>
      </c>
      <c r="C189" s="1" t="s">
        <v>60</v>
      </c>
      <c r="D189" s="1" t="s">
        <v>377</v>
      </c>
      <c r="E189" s="57" t="s">
        <v>378</v>
      </c>
      <c r="F189" s="1" t="s">
        <v>152</v>
      </c>
      <c r="G189" s="1" t="s">
        <v>771</v>
      </c>
      <c r="H189" s="1" t="str">
        <f>CONCATENATE(B189,VLOOKUP(C189,Thesaurus!N:O,2,0),VLOOKUP(F189,Thesaurus!C:D,2,0))</f>
        <v>16PEKEN03</v>
      </c>
      <c r="I189" s="57" t="s">
        <v>253</v>
      </c>
      <c r="J189" s="72"/>
      <c r="K189" s="1" t="s">
        <v>181</v>
      </c>
      <c r="L189" s="1">
        <v>2</v>
      </c>
      <c r="M189" s="1">
        <v>2</v>
      </c>
      <c r="N189" s="1" t="str">
        <f t="shared" si="6"/>
        <v/>
      </c>
      <c r="R189" s="65" t="str">
        <f t="shared" si="7"/>
        <v>Tee-shirt Tiger</v>
      </c>
    </row>
    <row r="190" spans="1:18" x14ac:dyDescent="0.2">
      <c r="A190" s="1" t="str">
        <f t="shared" si="8"/>
        <v>16PEKEN03.970</v>
      </c>
      <c r="B190" s="1" t="s">
        <v>131</v>
      </c>
      <c r="C190" s="1" t="s">
        <v>60</v>
      </c>
      <c r="D190" s="1" t="s">
        <v>377</v>
      </c>
      <c r="E190" s="57" t="s">
        <v>378</v>
      </c>
      <c r="F190" s="1" t="s">
        <v>152</v>
      </c>
      <c r="G190" s="1" t="s">
        <v>771</v>
      </c>
      <c r="H190" s="1" t="str">
        <f>CONCATENATE(B190,VLOOKUP(C190,Thesaurus!N:O,2,0),VLOOKUP(F190,Thesaurus!C:D,2,0))</f>
        <v>16PEKEN03</v>
      </c>
      <c r="I190" s="57" t="s">
        <v>253</v>
      </c>
      <c r="J190" s="72"/>
      <c r="K190" s="1" t="s">
        <v>1003</v>
      </c>
      <c r="L190" s="1">
        <v>2</v>
      </c>
      <c r="M190" s="1">
        <v>2</v>
      </c>
      <c r="N190" s="1" t="str">
        <f t="shared" si="6"/>
        <v/>
      </c>
      <c r="R190" s="65" t="str">
        <f t="shared" si="7"/>
        <v>Tee-shirt Tiger</v>
      </c>
    </row>
    <row r="191" spans="1:18" x14ac:dyDescent="0.2">
      <c r="A191" s="1" t="str">
        <f t="shared" si="8"/>
        <v>16PEKEN03.999</v>
      </c>
      <c r="B191" s="1" t="s">
        <v>131</v>
      </c>
      <c r="C191" s="1" t="s">
        <v>60</v>
      </c>
      <c r="D191" s="1" t="s">
        <v>377</v>
      </c>
      <c r="E191" s="57" t="s">
        <v>363</v>
      </c>
      <c r="F191" s="1" t="s">
        <v>152</v>
      </c>
      <c r="G191" s="1" t="s">
        <v>771</v>
      </c>
      <c r="H191" s="1" t="str">
        <f>CONCATENATE(B191,VLOOKUP(C191,Thesaurus!N:O,2,0),VLOOKUP(F191,Thesaurus!C:D,2,0))</f>
        <v>16PEKEN03</v>
      </c>
      <c r="I191" s="57">
        <v>999</v>
      </c>
      <c r="J191" s="72"/>
      <c r="K191" s="1" t="s">
        <v>180</v>
      </c>
      <c r="L191" s="1">
        <v>2</v>
      </c>
      <c r="M191" s="1">
        <v>2</v>
      </c>
      <c r="N191" s="1" t="str">
        <f t="shared" si="6"/>
        <v/>
      </c>
      <c r="R191" s="65" t="str">
        <f t="shared" si="7"/>
        <v>Tee-shirt Tiger</v>
      </c>
    </row>
    <row r="192" spans="1:18" x14ac:dyDescent="0.2">
      <c r="A192" s="1" t="str">
        <f t="shared" si="8"/>
        <v>16PEKEN03.999</v>
      </c>
      <c r="B192" s="1" t="s">
        <v>131</v>
      </c>
      <c r="C192" s="1" t="s">
        <v>60</v>
      </c>
      <c r="D192" s="1" t="s">
        <v>377</v>
      </c>
      <c r="E192" s="57" t="s">
        <v>363</v>
      </c>
      <c r="F192" s="1" t="s">
        <v>152</v>
      </c>
      <c r="G192" s="1" t="s">
        <v>771</v>
      </c>
      <c r="H192" s="1" t="str">
        <f>CONCATENATE(B192,VLOOKUP(C192,Thesaurus!N:O,2,0),VLOOKUP(F192,Thesaurus!C:D,2,0))</f>
        <v>16PEKEN03</v>
      </c>
      <c r="I192" s="57">
        <v>999</v>
      </c>
      <c r="J192" s="72"/>
      <c r="K192" s="1" t="s">
        <v>181</v>
      </c>
      <c r="L192" s="1">
        <v>2</v>
      </c>
      <c r="M192" s="1">
        <v>2</v>
      </c>
      <c r="N192" s="1" t="str">
        <f t="shared" si="6"/>
        <v/>
      </c>
      <c r="R192" s="65" t="str">
        <f t="shared" si="7"/>
        <v>Tee-shirt Tiger</v>
      </c>
    </row>
    <row r="193" spans="1:18" x14ac:dyDescent="0.2">
      <c r="A193" s="1" t="str">
        <f t="shared" si="8"/>
        <v>16PEKEN03.999</v>
      </c>
      <c r="B193" s="1" t="s">
        <v>131</v>
      </c>
      <c r="C193" s="1" t="s">
        <v>60</v>
      </c>
      <c r="D193" s="1" t="s">
        <v>377</v>
      </c>
      <c r="E193" s="57" t="s">
        <v>363</v>
      </c>
      <c r="F193" s="1" t="s">
        <v>152</v>
      </c>
      <c r="G193" s="1" t="s">
        <v>771</v>
      </c>
      <c r="H193" s="1" t="str">
        <f>CONCATENATE(B193,VLOOKUP(C193,Thesaurus!N:O,2,0),VLOOKUP(F193,Thesaurus!C:D,2,0))</f>
        <v>16PEKEN03</v>
      </c>
      <c r="I193" s="57">
        <v>999</v>
      </c>
      <c r="J193" s="72"/>
      <c r="K193" s="1" t="s">
        <v>1003</v>
      </c>
      <c r="L193" s="1">
        <v>2</v>
      </c>
      <c r="M193" s="1">
        <v>2</v>
      </c>
      <c r="N193" s="1" t="str">
        <f t="shared" si="6"/>
        <v/>
      </c>
      <c r="R193" s="65" t="str">
        <f t="shared" si="7"/>
        <v>Tee-shirt Tiger</v>
      </c>
    </row>
    <row r="194" spans="1:18" x14ac:dyDescent="0.2">
      <c r="A194" s="1" t="str">
        <f t="shared" si="8"/>
        <v>16PEKEN10.970</v>
      </c>
      <c r="B194" s="1" t="s">
        <v>131</v>
      </c>
      <c r="C194" s="1" t="s">
        <v>60</v>
      </c>
      <c r="D194" s="1" t="s">
        <v>379</v>
      </c>
      <c r="E194" s="57" t="s">
        <v>378</v>
      </c>
      <c r="F194" s="1" t="s">
        <v>166</v>
      </c>
      <c r="G194" s="1" t="s">
        <v>772</v>
      </c>
      <c r="H194" s="1" t="str">
        <f>CONCATENATE(B194,VLOOKUP(C194,Thesaurus!N:O,2,0),VLOOKUP(F194,Thesaurus!C:D,2,0))</f>
        <v>16PEKEN10</v>
      </c>
      <c r="I194" s="57" t="s">
        <v>253</v>
      </c>
      <c r="J194" s="72"/>
      <c r="K194" s="1" t="s">
        <v>180</v>
      </c>
      <c r="L194" s="1">
        <v>2</v>
      </c>
      <c r="M194" s="1">
        <v>2</v>
      </c>
      <c r="N194" s="1" t="str">
        <f t="shared" ref="N194:N257" si="9">IF(L194=M194,"",FALSE)</f>
        <v/>
      </c>
      <c r="R194" s="65" t="str">
        <f t="shared" ref="R194:R257" si="10">G194</f>
        <v>Sweat Tiger</v>
      </c>
    </row>
    <row r="195" spans="1:18" x14ac:dyDescent="0.2">
      <c r="A195" s="1" t="str">
        <f t="shared" ref="A195:A258" si="11">CONCATENATE(H195,J195,".",I195)</f>
        <v>16PEKEN10.970</v>
      </c>
      <c r="B195" s="1" t="s">
        <v>131</v>
      </c>
      <c r="C195" s="1" t="s">
        <v>60</v>
      </c>
      <c r="D195" s="1" t="s">
        <v>379</v>
      </c>
      <c r="E195" s="57" t="s">
        <v>378</v>
      </c>
      <c r="F195" s="1" t="s">
        <v>166</v>
      </c>
      <c r="G195" s="1" t="s">
        <v>772</v>
      </c>
      <c r="H195" s="1" t="str">
        <f>CONCATENATE(B195,VLOOKUP(C195,Thesaurus!N:O,2,0),VLOOKUP(F195,Thesaurus!C:D,2,0))</f>
        <v>16PEKEN10</v>
      </c>
      <c r="I195" s="57" t="s">
        <v>253</v>
      </c>
      <c r="J195" s="72"/>
      <c r="K195" s="1" t="s">
        <v>181</v>
      </c>
      <c r="L195" s="1">
        <v>1</v>
      </c>
      <c r="M195" s="1">
        <v>1</v>
      </c>
      <c r="N195" s="1" t="str">
        <f t="shared" si="9"/>
        <v/>
      </c>
      <c r="R195" s="65" t="str">
        <f t="shared" si="10"/>
        <v>Sweat Tiger</v>
      </c>
    </row>
    <row r="196" spans="1:18" x14ac:dyDescent="0.2">
      <c r="A196" s="1" t="str">
        <f t="shared" si="11"/>
        <v>16PEKEN10.970</v>
      </c>
      <c r="B196" s="1" t="s">
        <v>131</v>
      </c>
      <c r="C196" s="1" t="s">
        <v>60</v>
      </c>
      <c r="D196" s="1" t="s">
        <v>379</v>
      </c>
      <c r="E196" s="57" t="s">
        <v>378</v>
      </c>
      <c r="F196" s="1" t="s">
        <v>166</v>
      </c>
      <c r="G196" s="1" t="s">
        <v>772</v>
      </c>
      <c r="H196" s="1" t="str">
        <f>CONCATENATE(B196,VLOOKUP(C196,Thesaurus!N:O,2,0),VLOOKUP(F196,Thesaurus!C:D,2,0))</f>
        <v>16PEKEN10</v>
      </c>
      <c r="I196" s="57" t="s">
        <v>253</v>
      </c>
      <c r="J196" s="72"/>
      <c r="K196" s="1" t="s">
        <v>1003</v>
      </c>
      <c r="L196" s="1">
        <v>1</v>
      </c>
      <c r="M196" s="1">
        <v>1</v>
      </c>
      <c r="N196" s="1" t="str">
        <f t="shared" si="9"/>
        <v/>
      </c>
      <c r="R196" s="65" t="str">
        <f t="shared" si="10"/>
        <v>Sweat Tiger</v>
      </c>
    </row>
    <row r="197" spans="1:18" x14ac:dyDescent="0.2">
      <c r="A197" s="1" t="str">
        <f t="shared" si="11"/>
        <v>16PEKEN10.999</v>
      </c>
      <c r="B197" s="1" t="s">
        <v>131</v>
      </c>
      <c r="C197" s="1" t="s">
        <v>60</v>
      </c>
      <c r="D197" s="1" t="s">
        <v>379</v>
      </c>
      <c r="E197" s="57" t="s">
        <v>363</v>
      </c>
      <c r="F197" s="1" t="s">
        <v>166</v>
      </c>
      <c r="G197" s="1" t="s">
        <v>772</v>
      </c>
      <c r="H197" s="1" t="str">
        <f>CONCATENATE(B197,VLOOKUP(C197,Thesaurus!N:O,2,0),VLOOKUP(F197,Thesaurus!C:D,2,0))</f>
        <v>16PEKEN10</v>
      </c>
      <c r="I197" s="57">
        <v>999</v>
      </c>
      <c r="J197" s="72"/>
      <c r="K197" s="1" t="s">
        <v>180</v>
      </c>
      <c r="L197" s="1">
        <v>2</v>
      </c>
      <c r="M197" s="1">
        <v>2</v>
      </c>
      <c r="N197" s="1" t="str">
        <f t="shared" si="9"/>
        <v/>
      </c>
      <c r="R197" s="65" t="str">
        <f t="shared" si="10"/>
        <v>Sweat Tiger</v>
      </c>
    </row>
    <row r="198" spans="1:18" x14ac:dyDescent="0.2">
      <c r="A198" s="1" t="str">
        <f t="shared" si="11"/>
        <v>16PEKEN10.999</v>
      </c>
      <c r="B198" s="1" t="s">
        <v>131</v>
      </c>
      <c r="C198" s="1" t="s">
        <v>60</v>
      </c>
      <c r="D198" s="1" t="s">
        <v>379</v>
      </c>
      <c r="E198" s="57" t="s">
        <v>363</v>
      </c>
      <c r="F198" s="1" t="s">
        <v>166</v>
      </c>
      <c r="G198" s="1" t="s">
        <v>772</v>
      </c>
      <c r="H198" s="1" t="str">
        <f>CONCATENATE(B198,VLOOKUP(C198,Thesaurus!N:O,2,0),VLOOKUP(F198,Thesaurus!C:D,2,0))</f>
        <v>16PEKEN10</v>
      </c>
      <c r="I198" s="57">
        <v>999</v>
      </c>
      <c r="J198" s="72"/>
      <c r="K198" s="1" t="s">
        <v>181</v>
      </c>
      <c r="L198" s="1">
        <v>1</v>
      </c>
      <c r="M198" s="1">
        <v>1</v>
      </c>
      <c r="N198" s="1" t="str">
        <f t="shared" si="9"/>
        <v/>
      </c>
      <c r="R198" s="65" t="str">
        <f t="shared" si="10"/>
        <v>Sweat Tiger</v>
      </c>
    </row>
    <row r="199" spans="1:18" x14ac:dyDescent="0.2">
      <c r="A199" s="1" t="str">
        <f t="shared" si="11"/>
        <v>16PEKEN10.999</v>
      </c>
      <c r="B199" s="1" t="s">
        <v>131</v>
      </c>
      <c r="C199" s="1" t="s">
        <v>60</v>
      </c>
      <c r="D199" s="1" t="s">
        <v>379</v>
      </c>
      <c r="E199" s="57" t="s">
        <v>363</v>
      </c>
      <c r="F199" s="1" t="s">
        <v>166</v>
      </c>
      <c r="G199" s="1" t="s">
        <v>772</v>
      </c>
      <c r="H199" s="1" t="str">
        <f>CONCATENATE(B199,VLOOKUP(C199,Thesaurus!N:O,2,0),VLOOKUP(F199,Thesaurus!C:D,2,0))</f>
        <v>16PEKEN10</v>
      </c>
      <c r="I199" s="57">
        <v>999</v>
      </c>
      <c r="J199" s="72"/>
      <c r="K199" s="1" t="s">
        <v>1003</v>
      </c>
      <c r="L199" s="1">
        <v>1</v>
      </c>
      <c r="M199" s="1">
        <v>1</v>
      </c>
      <c r="N199" s="1" t="str">
        <f t="shared" si="9"/>
        <v/>
      </c>
      <c r="R199" s="65" t="str">
        <f t="shared" si="10"/>
        <v>Sweat Tiger</v>
      </c>
    </row>
    <row r="200" spans="1:18" x14ac:dyDescent="0.2">
      <c r="A200" s="1" t="str">
        <f t="shared" si="11"/>
        <v>16ECAC12.590</v>
      </c>
      <c r="B200" s="1" t="s">
        <v>132</v>
      </c>
      <c r="C200" s="1" t="s">
        <v>86</v>
      </c>
      <c r="D200" s="1" t="s">
        <v>380</v>
      </c>
      <c r="E200" s="57" t="s">
        <v>236</v>
      </c>
      <c r="F200" s="1" t="s">
        <v>170</v>
      </c>
      <c r="G200" s="1" t="s">
        <v>773</v>
      </c>
      <c r="H200" s="1" t="str">
        <f>CONCATENATE(B200,VLOOKUP(C200,Thesaurus!N:O,2,0),VLOOKUP(F200,Thesaurus!C:D,2,0))</f>
        <v>16ECAC12</v>
      </c>
      <c r="I200" s="57" t="s">
        <v>236</v>
      </c>
      <c r="J200" s="72"/>
      <c r="K200" s="1" t="s">
        <v>1010</v>
      </c>
      <c r="L200" s="1">
        <v>1</v>
      </c>
      <c r="M200" s="1">
        <v>1</v>
      </c>
      <c r="N200" s="1" t="str">
        <f t="shared" si="9"/>
        <v/>
      </c>
      <c r="R200" s="65" t="str">
        <f t="shared" si="10"/>
        <v>Trench en coton enduit</v>
      </c>
    </row>
    <row r="201" spans="1:18" x14ac:dyDescent="0.2">
      <c r="A201" s="1" t="str">
        <f t="shared" si="11"/>
        <v>16ECAC12.590</v>
      </c>
      <c r="B201" s="1" t="s">
        <v>132</v>
      </c>
      <c r="C201" s="1" t="s">
        <v>86</v>
      </c>
      <c r="D201" s="1" t="s">
        <v>380</v>
      </c>
      <c r="E201" s="57" t="s">
        <v>236</v>
      </c>
      <c r="F201" s="1" t="s">
        <v>170</v>
      </c>
      <c r="G201" s="1" t="s">
        <v>773</v>
      </c>
      <c r="H201" s="1" t="str">
        <f>CONCATENATE(B201,VLOOKUP(C201,Thesaurus!N:O,2,0),VLOOKUP(F201,Thesaurus!C:D,2,0))</f>
        <v>16ECAC12</v>
      </c>
      <c r="I201" s="57" t="s">
        <v>236</v>
      </c>
      <c r="J201" s="72"/>
      <c r="K201" s="1" t="s">
        <v>1008</v>
      </c>
      <c r="L201" s="1">
        <v>1</v>
      </c>
      <c r="M201" s="1">
        <v>1</v>
      </c>
      <c r="N201" s="1" t="str">
        <f t="shared" si="9"/>
        <v/>
      </c>
      <c r="R201" s="65" t="str">
        <f t="shared" si="10"/>
        <v>Trench en coton enduit</v>
      </c>
    </row>
    <row r="202" spans="1:18" x14ac:dyDescent="0.2">
      <c r="A202" s="1" t="str">
        <f t="shared" si="11"/>
        <v>16ECAC12.590</v>
      </c>
      <c r="B202" s="1" t="s">
        <v>132</v>
      </c>
      <c r="C202" s="1" t="s">
        <v>86</v>
      </c>
      <c r="D202" s="1" t="s">
        <v>380</v>
      </c>
      <c r="E202" s="57" t="s">
        <v>236</v>
      </c>
      <c r="F202" s="1" t="s">
        <v>170</v>
      </c>
      <c r="G202" s="1" t="s">
        <v>773</v>
      </c>
      <c r="H202" s="1" t="str">
        <f>CONCATENATE(B202,VLOOKUP(C202,Thesaurus!N:O,2,0),VLOOKUP(F202,Thesaurus!C:D,2,0))</f>
        <v>16ECAC12</v>
      </c>
      <c r="I202" s="57" t="s">
        <v>236</v>
      </c>
      <c r="J202" s="72"/>
      <c r="K202" s="1" t="s">
        <v>1009</v>
      </c>
      <c r="L202" s="1">
        <v>1</v>
      </c>
      <c r="M202" s="1">
        <v>1</v>
      </c>
      <c r="N202" s="1" t="str">
        <f t="shared" si="9"/>
        <v/>
      </c>
      <c r="R202" s="65" t="str">
        <f t="shared" si="10"/>
        <v>Trench en coton enduit</v>
      </c>
    </row>
    <row r="203" spans="1:18" x14ac:dyDescent="0.2">
      <c r="A203" s="1" t="str">
        <f t="shared" si="11"/>
        <v>16ECAC12.590</v>
      </c>
      <c r="B203" s="1" t="s">
        <v>132</v>
      </c>
      <c r="C203" s="1" t="s">
        <v>86</v>
      </c>
      <c r="D203" s="1" t="s">
        <v>380</v>
      </c>
      <c r="E203" s="57" t="s">
        <v>236</v>
      </c>
      <c r="F203" s="1" t="s">
        <v>170</v>
      </c>
      <c r="G203" s="1" t="s">
        <v>773</v>
      </c>
      <c r="H203" s="1" t="str">
        <f>CONCATENATE(B203,VLOOKUP(C203,Thesaurus!N:O,2,0),VLOOKUP(F203,Thesaurus!C:D,2,0))</f>
        <v>16ECAC12</v>
      </c>
      <c r="I203" s="57" t="s">
        <v>236</v>
      </c>
      <c r="J203" s="72"/>
      <c r="K203" s="1" t="s">
        <v>1000</v>
      </c>
      <c r="L203" s="1">
        <v>1</v>
      </c>
      <c r="M203" s="1">
        <v>1</v>
      </c>
      <c r="N203" s="1" t="str">
        <f t="shared" si="9"/>
        <v/>
      </c>
      <c r="R203" s="65" t="str">
        <f t="shared" si="10"/>
        <v>Trench en coton enduit</v>
      </c>
    </row>
    <row r="204" spans="1:18" x14ac:dyDescent="0.2">
      <c r="A204" s="1" t="str">
        <f t="shared" si="11"/>
        <v>16ECAC08.590</v>
      </c>
      <c r="B204" s="1" t="s">
        <v>132</v>
      </c>
      <c r="C204" s="1" t="s">
        <v>86</v>
      </c>
      <c r="D204" s="1" t="s">
        <v>381</v>
      </c>
      <c r="E204" s="57" t="s">
        <v>236</v>
      </c>
      <c r="F204" s="1" t="s">
        <v>162</v>
      </c>
      <c r="G204" s="1" t="s">
        <v>774</v>
      </c>
      <c r="H204" s="1" t="str">
        <f>CONCATENATE(B204,VLOOKUP(C204,Thesaurus!N:O,2,0),VLOOKUP(F204,Thesaurus!C:D,2,0))</f>
        <v>16ECAC08</v>
      </c>
      <c r="I204" s="57" t="s">
        <v>236</v>
      </c>
      <c r="J204" s="72"/>
      <c r="K204" s="1" t="s">
        <v>1008</v>
      </c>
      <c r="L204" s="1">
        <v>1</v>
      </c>
      <c r="M204" s="1">
        <v>1</v>
      </c>
      <c r="N204" s="1" t="str">
        <f t="shared" si="9"/>
        <v/>
      </c>
      <c r="R204" s="65" t="str">
        <f t="shared" si="10"/>
        <v>Robe longue</v>
      </c>
    </row>
    <row r="205" spans="1:18" x14ac:dyDescent="0.2">
      <c r="A205" s="1" t="str">
        <f t="shared" si="11"/>
        <v>16ECAC08.590</v>
      </c>
      <c r="B205" s="1" t="s">
        <v>132</v>
      </c>
      <c r="C205" s="1" t="s">
        <v>86</v>
      </c>
      <c r="D205" s="1" t="s">
        <v>381</v>
      </c>
      <c r="E205" s="57" t="s">
        <v>236</v>
      </c>
      <c r="F205" s="1" t="s">
        <v>162</v>
      </c>
      <c r="G205" s="1" t="s">
        <v>774</v>
      </c>
      <c r="H205" s="1" t="str">
        <f>CONCATENATE(B205,VLOOKUP(C205,Thesaurus!N:O,2,0),VLOOKUP(F205,Thesaurus!C:D,2,0))</f>
        <v>16ECAC08</v>
      </c>
      <c r="I205" s="57" t="s">
        <v>236</v>
      </c>
      <c r="J205" s="72"/>
      <c r="K205" s="1" t="s">
        <v>1009</v>
      </c>
      <c r="L205" s="1">
        <v>1</v>
      </c>
      <c r="M205" s="1">
        <v>1</v>
      </c>
      <c r="N205" s="1" t="str">
        <f t="shared" si="9"/>
        <v/>
      </c>
      <c r="R205" s="65" t="str">
        <f t="shared" si="10"/>
        <v>Robe longue</v>
      </c>
    </row>
    <row r="206" spans="1:18" x14ac:dyDescent="0.2">
      <c r="A206" s="1" t="str">
        <f t="shared" si="11"/>
        <v>16ECAC08.590</v>
      </c>
      <c r="B206" s="1" t="s">
        <v>132</v>
      </c>
      <c r="C206" s="1" t="s">
        <v>86</v>
      </c>
      <c r="D206" s="1" t="s">
        <v>381</v>
      </c>
      <c r="E206" s="57" t="s">
        <v>236</v>
      </c>
      <c r="F206" s="1" t="s">
        <v>162</v>
      </c>
      <c r="G206" s="1" t="s">
        <v>774</v>
      </c>
      <c r="H206" s="1" t="str">
        <f>CONCATENATE(B206,VLOOKUP(C206,Thesaurus!N:O,2,0),VLOOKUP(F206,Thesaurus!C:D,2,0))</f>
        <v>16ECAC08</v>
      </c>
      <c r="I206" s="57" t="s">
        <v>236</v>
      </c>
      <c r="J206" s="72"/>
      <c r="K206" s="1" t="s">
        <v>1000</v>
      </c>
      <c r="L206" s="1">
        <v>1</v>
      </c>
      <c r="M206" s="1">
        <v>1</v>
      </c>
      <c r="N206" s="1" t="str">
        <f t="shared" si="9"/>
        <v/>
      </c>
      <c r="R206" s="65" t="str">
        <f t="shared" si="10"/>
        <v>Robe longue</v>
      </c>
    </row>
    <row r="207" spans="1:18" x14ac:dyDescent="0.2">
      <c r="A207" s="1" t="str">
        <f t="shared" si="11"/>
        <v>16ECAC08.590</v>
      </c>
      <c r="B207" s="1" t="s">
        <v>132</v>
      </c>
      <c r="C207" s="1" t="s">
        <v>86</v>
      </c>
      <c r="D207" s="1" t="s">
        <v>382</v>
      </c>
      <c r="E207" s="57" t="s">
        <v>236</v>
      </c>
      <c r="F207" s="1" t="s">
        <v>162</v>
      </c>
      <c r="G207" s="1" t="s">
        <v>775</v>
      </c>
      <c r="H207" s="1" t="str">
        <f>CONCATENATE(B207,VLOOKUP(C207,Thesaurus!N:O,2,0),VLOOKUP(F207,Thesaurus!C:D,2,0))</f>
        <v>16ECAC08</v>
      </c>
      <c r="I207" s="57" t="s">
        <v>236</v>
      </c>
      <c r="J207" s="72"/>
      <c r="K207" s="1" t="s">
        <v>1008</v>
      </c>
      <c r="L207" s="1">
        <v>2</v>
      </c>
      <c r="M207" s="1">
        <v>2</v>
      </c>
      <c r="N207" s="1" t="str">
        <f t="shared" si="9"/>
        <v/>
      </c>
      <c r="R207" s="65" t="str">
        <f t="shared" si="10"/>
        <v>Robe en popeline de coton</v>
      </c>
    </row>
    <row r="208" spans="1:18" x14ac:dyDescent="0.2">
      <c r="A208" s="1" t="str">
        <f t="shared" si="11"/>
        <v>16ECAC08.590</v>
      </c>
      <c r="B208" s="1" t="s">
        <v>132</v>
      </c>
      <c r="C208" s="1" t="s">
        <v>86</v>
      </c>
      <c r="D208" s="1" t="s">
        <v>382</v>
      </c>
      <c r="E208" s="57" t="s">
        <v>236</v>
      </c>
      <c r="F208" s="1" t="s">
        <v>162</v>
      </c>
      <c r="G208" s="1" t="s">
        <v>775</v>
      </c>
      <c r="H208" s="1" t="str">
        <f>CONCATENATE(B208,VLOOKUP(C208,Thesaurus!N:O,2,0),VLOOKUP(F208,Thesaurus!C:D,2,0))</f>
        <v>16ECAC08</v>
      </c>
      <c r="I208" s="57" t="s">
        <v>236</v>
      </c>
      <c r="J208" s="72"/>
      <c r="K208" s="1" t="s">
        <v>1009</v>
      </c>
      <c r="L208" s="1">
        <v>2</v>
      </c>
      <c r="M208" s="1">
        <v>2</v>
      </c>
      <c r="N208" s="1" t="str">
        <f t="shared" si="9"/>
        <v/>
      </c>
      <c r="R208" s="65" t="str">
        <f t="shared" si="10"/>
        <v>Robe en popeline de coton</v>
      </c>
    </row>
    <row r="209" spans="1:18" x14ac:dyDescent="0.2">
      <c r="A209" s="1" t="str">
        <f t="shared" si="11"/>
        <v>16ECAC08.590</v>
      </c>
      <c r="B209" s="1" t="s">
        <v>132</v>
      </c>
      <c r="C209" s="1" t="s">
        <v>86</v>
      </c>
      <c r="D209" s="1" t="s">
        <v>382</v>
      </c>
      <c r="E209" s="57" t="s">
        <v>236</v>
      </c>
      <c r="F209" s="1" t="s">
        <v>162</v>
      </c>
      <c r="G209" s="1" t="s">
        <v>775</v>
      </c>
      <c r="H209" s="1" t="str">
        <f>CONCATENATE(B209,VLOOKUP(C209,Thesaurus!N:O,2,0),VLOOKUP(F209,Thesaurus!C:D,2,0))</f>
        <v>16ECAC08</v>
      </c>
      <c r="I209" s="57" t="s">
        <v>236</v>
      </c>
      <c r="J209" s="72"/>
      <c r="K209" s="1" t="s">
        <v>1000</v>
      </c>
      <c r="L209" s="1">
        <v>1</v>
      </c>
      <c r="M209" s="1">
        <v>1</v>
      </c>
      <c r="N209" s="1" t="str">
        <f t="shared" si="9"/>
        <v/>
      </c>
      <c r="R209" s="65" t="str">
        <f t="shared" si="10"/>
        <v>Robe en popeline de coton</v>
      </c>
    </row>
    <row r="210" spans="1:18" x14ac:dyDescent="0.2">
      <c r="A210" s="1" t="str">
        <f t="shared" si="11"/>
        <v>16ECAC08.680</v>
      </c>
      <c r="B210" s="1" t="s">
        <v>132</v>
      </c>
      <c r="C210" s="1" t="s">
        <v>86</v>
      </c>
      <c r="D210" s="1" t="s">
        <v>383</v>
      </c>
      <c r="E210" s="57" t="s">
        <v>240</v>
      </c>
      <c r="F210" s="1" t="s">
        <v>162</v>
      </c>
      <c r="G210" s="1" t="s">
        <v>776</v>
      </c>
      <c r="H210" s="1" t="str">
        <f>CONCATENATE(B210,VLOOKUP(C210,Thesaurus!N:O,2,0),VLOOKUP(F210,Thesaurus!C:D,2,0))</f>
        <v>16ECAC08</v>
      </c>
      <c r="I210" s="57" t="s">
        <v>240</v>
      </c>
      <c r="J210" s="72"/>
      <c r="K210" s="1" t="s">
        <v>1008</v>
      </c>
      <c r="L210" s="1">
        <v>1</v>
      </c>
      <c r="M210" s="1">
        <v>1</v>
      </c>
      <c r="N210" s="1" t="str">
        <f t="shared" si="9"/>
        <v/>
      </c>
      <c r="R210" s="65" t="str">
        <f t="shared" si="10"/>
        <v>Robe avec plastron plissé</v>
      </c>
    </row>
    <row r="211" spans="1:18" x14ac:dyDescent="0.2">
      <c r="A211" s="1" t="str">
        <f t="shared" si="11"/>
        <v>16ECAC08.680</v>
      </c>
      <c r="B211" s="1" t="s">
        <v>132</v>
      </c>
      <c r="C211" s="1" t="s">
        <v>86</v>
      </c>
      <c r="D211" s="1" t="s">
        <v>383</v>
      </c>
      <c r="E211" s="57" t="s">
        <v>240</v>
      </c>
      <c r="F211" s="1" t="s">
        <v>162</v>
      </c>
      <c r="G211" s="1" t="s">
        <v>776</v>
      </c>
      <c r="H211" s="1" t="str">
        <f>CONCATENATE(B211,VLOOKUP(C211,Thesaurus!N:O,2,0),VLOOKUP(F211,Thesaurus!C:D,2,0))</f>
        <v>16ECAC08</v>
      </c>
      <c r="I211" s="57" t="s">
        <v>240</v>
      </c>
      <c r="J211" s="72"/>
      <c r="K211" s="1" t="s">
        <v>1009</v>
      </c>
      <c r="L211" s="1">
        <v>1</v>
      </c>
      <c r="M211" s="1">
        <v>1</v>
      </c>
      <c r="N211" s="1" t="str">
        <f t="shared" si="9"/>
        <v/>
      </c>
      <c r="R211" s="65" t="str">
        <f t="shared" si="10"/>
        <v>Robe avec plastron plissé</v>
      </c>
    </row>
    <row r="212" spans="1:18" x14ac:dyDescent="0.2">
      <c r="A212" s="1" t="str">
        <f t="shared" si="11"/>
        <v>16ECAC08.680</v>
      </c>
      <c r="B212" s="1" t="s">
        <v>132</v>
      </c>
      <c r="C212" s="1" t="s">
        <v>86</v>
      </c>
      <c r="D212" s="1" t="s">
        <v>383</v>
      </c>
      <c r="E212" s="57" t="s">
        <v>240</v>
      </c>
      <c r="F212" s="1" t="s">
        <v>162</v>
      </c>
      <c r="G212" s="1" t="s">
        <v>776</v>
      </c>
      <c r="H212" s="1" t="str">
        <f>CONCATENATE(B212,VLOOKUP(C212,Thesaurus!N:O,2,0),VLOOKUP(F212,Thesaurus!C:D,2,0))</f>
        <v>16ECAC08</v>
      </c>
      <c r="I212" s="57" t="s">
        <v>240</v>
      </c>
      <c r="J212" s="72"/>
      <c r="K212" s="1" t="s">
        <v>1000</v>
      </c>
      <c r="L212" s="1">
        <v>1</v>
      </c>
      <c r="M212" s="1">
        <v>1</v>
      </c>
      <c r="N212" s="1" t="str">
        <f t="shared" si="9"/>
        <v/>
      </c>
      <c r="R212" s="65" t="str">
        <f t="shared" si="10"/>
        <v>Robe avec plastron plissé</v>
      </c>
    </row>
    <row r="213" spans="1:18" x14ac:dyDescent="0.2">
      <c r="A213" s="1" t="str">
        <f t="shared" si="11"/>
        <v>16ECAC08.700</v>
      </c>
      <c r="B213" s="1" t="s">
        <v>132</v>
      </c>
      <c r="C213" s="1" t="s">
        <v>86</v>
      </c>
      <c r="D213" s="1" t="s">
        <v>383</v>
      </c>
      <c r="E213" s="57" t="s">
        <v>384</v>
      </c>
      <c r="F213" s="1" t="s">
        <v>162</v>
      </c>
      <c r="G213" s="1" t="s">
        <v>776</v>
      </c>
      <c r="H213" s="1" t="str">
        <f>CONCATENATE(B213,VLOOKUP(C213,Thesaurus!N:O,2,0),VLOOKUP(F213,Thesaurus!C:D,2,0))</f>
        <v>16ECAC08</v>
      </c>
      <c r="I213" s="57" t="s">
        <v>243</v>
      </c>
      <c r="J213" s="72"/>
      <c r="K213" s="1" t="s">
        <v>1008</v>
      </c>
      <c r="L213" s="1">
        <v>1</v>
      </c>
      <c r="M213" s="1">
        <v>1</v>
      </c>
      <c r="N213" s="1" t="str">
        <f t="shared" si="9"/>
        <v/>
      </c>
      <c r="R213" s="65" t="str">
        <f t="shared" si="10"/>
        <v>Robe avec plastron plissé</v>
      </c>
    </row>
    <row r="214" spans="1:18" x14ac:dyDescent="0.2">
      <c r="A214" s="1" t="str">
        <f t="shared" si="11"/>
        <v>16ECAC08.700</v>
      </c>
      <c r="B214" s="1" t="s">
        <v>132</v>
      </c>
      <c r="C214" s="1" t="s">
        <v>86</v>
      </c>
      <c r="D214" s="1" t="s">
        <v>383</v>
      </c>
      <c r="E214" s="57" t="s">
        <v>384</v>
      </c>
      <c r="F214" s="1" t="s">
        <v>162</v>
      </c>
      <c r="G214" s="1" t="s">
        <v>776</v>
      </c>
      <c r="H214" s="1" t="str">
        <f>CONCATENATE(B214,VLOOKUP(C214,Thesaurus!N:O,2,0),VLOOKUP(F214,Thesaurus!C:D,2,0))</f>
        <v>16ECAC08</v>
      </c>
      <c r="I214" s="57" t="s">
        <v>243</v>
      </c>
      <c r="J214" s="72"/>
      <c r="K214" s="1" t="s">
        <v>1009</v>
      </c>
      <c r="L214" s="1">
        <v>1</v>
      </c>
      <c r="M214" s="1">
        <v>1</v>
      </c>
      <c r="N214" s="1" t="str">
        <f t="shared" si="9"/>
        <v/>
      </c>
      <c r="R214" s="65" t="str">
        <f t="shared" si="10"/>
        <v>Robe avec plastron plissé</v>
      </c>
    </row>
    <row r="215" spans="1:18" x14ac:dyDescent="0.2">
      <c r="A215" s="1" t="str">
        <f t="shared" si="11"/>
        <v>16ECAC08.700</v>
      </c>
      <c r="B215" s="1" t="s">
        <v>132</v>
      </c>
      <c r="C215" s="1" t="s">
        <v>86</v>
      </c>
      <c r="D215" s="1" t="s">
        <v>383</v>
      </c>
      <c r="E215" s="57" t="s">
        <v>384</v>
      </c>
      <c r="F215" s="1" t="s">
        <v>162</v>
      </c>
      <c r="G215" s="1" t="s">
        <v>776</v>
      </c>
      <c r="H215" s="1" t="str">
        <f>CONCATENATE(B215,VLOOKUP(C215,Thesaurus!N:O,2,0),VLOOKUP(F215,Thesaurus!C:D,2,0))</f>
        <v>16ECAC08</v>
      </c>
      <c r="I215" s="57" t="s">
        <v>243</v>
      </c>
      <c r="J215" s="72"/>
      <c r="K215" s="1" t="s">
        <v>1000</v>
      </c>
      <c r="L215" s="1">
        <v>1</v>
      </c>
      <c r="M215" s="1">
        <v>1</v>
      </c>
      <c r="N215" s="1" t="str">
        <f t="shared" si="9"/>
        <v/>
      </c>
      <c r="R215" s="65" t="str">
        <f t="shared" si="10"/>
        <v>Robe avec plastron plissé</v>
      </c>
    </row>
    <row r="216" spans="1:18" x14ac:dyDescent="0.2">
      <c r="A216" s="1" t="str">
        <f t="shared" si="11"/>
        <v>16ECAC08.540</v>
      </c>
      <c r="B216" s="1" t="s">
        <v>132</v>
      </c>
      <c r="C216" s="1" t="s">
        <v>86</v>
      </c>
      <c r="D216" s="1" t="s">
        <v>383</v>
      </c>
      <c r="E216" s="57" t="s">
        <v>385</v>
      </c>
      <c r="F216" s="1" t="s">
        <v>162</v>
      </c>
      <c r="G216" s="1" t="s">
        <v>776</v>
      </c>
      <c r="H216" s="1" t="str">
        <f>CONCATENATE(B216,VLOOKUP(C216,Thesaurus!N:O,2,0),VLOOKUP(F216,Thesaurus!C:D,2,0))</f>
        <v>16ECAC08</v>
      </c>
      <c r="I216" s="57">
        <v>540</v>
      </c>
      <c r="J216" s="72"/>
      <c r="K216" s="1" t="s">
        <v>1008</v>
      </c>
      <c r="L216" s="1">
        <v>1</v>
      </c>
      <c r="M216" s="1">
        <v>1</v>
      </c>
      <c r="N216" s="1" t="str">
        <f t="shared" si="9"/>
        <v/>
      </c>
      <c r="R216" s="65" t="str">
        <f t="shared" si="10"/>
        <v>Robe avec plastron plissé</v>
      </c>
    </row>
    <row r="217" spans="1:18" x14ac:dyDescent="0.2">
      <c r="A217" s="1" t="str">
        <f t="shared" si="11"/>
        <v>16ECAC08.540</v>
      </c>
      <c r="B217" s="1" t="s">
        <v>132</v>
      </c>
      <c r="C217" s="1" t="s">
        <v>86</v>
      </c>
      <c r="D217" s="1" t="s">
        <v>383</v>
      </c>
      <c r="E217" s="57" t="s">
        <v>385</v>
      </c>
      <c r="F217" s="1" t="s">
        <v>162</v>
      </c>
      <c r="G217" s="1" t="s">
        <v>776</v>
      </c>
      <c r="H217" s="1" t="str">
        <f>CONCATENATE(B217,VLOOKUP(C217,Thesaurus!N:O,2,0),VLOOKUP(F217,Thesaurus!C:D,2,0))</f>
        <v>16ECAC08</v>
      </c>
      <c r="I217" s="57">
        <v>540</v>
      </c>
      <c r="J217" s="72"/>
      <c r="K217" s="1" t="s">
        <v>1009</v>
      </c>
      <c r="L217" s="1">
        <v>1</v>
      </c>
      <c r="M217" s="1">
        <v>1</v>
      </c>
      <c r="N217" s="1" t="str">
        <f t="shared" si="9"/>
        <v/>
      </c>
      <c r="R217" s="65" t="str">
        <f t="shared" si="10"/>
        <v>Robe avec plastron plissé</v>
      </c>
    </row>
    <row r="218" spans="1:18" x14ac:dyDescent="0.2">
      <c r="A218" s="1" t="str">
        <f t="shared" si="11"/>
        <v>16ECAC08.540</v>
      </c>
      <c r="B218" s="1" t="s">
        <v>132</v>
      </c>
      <c r="C218" s="1" t="s">
        <v>86</v>
      </c>
      <c r="D218" s="1" t="s">
        <v>383</v>
      </c>
      <c r="E218" s="57" t="s">
        <v>385</v>
      </c>
      <c r="F218" s="1" t="s">
        <v>162</v>
      </c>
      <c r="G218" s="1" t="s">
        <v>776</v>
      </c>
      <c r="H218" s="1" t="str">
        <f>CONCATENATE(B218,VLOOKUP(C218,Thesaurus!N:O,2,0),VLOOKUP(F218,Thesaurus!C:D,2,0))</f>
        <v>16ECAC08</v>
      </c>
      <c r="I218" s="57">
        <v>540</v>
      </c>
      <c r="J218" s="72"/>
      <c r="K218" s="1" t="s">
        <v>1000</v>
      </c>
      <c r="L218" s="1">
        <v>1</v>
      </c>
      <c r="M218" s="1">
        <v>1</v>
      </c>
      <c r="N218" s="1" t="str">
        <f t="shared" si="9"/>
        <v/>
      </c>
      <c r="R218" s="65" t="str">
        <f t="shared" si="10"/>
        <v>Robe avec plastron plissé</v>
      </c>
    </row>
    <row r="219" spans="1:18" x14ac:dyDescent="0.2">
      <c r="A219" s="1" t="str">
        <f t="shared" si="11"/>
        <v>16ECAC08.001</v>
      </c>
      <c r="B219" s="1" t="s">
        <v>132</v>
      </c>
      <c r="C219" s="1" t="s">
        <v>86</v>
      </c>
      <c r="D219" s="1" t="s">
        <v>386</v>
      </c>
      <c r="E219" s="57" t="s">
        <v>211</v>
      </c>
      <c r="F219" s="1" t="s">
        <v>162</v>
      </c>
      <c r="G219" s="1" t="s">
        <v>777</v>
      </c>
      <c r="H219" s="1" t="str">
        <f>CONCATENATE(B219,VLOOKUP(C219,Thesaurus!N:O,2,0),VLOOKUP(F219,Thesaurus!C:D,2,0))</f>
        <v>16ECAC08</v>
      </c>
      <c r="I219" s="57" t="s">
        <v>145</v>
      </c>
      <c r="J219" s="72"/>
      <c r="K219" s="1" t="s">
        <v>1008</v>
      </c>
      <c r="L219" s="1">
        <v>1</v>
      </c>
      <c r="M219" s="1">
        <v>1</v>
      </c>
      <c r="N219" s="1" t="str">
        <f t="shared" si="9"/>
        <v/>
      </c>
      <c r="R219" s="65" t="str">
        <f t="shared" si="10"/>
        <v>Robe chemise en crêpe</v>
      </c>
    </row>
    <row r="220" spans="1:18" x14ac:dyDescent="0.2">
      <c r="A220" s="1" t="str">
        <f t="shared" si="11"/>
        <v>16ECAC08.001</v>
      </c>
      <c r="B220" s="1" t="s">
        <v>132</v>
      </c>
      <c r="C220" s="1" t="s">
        <v>86</v>
      </c>
      <c r="D220" s="1" t="s">
        <v>386</v>
      </c>
      <c r="E220" s="57" t="s">
        <v>211</v>
      </c>
      <c r="F220" s="1" t="s">
        <v>162</v>
      </c>
      <c r="G220" s="1" t="s">
        <v>777</v>
      </c>
      <c r="H220" s="1" t="str">
        <f>CONCATENATE(B220,VLOOKUP(C220,Thesaurus!N:O,2,0),VLOOKUP(F220,Thesaurus!C:D,2,0))</f>
        <v>16ECAC08</v>
      </c>
      <c r="I220" s="57" t="s">
        <v>145</v>
      </c>
      <c r="J220" s="72"/>
      <c r="K220" s="1" t="s">
        <v>1009</v>
      </c>
      <c r="L220" s="1">
        <v>1</v>
      </c>
      <c r="M220" s="1">
        <v>1</v>
      </c>
      <c r="N220" s="1" t="str">
        <f t="shared" si="9"/>
        <v/>
      </c>
      <c r="R220" s="65" t="str">
        <f t="shared" si="10"/>
        <v>Robe chemise en crêpe</v>
      </c>
    </row>
    <row r="221" spans="1:18" x14ac:dyDescent="0.2">
      <c r="A221" s="1" t="str">
        <f t="shared" si="11"/>
        <v>16ECAC08.001</v>
      </c>
      <c r="B221" s="1" t="s">
        <v>132</v>
      </c>
      <c r="C221" s="1" t="s">
        <v>86</v>
      </c>
      <c r="D221" s="1" t="s">
        <v>386</v>
      </c>
      <c r="E221" s="57" t="s">
        <v>211</v>
      </c>
      <c r="F221" s="1" t="s">
        <v>162</v>
      </c>
      <c r="G221" s="1" t="s">
        <v>777</v>
      </c>
      <c r="H221" s="1" t="str">
        <f>CONCATENATE(B221,VLOOKUP(C221,Thesaurus!N:O,2,0),VLOOKUP(F221,Thesaurus!C:D,2,0))</f>
        <v>16ECAC08</v>
      </c>
      <c r="I221" s="57" t="s">
        <v>145</v>
      </c>
      <c r="J221" s="72"/>
      <c r="K221" s="1" t="s">
        <v>1000</v>
      </c>
      <c r="L221" s="1">
        <v>1</v>
      </c>
      <c r="M221" s="1">
        <v>1</v>
      </c>
      <c r="N221" s="1" t="str">
        <f t="shared" si="9"/>
        <v/>
      </c>
      <c r="R221" s="65" t="str">
        <f t="shared" si="10"/>
        <v>Robe chemise en crêpe</v>
      </c>
    </row>
    <row r="222" spans="1:18" x14ac:dyDescent="0.2">
      <c r="A222" s="1" t="str">
        <f t="shared" si="11"/>
        <v>16ECAC08.680</v>
      </c>
      <c r="B222" s="1" t="s">
        <v>132</v>
      </c>
      <c r="C222" s="1" t="s">
        <v>86</v>
      </c>
      <c r="D222" s="1" t="s">
        <v>386</v>
      </c>
      <c r="E222" s="57" t="s">
        <v>240</v>
      </c>
      <c r="F222" s="1" t="s">
        <v>162</v>
      </c>
      <c r="G222" s="1" t="s">
        <v>777</v>
      </c>
      <c r="H222" s="1" t="str">
        <f>CONCATENATE(B222,VLOOKUP(C222,Thesaurus!N:O,2,0),VLOOKUP(F222,Thesaurus!C:D,2,0))</f>
        <v>16ECAC08</v>
      </c>
      <c r="I222" s="57" t="s">
        <v>240</v>
      </c>
      <c r="J222" s="72"/>
      <c r="K222" s="1" t="s">
        <v>1008</v>
      </c>
      <c r="L222" s="1">
        <v>1</v>
      </c>
      <c r="M222" s="1">
        <v>1</v>
      </c>
      <c r="N222" s="1" t="str">
        <f t="shared" si="9"/>
        <v/>
      </c>
      <c r="R222" s="65" t="str">
        <f t="shared" si="10"/>
        <v>Robe chemise en crêpe</v>
      </c>
    </row>
    <row r="223" spans="1:18" x14ac:dyDescent="0.2">
      <c r="A223" s="1" t="str">
        <f t="shared" si="11"/>
        <v>16ECAC08.680</v>
      </c>
      <c r="B223" s="1" t="s">
        <v>132</v>
      </c>
      <c r="C223" s="1" t="s">
        <v>86</v>
      </c>
      <c r="D223" s="1" t="s">
        <v>386</v>
      </c>
      <c r="E223" s="57" t="s">
        <v>240</v>
      </c>
      <c r="F223" s="1" t="s">
        <v>162</v>
      </c>
      <c r="G223" s="1" t="s">
        <v>777</v>
      </c>
      <c r="H223" s="1" t="str">
        <f>CONCATENATE(B223,VLOOKUP(C223,Thesaurus!N:O,2,0),VLOOKUP(F223,Thesaurus!C:D,2,0))</f>
        <v>16ECAC08</v>
      </c>
      <c r="I223" s="57" t="s">
        <v>240</v>
      </c>
      <c r="J223" s="72"/>
      <c r="K223" s="1" t="s">
        <v>1009</v>
      </c>
      <c r="L223" s="1">
        <v>1</v>
      </c>
      <c r="M223" s="1">
        <v>1</v>
      </c>
      <c r="N223" s="1" t="str">
        <f t="shared" si="9"/>
        <v/>
      </c>
      <c r="R223" s="65" t="str">
        <f t="shared" si="10"/>
        <v>Robe chemise en crêpe</v>
      </c>
    </row>
    <row r="224" spans="1:18" x14ac:dyDescent="0.2">
      <c r="A224" s="1" t="str">
        <f t="shared" si="11"/>
        <v>16ECAC08.680</v>
      </c>
      <c r="B224" s="1" t="s">
        <v>132</v>
      </c>
      <c r="C224" s="1" t="s">
        <v>86</v>
      </c>
      <c r="D224" s="1" t="s">
        <v>386</v>
      </c>
      <c r="E224" s="57" t="s">
        <v>240</v>
      </c>
      <c r="F224" s="1" t="s">
        <v>162</v>
      </c>
      <c r="G224" s="1" t="s">
        <v>777</v>
      </c>
      <c r="H224" s="1" t="str">
        <f>CONCATENATE(B224,VLOOKUP(C224,Thesaurus!N:O,2,0),VLOOKUP(F224,Thesaurus!C:D,2,0))</f>
        <v>16ECAC08</v>
      </c>
      <c r="I224" s="57" t="s">
        <v>240</v>
      </c>
      <c r="J224" s="72"/>
      <c r="K224" s="1" t="s">
        <v>1000</v>
      </c>
      <c r="L224" s="1">
        <v>1</v>
      </c>
      <c r="M224" s="1">
        <v>1</v>
      </c>
      <c r="N224" s="1" t="str">
        <f t="shared" si="9"/>
        <v/>
      </c>
      <c r="R224" s="65" t="str">
        <f t="shared" si="10"/>
        <v>Robe chemise en crêpe</v>
      </c>
    </row>
    <row r="225" spans="1:18" x14ac:dyDescent="0.2">
      <c r="A225" s="1" t="str">
        <f t="shared" si="11"/>
        <v>16ECAC01.680</v>
      </c>
      <c r="B225" s="1" t="s">
        <v>132</v>
      </c>
      <c r="C225" s="1" t="s">
        <v>86</v>
      </c>
      <c r="D225" s="1" t="s">
        <v>387</v>
      </c>
      <c r="E225" s="57" t="s">
        <v>240</v>
      </c>
      <c r="F225" s="1" t="s">
        <v>148</v>
      </c>
      <c r="G225" s="1" t="s">
        <v>778</v>
      </c>
      <c r="H225" s="1" t="str">
        <f>CONCATENATE(B225,VLOOKUP(C225,Thesaurus!N:O,2,0),VLOOKUP(F225,Thesaurus!C:D,2,0))</f>
        <v>16ECAC01</v>
      </c>
      <c r="I225" s="57" t="s">
        <v>240</v>
      </c>
      <c r="J225" s="72"/>
      <c r="K225" s="1" t="s">
        <v>1008</v>
      </c>
      <c r="L225" s="1">
        <v>1</v>
      </c>
      <c r="M225" s="1">
        <v>1</v>
      </c>
      <c r="N225" s="1" t="str">
        <f t="shared" si="9"/>
        <v/>
      </c>
      <c r="R225" s="65" t="str">
        <f t="shared" si="10"/>
        <v>Top col noué</v>
      </c>
    </row>
    <row r="226" spans="1:18" x14ac:dyDescent="0.2">
      <c r="A226" s="1" t="str">
        <f t="shared" si="11"/>
        <v>16ECAC01.680</v>
      </c>
      <c r="B226" s="1" t="s">
        <v>132</v>
      </c>
      <c r="C226" s="1" t="s">
        <v>86</v>
      </c>
      <c r="D226" s="1" t="s">
        <v>387</v>
      </c>
      <c r="E226" s="57" t="s">
        <v>240</v>
      </c>
      <c r="F226" s="1" t="s">
        <v>148</v>
      </c>
      <c r="G226" s="1" t="s">
        <v>778</v>
      </c>
      <c r="H226" s="1" t="str">
        <f>CONCATENATE(B226,VLOOKUP(C226,Thesaurus!N:O,2,0),VLOOKUP(F226,Thesaurus!C:D,2,0))</f>
        <v>16ECAC01</v>
      </c>
      <c r="I226" s="57" t="s">
        <v>240</v>
      </c>
      <c r="J226" s="72"/>
      <c r="K226" s="1" t="s">
        <v>1009</v>
      </c>
      <c r="L226" s="1">
        <v>1</v>
      </c>
      <c r="M226" s="1">
        <v>1</v>
      </c>
      <c r="N226" s="1" t="str">
        <f t="shared" si="9"/>
        <v/>
      </c>
      <c r="R226" s="65" t="str">
        <f t="shared" si="10"/>
        <v>Top col noué</v>
      </c>
    </row>
    <row r="227" spans="1:18" x14ac:dyDescent="0.2">
      <c r="A227" s="1" t="str">
        <f t="shared" si="11"/>
        <v>16ECAC01.680</v>
      </c>
      <c r="B227" s="1" t="s">
        <v>132</v>
      </c>
      <c r="C227" s="1" t="s">
        <v>86</v>
      </c>
      <c r="D227" s="1" t="s">
        <v>387</v>
      </c>
      <c r="E227" s="57" t="s">
        <v>240</v>
      </c>
      <c r="F227" s="1" t="s">
        <v>148</v>
      </c>
      <c r="G227" s="1" t="s">
        <v>778</v>
      </c>
      <c r="H227" s="1" t="str">
        <f>CONCATENATE(B227,VLOOKUP(C227,Thesaurus!N:O,2,0),VLOOKUP(F227,Thesaurus!C:D,2,0))</f>
        <v>16ECAC01</v>
      </c>
      <c r="I227" s="57" t="s">
        <v>240</v>
      </c>
      <c r="J227" s="72"/>
      <c r="K227" s="1" t="s">
        <v>1000</v>
      </c>
      <c r="L227" s="1">
        <v>1</v>
      </c>
      <c r="M227" s="1">
        <v>1</v>
      </c>
      <c r="N227" s="1" t="str">
        <f t="shared" si="9"/>
        <v/>
      </c>
      <c r="R227" s="65" t="str">
        <f t="shared" si="10"/>
        <v>Top col noué</v>
      </c>
    </row>
    <row r="228" spans="1:18" x14ac:dyDescent="0.2">
      <c r="A228" s="1" t="str">
        <f t="shared" si="11"/>
        <v>16ECAR08.999</v>
      </c>
      <c r="B228" s="1" t="s">
        <v>132</v>
      </c>
      <c r="C228" s="1" t="s">
        <v>70</v>
      </c>
      <c r="D228" s="1" t="s">
        <v>388</v>
      </c>
      <c r="E228" s="57" t="s">
        <v>327</v>
      </c>
      <c r="F228" s="1" t="s">
        <v>162</v>
      </c>
      <c r="G228" s="1" t="s">
        <v>779</v>
      </c>
      <c r="H228" s="1" t="str">
        <f>CONCATENATE(B228,VLOOKUP(C228,Thesaurus!N:O,2,0),VLOOKUP(F228,Thesaurus!C:D,2,0))</f>
        <v>16ECAR08</v>
      </c>
      <c r="I228" s="57">
        <v>999</v>
      </c>
      <c r="J228" s="72"/>
      <c r="K228" s="1" t="s">
        <v>1010</v>
      </c>
      <c r="L228" s="1">
        <v>1</v>
      </c>
      <c r="M228" s="1">
        <v>1</v>
      </c>
      <c r="N228" s="1" t="str">
        <f t="shared" si="9"/>
        <v/>
      </c>
      <c r="R228" s="65" t="str">
        <f t="shared" si="10"/>
        <v>Robe courte en crêpe</v>
      </c>
    </row>
    <row r="229" spans="1:18" x14ac:dyDescent="0.2">
      <c r="A229" s="1" t="str">
        <f t="shared" si="11"/>
        <v>16ECAR08.999</v>
      </c>
      <c r="B229" s="1" t="s">
        <v>132</v>
      </c>
      <c r="C229" s="1" t="s">
        <v>70</v>
      </c>
      <c r="D229" s="1" t="s">
        <v>388</v>
      </c>
      <c r="E229" s="57" t="s">
        <v>327</v>
      </c>
      <c r="F229" s="1" t="s">
        <v>162</v>
      </c>
      <c r="G229" s="1" t="s">
        <v>779</v>
      </c>
      <c r="H229" s="1" t="str">
        <f>CONCATENATE(B229,VLOOKUP(C229,Thesaurus!N:O,2,0),VLOOKUP(F229,Thesaurus!C:D,2,0))</f>
        <v>16ECAR08</v>
      </c>
      <c r="I229" s="57">
        <v>999</v>
      </c>
      <c r="J229" s="72"/>
      <c r="K229" s="1" t="s">
        <v>1008</v>
      </c>
      <c r="L229" s="1">
        <v>2</v>
      </c>
      <c r="M229" s="1">
        <v>2</v>
      </c>
      <c r="N229" s="1" t="str">
        <f t="shared" si="9"/>
        <v/>
      </c>
      <c r="R229" s="65" t="str">
        <f t="shared" si="10"/>
        <v>Robe courte en crêpe</v>
      </c>
    </row>
    <row r="230" spans="1:18" x14ac:dyDescent="0.2">
      <c r="A230" s="1" t="str">
        <f t="shared" si="11"/>
        <v>16ECAR08.999</v>
      </c>
      <c r="B230" s="1" t="s">
        <v>132</v>
      </c>
      <c r="C230" s="1" t="s">
        <v>70</v>
      </c>
      <c r="D230" s="1" t="s">
        <v>388</v>
      </c>
      <c r="E230" s="57" t="s">
        <v>327</v>
      </c>
      <c r="F230" s="1" t="s">
        <v>162</v>
      </c>
      <c r="G230" s="1" t="s">
        <v>779</v>
      </c>
      <c r="H230" s="1" t="str">
        <f>CONCATENATE(B230,VLOOKUP(C230,Thesaurus!N:O,2,0),VLOOKUP(F230,Thesaurus!C:D,2,0))</f>
        <v>16ECAR08</v>
      </c>
      <c r="I230" s="57">
        <v>999</v>
      </c>
      <c r="J230" s="72"/>
      <c r="K230" s="1" t="s">
        <v>1009</v>
      </c>
      <c r="L230" s="1">
        <v>1</v>
      </c>
      <c r="M230" s="1">
        <v>1</v>
      </c>
      <c r="N230" s="1" t="str">
        <f t="shared" si="9"/>
        <v/>
      </c>
      <c r="R230" s="65" t="str">
        <f t="shared" si="10"/>
        <v>Robe courte en crêpe</v>
      </c>
    </row>
    <row r="231" spans="1:18" x14ac:dyDescent="0.2">
      <c r="A231" s="1" t="str">
        <f t="shared" si="11"/>
        <v>16ECAR08.999</v>
      </c>
      <c r="B231" s="1" t="s">
        <v>132</v>
      </c>
      <c r="C231" s="1" t="s">
        <v>70</v>
      </c>
      <c r="D231" s="1" t="s">
        <v>388</v>
      </c>
      <c r="E231" s="57" t="s">
        <v>327</v>
      </c>
      <c r="F231" s="1" t="s">
        <v>162</v>
      </c>
      <c r="G231" s="1" t="s">
        <v>779</v>
      </c>
      <c r="H231" s="1" t="str">
        <f>CONCATENATE(B231,VLOOKUP(C231,Thesaurus!N:O,2,0),VLOOKUP(F231,Thesaurus!C:D,2,0))</f>
        <v>16ECAR08</v>
      </c>
      <c r="I231" s="57">
        <v>999</v>
      </c>
      <c r="J231" s="72"/>
      <c r="K231" s="1" t="s">
        <v>1000</v>
      </c>
      <c r="L231" s="1">
        <v>1</v>
      </c>
      <c r="M231" s="1">
        <v>1</v>
      </c>
      <c r="N231" s="1" t="str">
        <f t="shared" si="9"/>
        <v/>
      </c>
      <c r="R231" s="65" t="str">
        <f t="shared" si="10"/>
        <v>Robe courte en crêpe</v>
      </c>
    </row>
    <row r="232" spans="1:18" x14ac:dyDescent="0.2">
      <c r="A232" s="1" t="str">
        <f t="shared" si="11"/>
        <v>16ECAR08.590</v>
      </c>
      <c r="B232" s="1" t="s">
        <v>132</v>
      </c>
      <c r="C232" s="1" t="s">
        <v>70</v>
      </c>
      <c r="D232" s="1" t="s">
        <v>388</v>
      </c>
      <c r="E232" s="57" t="s">
        <v>236</v>
      </c>
      <c r="F232" s="1" t="s">
        <v>162</v>
      </c>
      <c r="G232" s="1" t="s">
        <v>779</v>
      </c>
      <c r="H232" s="1" t="str">
        <f>CONCATENATE(B232,VLOOKUP(C232,Thesaurus!N:O,2,0),VLOOKUP(F232,Thesaurus!C:D,2,0))</f>
        <v>16ECAR08</v>
      </c>
      <c r="I232" s="57" t="s">
        <v>236</v>
      </c>
      <c r="J232" s="72"/>
      <c r="K232" s="1" t="s">
        <v>1010</v>
      </c>
      <c r="L232" s="1">
        <v>1</v>
      </c>
      <c r="M232" s="1">
        <v>1</v>
      </c>
      <c r="N232" s="1" t="str">
        <f t="shared" si="9"/>
        <v/>
      </c>
      <c r="R232" s="65" t="str">
        <f t="shared" si="10"/>
        <v>Robe courte en crêpe</v>
      </c>
    </row>
    <row r="233" spans="1:18" x14ac:dyDescent="0.2">
      <c r="A233" s="1" t="str">
        <f t="shared" si="11"/>
        <v>16ECAR08.590</v>
      </c>
      <c r="B233" s="1" t="s">
        <v>132</v>
      </c>
      <c r="C233" s="1" t="s">
        <v>70</v>
      </c>
      <c r="D233" s="1" t="s">
        <v>388</v>
      </c>
      <c r="E233" s="57" t="s">
        <v>236</v>
      </c>
      <c r="F233" s="1" t="s">
        <v>162</v>
      </c>
      <c r="G233" s="1" t="s">
        <v>779</v>
      </c>
      <c r="H233" s="1" t="str">
        <f>CONCATENATE(B233,VLOOKUP(C233,Thesaurus!N:O,2,0),VLOOKUP(F233,Thesaurus!C:D,2,0))</f>
        <v>16ECAR08</v>
      </c>
      <c r="I233" s="57" t="s">
        <v>236</v>
      </c>
      <c r="J233" s="72"/>
      <c r="K233" s="1" t="s">
        <v>1008</v>
      </c>
      <c r="L233" s="1">
        <v>1</v>
      </c>
      <c r="M233" s="1">
        <v>1</v>
      </c>
      <c r="N233" s="1" t="str">
        <f t="shared" si="9"/>
        <v/>
      </c>
      <c r="R233" s="65" t="str">
        <f t="shared" si="10"/>
        <v>Robe courte en crêpe</v>
      </c>
    </row>
    <row r="234" spans="1:18" x14ac:dyDescent="0.2">
      <c r="A234" s="1" t="str">
        <f t="shared" si="11"/>
        <v>16ECAR08.590</v>
      </c>
      <c r="B234" s="1" t="s">
        <v>132</v>
      </c>
      <c r="C234" s="1" t="s">
        <v>70</v>
      </c>
      <c r="D234" s="1" t="s">
        <v>388</v>
      </c>
      <c r="E234" s="57" t="s">
        <v>236</v>
      </c>
      <c r="F234" s="1" t="s">
        <v>162</v>
      </c>
      <c r="G234" s="1" t="s">
        <v>779</v>
      </c>
      <c r="H234" s="1" t="str">
        <f>CONCATENATE(B234,VLOOKUP(C234,Thesaurus!N:O,2,0),VLOOKUP(F234,Thesaurus!C:D,2,0))</f>
        <v>16ECAR08</v>
      </c>
      <c r="I234" s="57" t="s">
        <v>236</v>
      </c>
      <c r="J234" s="72"/>
      <c r="K234" s="1" t="s">
        <v>1009</v>
      </c>
      <c r="L234" s="1">
        <v>1</v>
      </c>
      <c r="M234" s="1">
        <v>1</v>
      </c>
      <c r="N234" s="1" t="str">
        <f t="shared" si="9"/>
        <v/>
      </c>
      <c r="R234" s="65" t="str">
        <f t="shared" si="10"/>
        <v>Robe courte en crêpe</v>
      </c>
    </row>
    <row r="235" spans="1:18" x14ac:dyDescent="0.2">
      <c r="A235" s="1" t="str">
        <f t="shared" si="11"/>
        <v>16ECAR08.590</v>
      </c>
      <c r="B235" s="1" t="s">
        <v>132</v>
      </c>
      <c r="C235" s="1" t="s">
        <v>70</v>
      </c>
      <c r="D235" s="1" t="s">
        <v>388</v>
      </c>
      <c r="E235" s="57" t="s">
        <v>236</v>
      </c>
      <c r="F235" s="1" t="s">
        <v>162</v>
      </c>
      <c r="G235" s="1" t="s">
        <v>779</v>
      </c>
      <c r="H235" s="1" t="str">
        <f>CONCATENATE(B235,VLOOKUP(C235,Thesaurus!N:O,2,0),VLOOKUP(F235,Thesaurus!C:D,2,0))</f>
        <v>16ECAR08</v>
      </c>
      <c r="I235" s="57" t="s">
        <v>236</v>
      </c>
      <c r="J235" s="72"/>
      <c r="K235" s="1" t="s">
        <v>1000</v>
      </c>
      <c r="L235" s="1">
        <v>1</v>
      </c>
      <c r="M235" s="1">
        <v>1</v>
      </c>
      <c r="N235" s="1" t="str">
        <f t="shared" si="9"/>
        <v/>
      </c>
      <c r="R235" s="65" t="str">
        <f t="shared" si="10"/>
        <v>Robe courte en crêpe</v>
      </c>
    </row>
    <row r="236" spans="1:18" x14ac:dyDescent="0.2">
      <c r="A236" s="1" t="str">
        <f t="shared" si="11"/>
        <v>16ECAR05.999</v>
      </c>
      <c r="B236" s="1" t="s">
        <v>132</v>
      </c>
      <c r="C236" s="1" t="s">
        <v>70</v>
      </c>
      <c r="D236" s="1" t="s">
        <v>389</v>
      </c>
      <c r="E236" s="57" t="s">
        <v>327</v>
      </c>
      <c r="F236" s="1" t="s">
        <v>156</v>
      </c>
      <c r="G236" s="1" t="s">
        <v>780</v>
      </c>
      <c r="H236" s="1" t="str">
        <f>CONCATENATE(B236,VLOOKUP(C236,Thesaurus!N:O,2,0),VLOOKUP(F236,Thesaurus!C:D,2,0))</f>
        <v>16ECAR05</v>
      </c>
      <c r="I236" s="57">
        <v>999</v>
      </c>
      <c r="J236" s="72"/>
      <c r="K236" s="1" t="s">
        <v>1010</v>
      </c>
      <c r="L236" s="1">
        <v>1</v>
      </c>
      <c r="M236" s="1">
        <v>1</v>
      </c>
      <c r="N236" s="1" t="str">
        <f t="shared" si="9"/>
        <v/>
      </c>
      <c r="R236" s="65" t="str">
        <f t="shared" si="10"/>
        <v>Jupe à découpes</v>
      </c>
    </row>
    <row r="237" spans="1:18" x14ac:dyDescent="0.2">
      <c r="A237" s="1" t="str">
        <f t="shared" si="11"/>
        <v>16ECAR05.999</v>
      </c>
      <c r="B237" s="1" t="s">
        <v>132</v>
      </c>
      <c r="C237" s="1" t="s">
        <v>70</v>
      </c>
      <c r="D237" s="1" t="s">
        <v>389</v>
      </c>
      <c r="E237" s="57" t="s">
        <v>327</v>
      </c>
      <c r="F237" s="1" t="s">
        <v>156</v>
      </c>
      <c r="G237" s="1" t="s">
        <v>780</v>
      </c>
      <c r="H237" s="1" t="str">
        <f>CONCATENATE(B237,VLOOKUP(C237,Thesaurus!N:O,2,0),VLOOKUP(F237,Thesaurus!C:D,2,0))</f>
        <v>16ECAR05</v>
      </c>
      <c r="I237" s="57">
        <v>999</v>
      </c>
      <c r="J237" s="72"/>
      <c r="K237" s="1" t="s">
        <v>1008</v>
      </c>
      <c r="L237" s="1">
        <v>2</v>
      </c>
      <c r="M237" s="1">
        <v>2</v>
      </c>
      <c r="N237" s="1" t="str">
        <f t="shared" si="9"/>
        <v/>
      </c>
      <c r="R237" s="65" t="str">
        <f t="shared" si="10"/>
        <v>Jupe à découpes</v>
      </c>
    </row>
    <row r="238" spans="1:18" x14ac:dyDescent="0.2">
      <c r="A238" s="1" t="str">
        <f t="shared" si="11"/>
        <v>16ECAR05.999</v>
      </c>
      <c r="B238" s="1" t="s">
        <v>132</v>
      </c>
      <c r="C238" s="1" t="s">
        <v>70</v>
      </c>
      <c r="D238" s="1" t="s">
        <v>389</v>
      </c>
      <c r="E238" s="57" t="s">
        <v>327</v>
      </c>
      <c r="F238" s="1" t="s">
        <v>156</v>
      </c>
      <c r="G238" s="1" t="s">
        <v>780</v>
      </c>
      <c r="H238" s="1" t="str">
        <f>CONCATENATE(B238,VLOOKUP(C238,Thesaurus!N:O,2,0),VLOOKUP(F238,Thesaurus!C:D,2,0))</f>
        <v>16ECAR05</v>
      </c>
      <c r="I238" s="57">
        <v>999</v>
      </c>
      <c r="J238" s="72"/>
      <c r="K238" s="1" t="s">
        <v>1009</v>
      </c>
      <c r="L238" s="1">
        <v>1</v>
      </c>
      <c r="M238" s="1">
        <v>1</v>
      </c>
      <c r="N238" s="1" t="str">
        <f t="shared" si="9"/>
        <v/>
      </c>
      <c r="R238" s="65" t="str">
        <f t="shared" si="10"/>
        <v>Jupe à découpes</v>
      </c>
    </row>
    <row r="239" spans="1:18" x14ac:dyDescent="0.2">
      <c r="A239" s="1" t="str">
        <f t="shared" si="11"/>
        <v>16ECAR05.999</v>
      </c>
      <c r="B239" s="1" t="s">
        <v>132</v>
      </c>
      <c r="C239" s="1" t="s">
        <v>70</v>
      </c>
      <c r="D239" s="1" t="s">
        <v>389</v>
      </c>
      <c r="E239" s="57" t="s">
        <v>327</v>
      </c>
      <c r="F239" s="1" t="s">
        <v>156</v>
      </c>
      <c r="G239" s="1" t="s">
        <v>780</v>
      </c>
      <c r="H239" s="1" t="str">
        <f>CONCATENATE(B239,VLOOKUP(C239,Thesaurus!N:O,2,0),VLOOKUP(F239,Thesaurus!C:D,2,0))</f>
        <v>16ECAR05</v>
      </c>
      <c r="I239" s="57">
        <v>999</v>
      </c>
      <c r="J239" s="72"/>
      <c r="K239" s="1" t="s">
        <v>1000</v>
      </c>
      <c r="L239" s="1">
        <v>1</v>
      </c>
      <c r="M239" s="1">
        <v>1</v>
      </c>
      <c r="N239" s="1" t="str">
        <f t="shared" si="9"/>
        <v/>
      </c>
      <c r="R239" s="65" t="str">
        <f t="shared" si="10"/>
        <v>Jupe à découpes</v>
      </c>
    </row>
    <row r="240" spans="1:18" x14ac:dyDescent="0.2">
      <c r="A240" s="1" t="str">
        <f t="shared" si="11"/>
        <v>16ECAR05.590</v>
      </c>
      <c r="B240" s="1" t="s">
        <v>132</v>
      </c>
      <c r="C240" s="1" t="s">
        <v>70</v>
      </c>
      <c r="D240" s="1" t="s">
        <v>389</v>
      </c>
      <c r="E240" s="57" t="s">
        <v>236</v>
      </c>
      <c r="F240" s="1" t="s">
        <v>156</v>
      </c>
      <c r="G240" s="1" t="s">
        <v>780</v>
      </c>
      <c r="H240" s="1" t="str">
        <f>CONCATENATE(B240,VLOOKUP(C240,Thesaurus!N:O,2,0),VLOOKUP(F240,Thesaurus!C:D,2,0))</f>
        <v>16ECAR05</v>
      </c>
      <c r="I240" s="57" t="s">
        <v>236</v>
      </c>
      <c r="J240" s="72"/>
      <c r="K240" s="1" t="s">
        <v>1010</v>
      </c>
      <c r="L240" s="1">
        <v>1</v>
      </c>
      <c r="M240" s="1">
        <v>1</v>
      </c>
      <c r="N240" s="1" t="str">
        <f t="shared" si="9"/>
        <v/>
      </c>
      <c r="R240" s="65" t="str">
        <f t="shared" si="10"/>
        <v>Jupe à découpes</v>
      </c>
    </row>
    <row r="241" spans="1:18" x14ac:dyDescent="0.2">
      <c r="A241" s="1" t="str">
        <f t="shared" si="11"/>
        <v>16ECAR05.590</v>
      </c>
      <c r="B241" s="1" t="s">
        <v>132</v>
      </c>
      <c r="C241" s="1" t="s">
        <v>70</v>
      </c>
      <c r="D241" s="1" t="s">
        <v>389</v>
      </c>
      <c r="E241" s="57" t="s">
        <v>236</v>
      </c>
      <c r="F241" s="1" t="s">
        <v>156</v>
      </c>
      <c r="G241" s="1" t="s">
        <v>780</v>
      </c>
      <c r="H241" s="1" t="str">
        <f>CONCATENATE(B241,VLOOKUP(C241,Thesaurus!N:O,2,0),VLOOKUP(F241,Thesaurus!C:D,2,0))</f>
        <v>16ECAR05</v>
      </c>
      <c r="I241" s="57" t="s">
        <v>236</v>
      </c>
      <c r="J241" s="72"/>
      <c r="K241" s="1" t="s">
        <v>1008</v>
      </c>
      <c r="L241" s="1">
        <v>1</v>
      </c>
      <c r="M241" s="1">
        <v>1</v>
      </c>
      <c r="N241" s="1" t="str">
        <f t="shared" si="9"/>
        <v/>
      </c>
      <c r="R241" s="65" t="str">
        <f t="shared" si="10"/>
        <v>Jupe à découpes</v>
      </c>
    </row>
    <row r="242" spans="1:18" x14ac:dyDescent="0.2">
      <c r="A242" s="1" t="str">
        <f t="shared" si="11"/>
        <v>16ECAR05.590</v>
      </c>
      <c r="B242" s="1" t="s">
        <v>132</v>
      </c>
      <c r="C242" s="1" t="s">
        <v>70</v>
      </c>
      <c r="D242" s="1" t="s">
        <v>389</v>
      </c>
      <c r="E242" s="57" t="s">
        <v>236</v>
      </c>
      <c r="F242" s="1" t="s">
        <v>156</v>
      </c>
      <c r="G242" s="1" t="s">
        <v>780</v>
      </c>
      <c r="H242" s="1" t="str">
        <f>CONCATENATE(B242,VLOOKUP(C242,Thesaurus!N:O,2,0),VLOOKUP(F242,Thesaurus!C:D,2,0))</f>
        <v>16ECAR05</v>
      </c>
      <c r="I242" s="57" t="s">
        <v>236</v>
      </c>
      <c r="J242" s="72"/>
      <c r="K242" s="1" t="s">
        <v>1009</v>
      </c>
      <c r="L242" s="1">
        <v>1</v>
      </c>
      <c r="M242" s="1">
        <v>1</v>
      </c>
      <c r="N242" s="1" t="str">
        <f t="shared" si="9"/>
        <v/>
      </c>
      <c r="R242" s="65" t="str">
        <f t="shared" si="10"/>
        <v>Jupe à découpes</v>
      </c>
    </row>
    <row r="243" spans="1:18" x14ac:dyDescent="0.2">
      <c r="A243" s="1" t="str">
        <f t="shared" si="11"/>
        <v>16ECAR08.999</v>
      </c>
      <c r="B243" s="1" t="s">
        <v>132</v>
      </c>
      <c r="C243" s="1" t="s">
        <v>70</v>
      </c>
      <c r="D243" s="1" t="s">
        <v>390</v>
      </c>
      <c r="E243" s="57" t="s">
        <v>327</v>
      </c>
      <c r="F243" s="1" t="s">
        <v>162</v>
      </c>
      <c r="G243" s="1" t="s">
        <v>781</v>
      </c>
      <c r="H243" s="1" t="str">
        <f>CONCATENATE(B243,VLOOKUP(C243,Thesaurus!N:O,2,0),VLOOKUP(F243,Thesaurus!C:D,2,0))</f>
        <v>16ECAR08</v>
      </c>
      <c r="I243" s="57">
        <v>999</v>
      </c>
      <c r="J243" s="72"/>
      <c r="K243" s="1" t="s">
        <v>1010</v>
      </c>
      <c r="L243" s="1">
        <v>1</v>
      </c>
      <c r="M243" s="1">
        <v>1</v>
      </c>
      <c r="N243" s="1" t="str">
        <f t="shared" si="9"/>
        <v/>
      </c>
      <c r="R243" s="65" t="str">
        <f t="shared" si="10"/>
        <v>Robe satinée</v>
      </c>
    </row>
    <row r="244" spans="1:18" x14ac:dyDescent="0.2">
      <c r="A244" s="1" t="str">
        <f t="shared" si="11"/>
        <v>16ECAR08.999</v>
      </c>
      <c r="B244" s="1" t="s">
        <v>132</v>
      </c>
      <c r="C244" s="1" t="s">
        <v>70</v>
      </c>
      <c r="D244" s="1" t="s">
        <v>390</v>
      </c>
      <c r="E244" s="57" t="s">
        <v>327</v>
      </c>
      <c r="F244" s="1" t="s">
        <v>162</v>
      </c>
      <c r="G244" s="1" t="s">
        <v>781</v>
      </c>
      <c r="H244" s="1" t="str">
        <f>CONCATENATE(B244,VLOOKUP(C244,Thesaurus!N:O,2,0),VLOOKUP(F244,Thesaurus!C:D,2,0))</f>
        <v>16ECAR08</v>
      </c>
      <c r="I244" s="57">
        <v>999</v>
      </c>
      <c r="J244" s="72"/>
      <c r="K244" s="1" t="s">
        <v>1008</v>
      </c>
      <c r="L244" s="1">
        <v>1</v>
      </c>
      <c r="M244" s="1">
        <v>1</v>
      </c>
      <c r="N244" s="1" t="str">
        <f t="shared" si="9"/>
        <v/>
      </c>
      <c r="R244" s="65" t="str">
        <f t="shared" si="10"/>
        <v>Robe satinée</v>
      </c>
    </row>
    <row r="245" spans="1:18" x14ac:dyDescent="0.2">
      <c r="A245" s="1" t="str">
        <f t="shared" si="11"/>
        <v>16ECAR08.999</v>
      </c>
      <c r="B245" s="1" t="s">
        <v>132</v>
      </c>
      <c r="C245" s="1" t="s">
        <v>70</v>
      </c>
      <c r="D245" s="1" t="s">
        <v>390</v>
      </c>
      <c r="E245" s="57" t="s">
        <v>327</v>
      </c>
      <c r="F245" s="1" t="s">
        <v>162</v>
      </c>
      <c r="G245" s="1" t="s">
        <v>781</v>
      </c>
      <c r="H245" s="1" t="str">
        <f>CONCATENATE(B245,VLOOKUP(C245,Thesaurus!N:O,2,0),VLOOKUP(F245,Thesaurus!C:D,2,0))</f>
        <v>16ECAR08</v>
      </c>
      <c r="I245" s="57">
        <v>999</v>
      </c>
      <c r="J245" s="72"/>
      <c r="K245" s="1" t="s">
        <v>1009</v>
      </c>
      <c r="L245" s="1">
        <v>1</v>
      </c>
      <c r="M245" s="1">
        <v>1</v>
      </c>
      <c r="N245" s="1" t="str">
        <f t="shared" si="9"/>
        <v/>
      </c>
      <c r="R245" s="65" t="str">
        <f t="shared" si="10"/>
        <v>Robe satinée</v>
      </c>
    </row>
    <row r="246" spans="1:18" x14ac:dyDescent="0.2">
      <c r="A246" s="1" t="str">
        <f t="shared" si="11"/>
        <v>16ECAR03.001</v>
      </c>
      <c r="B246" s="1" t="s">
        <v>132</v>
      </c>
      <c r="C246" s="1" t="s">
        <v>70</v>
      </c>
      <c r="D246" s="1" t="s">
        <v>391</v>
      </c>
      <c r="E246" s="57" t="s">
        <v>145</v>
      </c>
      <c r="F246" s="1" t="s">
        <v>152</v>
      </c>
      <c r="G246" s="1" t="s">
        <v>782</v>
      </c>
      <c r="H246" s="1" t="str">
        <f>CONCATENATE(B246,VLOOKUP(C246,Thesaurus!N:O,2,0),VLOOKUP(F246,Thesaurus!C:D,2,0))</f>
        <v>16ECAR03</v>
      </c>
      <c r="I246" s="57" t="s">
        <v>145</v>
      </c>
      <c r="J246" s="72"/>
      <c r="K246" s="1" t="s">
        <v>1008</v>
      </c>
      <c r="L246" s="1">
        <v>1</v>
      </c>
      <c r="M246" s="1">
        <v>1</v>
      </c>
      <c r="N246" s="1" t="str">
        <f t="shared" si="9"/>
        <v/>
      </c>
      <c r="R246" s="65" t="str">
        <f t="shared" si="10"/>
        <v>Tee Shirt Kid Shark</v>
      </c>
    </row>
    <row r="247" spans="1:18" x14ac:dyDescent="0.2">
      <c r="A247" s="1" t="str">
        <f t="shared" si="11"/>
        <v>16ECAR03.001</v>
      </c>
      <c r="B247" s="1" t="s">
        <v>132</v>
      </c>
      <c r="C247" s="1" t="s">
        <v>70</v>
      </c>
      <c r="D247" s="1" t="s">
        <v>391</v>
      </c>
      <c r="E247" s="57" t="s">
        <v>145</v>
      </c>
      <c r="F247" s="1" t="s">
        <v>152</v>
      </c>
      <c r="G247" s="1" t="s">
        <v>782</v>
      </c>
      <c r="H247" s="1" t="str">
        <f>CONCATENATE(B247,VLOOKUP(C247,Thesaurus!N:O,2,0),VLOOKUP(F247,Thesaurus!C:D,2,0))</f>
        <v>16ECAR03</v>
      </c>
      <c r="I247" s="57" t="s">
        <v>145</v>
      </c>
      <c r="J247" s="72"/>
      <c r="K247" s="1" t="s">
        <v>1009</v>
      </c>
      <c r="L247" s="1">
        <v>1</v>
      </c>
      <c r="M247" s="1">
        <v>1</v>
      </c>
      <c r="N247" s="1" t="str">
        <f t="shared" si="9"/>
        <v/>
      </c>
      <c r="R247" s="65" t="str">
        <f t="shared" si="10"/>
        <v>Tee Shirt Kid Shark</v>
      </c>
    </row>
    <row r="248" spans="1:18" x14ac:dyDescent="0.2">
      <c r="A248" s="1" t="str">
        <f t="shared" si="11"/>
        <v>16ECAR02.IMP</v>
      </c>
      <c r="B248" s="1" t="s">
        <v>132</v>
      </c>
      <c r="C248" s="1" t="s">
        <v>70</v>
      </c>
      <c r="D248" s="1" t="s">
        <v>392</v>
      </c>
      <c r="E248" s="57" t="s">
        <v>393</v>
      </c>
      <c r="F248" s="1" t="s">
        <v>150</v>
      </c>
      <c r="G248" s="1" t="s">
        <v>783</v>
      </c>
      <c r="H248" s="1" t="str">
        <f>CONCATENATE(B248,VLOOKUP(C248,Thesaurus!N:O,2,0),VLOOKUP(F248,Thesaurus!C:D,2,0))</f>
        <v>16ECAR02</v>
      </c>
      <c r="I248" s="57" t="s">
        <v>257</v>
      </c>
      <c r="J248" s="72"/>
      <c r="K248" s="1" t="s">
        <v>1009</v>
      </c>
      <c r="L248" s="1">
        <v>1</v>
      </c>
      <c r="M248" s="1">
        <v>1</v>
      </c>
      <c r="N248" s="1" t="str">
        <f t="shared" si="9"/>
        <v/>
      </c>
      <c r="R248" s="65" t="str">
        <f t="shared" si="10"/>
        <v>Chemise fluide imprimée</v>
      </c>
    </row>
    <row r="249" spans="1:18" x14ac:dyDescent="0.2">
      <c r="A249" s="1" t="str">
        <f t="shared" si="11"/>
        <v>16ECAR02.IMP</v>
      </c>
      <c r="B249" s="1" t="s">
        <v>132</v>
      </c>
      <c r="C249" s="1" t="s">
        <v>70</v>
      </c>
      <c r="D249" s="1" t="s">
        <v>392</v>
      </c>
      <c r="E249" s="57" t="s">
        <v>393</v>
      </c>
      <c r="F249" s="1" t="s">
        <v>150</v>
      </c>
      <c r="G249" s="1" t="s">
        <v>783</v>
      </c>
      <c r="H249" s="1" t="str">
        <f>CONCATENATE(B249,VLOOKUP(C249,Thesaurus!N:O,2,0),VLOOKUP(F249,Thesaurus!C:D,2,0))</f>
        <v>16ECAR02</v>
      </c>
      <c r="I249" s="57" t="s">
        <v>257</v>
      </c>
      <c r="J249" s="72"/>
      <c r="K249" s="1" t="s">
        <v>1000</v>
      </c>
      <c r="L249" s="1">
        <v>1</v>
      </c>
      <c r="M249" s="1">
        <v>1</v>
      </c>
      <c r="N249" s="1" t="str">
        <f t="shared" si="9"/>
        <v/>
      </c>
      <c r="R249" s="65" t="str">
        <f t="shared" si="10"/>
        <v>Chemise fluide imprimée</v>
      </c>
    </row>
    <row r="250" spans="1:18" x14ac:dyDescent="0.2">
      <c r="A250" s="1" t="str">
        <f t="shared" si="11"/>
        <v>16ECAR08.IMP</v>
      </c>
      <c r="B250" s="1" t="s">
        <v>132</v>
      </c>
      <c r="C250" s="1" t="s">
        <v>70</v>
      </c>
      <c r="D250" s="1" t="s">
        <v>394</v>
      </c>
      <c r="E250" s="57" t="s">
        <v>393</v>
      </c>
      <c r="F250" s="1" t="s">
        <v>162</v>
      </c>
      <c r="G250" s="1" t="s">
        <v>784</v>
      </c>
      <c r="H250" s="1" t="str">
        <f>CONCATENATE(B250,VLOOKUP(C250,Thesaurus!N:O,2,0),VLOOKUP(F250,Thesaurus!C:D,2,0))</f>
        <v>16ECAR08</v>
      </c>
      <c r="I250" s="57" t="s">
        <v>257</v>
      </c>
      <c r="J250" s="72"/>
      <c r="K250" s="1" t="s">
        <v>1010</v>
      </c>
      <c r="L250" s="1">
        <v>1</v>
      </c>
      <c r="M250" s="1">
        <v>1</v>
      </c>
      <c r="N250" s="1" t="str">
        <f t="shared" si="9"/>
        <v/>
      </c>
      <c r="R250" s="65" t="str">
        <f t="shared" si="10"/>
        <v>Robe légère imprimée</v>
      </c>
    </row>
    <row r="251" spans="1:18" x14ac:dyDescent="0.2">
      <c r="A251" s="1" t="str">
        <f t="shared" si="11"/>
        <v>16ECAR08.IMP</v>
      </c>
      <c r="B251" s="1" t="s">
        <v>132</v>
      </c>
      <c r="C251" s="1" t="s">
        <v>70</v>
      </c>
      <c r="D251" s="1" t="s">
        <v>394</v>
      </c>
      <c r="E251" s="57" t="s">
        <v>393</v>
      </c>
      <c r="F251" s="1" t="s">
        <v>162</v>
      </c>
      <c r="G251" s="1" t="s">
        <v>784</v>
      </c>
      <c r="H251" s="1" t="str">
        <f>CONCATENATE(B251,VLOOKUP(C251,Thesaurus!N:O,2,0),VLOOKUP(F251,Thesaurus!C:D,2,0))</f>
        <v>16ECAR08</v>
      </c>
      <c r="I251" s="57" t="s">
        <v>257</v>
      </c>
      <c r="J251" s="72"/>
      <c r="K251" s="1" t="s">
        <v>1008</v>
      </c>
      <c r="L251" s="1">
        <v>1</v>
      </c>
      <c r="M251" s="1">
        <v>1</v>
      </c>
      <c r="N251" s="1" t="str">
        <f t="shared" si="9"/>
        <v/>
      </c>
      <c r="R251" s="65" t="str">
        <f t="shared" si="10"/>
        <v>Robe légère imprimée</v>
      </c>
    </row>
    <row r="252" spans="1:18" x14ac:dyDescent="0.2">
      <c r="A252" s="1" t="str">
        <f t="shared" si="11"/>
        <v>16ECAR08.IMP</v>
      </c>
      <c r="B252" s="1" t="s">
        <v>132</v>
      </c>
      <c r="C252" s="1" t="s">
        <v>70</v>
      </c>
      <c r="D252" s="1" t="s">
        <v>394</v>
      </c>
      <c r="E252" s="57" t="s">
        <v>393</v>
      </c>
      <c r="F252" s="1" t="s">
        <v>162</v>
      </c>
      <c r="G252" s="1" t="s">
        <v>784</v>
      </c>
      <c r="H252" s="1" t="str">
        <f>CONCATENATE(B252,VLOOKUP(C252,Thesaurus!N:O,2,0),VLOOKUP(F252,Thesaurus!C:D,2,0))</f>
        <v>16ECAR08</v>
      </c>
      <c r="I252" s="57" t="s">
        <v>257</v>
      </c>
      <c r="J252" s="72"/>
      <c r="K252" s="1" t="s">
        <v>1009</v>
      </c>
      <c r="L252" s="1">
        <v>1</v>
      </c>
      <c r="M252" s="1">
        <v>1</v>
      </c>
      <c r="N252" s="1" t="str">
        <f t="shared" si="9"/>
        <v/>
      </c>
      <c r="R252" s="65" t="str">
        <f t="shared" si="10"/>
        <v>Robe légère imprimée</v>
      </c>
    </row>
    <row r="253" spans="1:18" x14ac:dyDescent="0.2">
      <c r="A253" s="1" t="str">
        <f t="shared" si="11"/>
        <v>16ECAR08.999</v>
      </c>
      <c r="B253" s="1" t="s">
        <v>132</v>
      </c>
      <c r="C253" s="1" t="s">
        <v>70</v>
      </c>
      <c r="D253" s="1" t="s">
        <v>395</v>
      </c>
      <c r="E253" s="57" t="s">
        <v>327</v>
      </c>
      <c r="F253" s="1" t="s">
        <v>162</v>
      </c>
      <c r="G253" s="1" t="s">
        <v>785</v>
      </c>
      <c r="H253" s="1" t="str">
        <f>CONCATENATE(B253,VLOOKUP(C253,Thesaurus!N:O,2,0),VLOOKUP(F253,Thesaurus!C:D,2,0))</f>
        <v>16ECAR08</v>
      </c>
      <c r="I253" s="57">
        <v>999</v>
      </c>
      <c r="J253" s="72"/>
      <c r="K253" s="1" t="s">
        <v>180</v>
      </c>
      <c r="L253" s="1">
        <v>1</v>
      </c>
      <c r="M253" s="1">
        <v>1</v>
      </c>
      <c r="N253" s="1" t="str">
        <f t="shared" si="9"/>
        <v/>
      </c>
      <c r="R253" s="65" t="str">
        <f t="shared" si="10"/>
        <v>Robe à œillets</v>
      </c>
    </row>
    <row r="254" spans="1:18" x14ac:dyDescent="0.2">
      <c r="A254" s="1" t="str">
        <f t="shared" si="11"/>
        <v>16ECAR08.999</v>
      </c>
      <c r="B254" s="1" t="s">
        <v>132</v>
      </c>
      <c r="C254" s="1" t="s">
        <v>70</v>
      </c>
      <c r="D254" s="1" t="s">
        <v>395</v>
      </c>
      <c r="E254" s="57" t="s">
        <v>327</v>
      </c>
      <c r="F254" s="1" t="s">
        <v>162</v>
      </c>
      <c r="G254" s="1" t="s">
        <v>785</v>
      </c>
      <c r="H254" s="1" t="str">
        <f>CONCATENATE(B254,VLOOKUP(C254,Thesaurus!N:O,2,0),VLOOKUP(F254,Thesaurus!C:D,2,0))</f>
        <v>16ECAR08</v>
      </c>
      <c r="I254" s="57">
        <v>999</v>
      </c>
      <c r="J254" s="72"/>
      <c r="K254" s="1" t="s">
        <v>181</v>
      </c>
      <c r="L254" s="1">
        <v>1</v>
      </c>
      <c r="M254" s="1">
        <v>1</v>
      </c>
      <c r="N254" s="1" t="str">
        <f t="shared" si="9"/>
        <v/>
      </c>
      <c r="R254" s="65" t="str">
        <f t="shared" si="10"/>
        <v>Robe à œillets</v>
      </c>
    </row>
    <row r="255" spans="1:18" x14ac:dyDescent="0.2">
      <c r="A255" s="1" t="str">
        <f t="shared" si="11"/>
        <v>16ECAR08.999</v>
      </c>
      <c r="B255" s="1" t="s">
        <v>132</v>
      </c>
      <c r="C255" s="1" t="s">
        <v>70</v>
      </c>
      <c r="D255" s="1" t="s">
        <v>395</v>
      </c>
      <c r="E255" s="57" t="s">
        <v>327</v>
      </c>
      <c r="F255" s="1" t="s">
        <v>162</v>
      </c>
      <c r="G255" s="1" t="s">
        <v>785</v>
      </c>
      <c r="H255" s="1" t="str">
        <f>CONCATENATE(B255,VLOOKUP(C255,Thesaurus!N:O,2,0),VLOOKUP(F255,Thesaurus!C:D,2,0))</f>
        <v>16ECAR08</v>
      </c>
      <c r="I255" s="57">
        <v>999</v>
      </c>
      <c r="J255" s="72"/>
      <c r="K255" s="1" t="s">
        <v>1003</v>
      </c>
      <c r="L255" s="1">
        <v>1</v>
      </c>
      <c r="M255" s="1">
        <v>1</v>
      </c>
      <c r="N255" s="1" t="str">
        <f t="shared" si="9"/>
        <v/>
      </c>
      <c r="R255" s="65" t="str">
        <f t="shared" si="10"/>
        <v>Robe à œillets</v>
      </c>
    </row>
    <row r="256" spans="1:18" x14ac:dyDescent="0.2">
      <c r="A256" s="1" t="str">
        <f t="shared" si="11"/>
        <v>16ECAR08.999</v>
      </c>
      <c r="B256" s="1" t="s">
        <v>132</v>
      </c>
      <c r="C256" s="1" t="s">
        <v>70</v>
      </c>
      <c r="D256" s="1" t="s">
        <v>396</v>
      </c>
      <c r="E256" s="57" t="s">
        <v>327</v>
      </c>
      <c r="F256" s="1" t="s">
        <v>162</v>
      </c>
      <c r="G256" s="1" t="s">
        <v>786</v>
      </c>
      <c r="H256" s="1" t="str">
        <f>CONCATENATE(B256,VLOOKUP(C256,Thesaurus!N:O,2,0),VLOOKUP(F256,Thesaurus!C:D,2,0))</f>
        <v>16ECAR08</v>
      </c>
      <c r="I256" s="57">
        <v>999</v>
      </c>
      <c r="J256" s="72"/>
      <c r="K256" s="1" t="s">
        <v>1004</v>
      </c>
      <c r="L256" s="1">
        <v>1</v>
      </c>
      <c r="M256" s="1">
        <v>1</v>
      </c>
      <c r="N256" s="1" t="str">
        <f t="shared" si="9"/>
        <v/>
      </c>
      <c r="R256" s="65" t="str">
        <f t="shared" si="10"/>
        <v>Robe découpe laser</v>
      </c>
    </row>
    <row r="257" spans="1:18" x14ac:dyDescent="0.2">
      <c r="A257" s="1" t="str">
        <f t="shared" si="11"/>
        <v>16ECAR08.999</v>
      </c>
      <c r="B257" s="1" t="s">
        <v>132</v>
      </c>
      <c r="C257" s="1" t="s">
        <v>70</v>
      </c>
      <c r="D257" s="1" t="s">
        <v>396</v>
      </c>
      <c r="E257" s="57" t="s">
        <v>327</v>
      </c>
      <c r="F257" s="1" t="s">
        <v>162</v>
      </c>
      <c r="G257" s="1" t="s">
        <v>786</v>
      </c>
      <c r="H257" s="1" t="str">
        <f>CONCATENATE(B257,VLOOKUP(C257,Thesaurus!N:O,2,0),VLOOKUP(F257,Thesaurus!C:D,2,0))</f>
        <v>16ECAR08</v>
      </c>
      <c r="I257" s="57">
        <v>999</v>
      </c>
      <c r="J257" s="72"/>
      <c r="K257" s="1" t="s">
        <v>180</v>
      </c>
      <c r="L257" s="1">
        <v>1</v>
      </c>
      <c r="M257" s="1">
        <v>1</v>
      </c>
      <c r="N257" s="1" t="str">
        <f t="shared" si="9"/>
        <v/>
      </c>
      <c r="R257" s="65" t="str">
        <f t="shared" si="10"/>
        <v>Robe découpe laser</v>
      </c>
    </row>
    <row r="258" spans="1:18" x14ac:dyDescent="0.2">
      <c r="A258" s="1" t="str">
        <f t="shared" si="11"/>
        <v>16ECAR08.999</v>
      </c>
      <c r="B258" s="1" t="s">
        <v>132</v>
      </c>
      <c r="C258" s="1" t="s">
        <v>70</v>
      </c>
      <c r="D258" s="1" t="s">
        <v>396</v>
      </c>
      <c r="E258" s="57" t="s">
        <v>327</v>
      </c>
      <c r="F258" s="1" t="s">
        <v>162</v>
      </c>
      <c r="G258" s="1" t="s">
        <v>786</v>
      </c>
      <c r="H258" s="1" t="str">
        <f>CONCATENATE(B258,VLOOKUP(C258,Thesaurus!N:O,2,0),VLOOKUP(F258,Thesaurus!C:D,2,0))</f>
        <v>16ECAR08</v>
      </c>
      <c r="I258" s="57">
        <v>999</v>
      </c>
      <c r="J258" s="72"/>
      <c r="K258" s="1" t="s">
        <v>181</v>
      </c>
      <c r="L258" s="1">
        <v>1</v>
      </c>
      <c r="M258" s="1">
        <v>1</v>
      </c>
      <c r="N258" s="1" t="str">
        <f t="shared" ref="N258:N321" si="12">IF(L258=M258,"",FALSE)</f>
        <v/>
      </c>
      <c r="R258" s="65" t="str">
        <f t="shared" ref="R258:R321" si="13">G258</f>
        <v>Robe découpe laser</v>
      </c>
    </row>
    <row r="259" spans="1:18" x14ac:dyDescent="0.2">
      <c r="A259" s="1" t="str">
        <f t="shared" ref="A259:A322" si="14">CONCATENATE(H259,J259,".",I259)</f>
        <v>16ECAR03.IMP</v>
      </c>
      <c r="B259" s="1" t="s">
        <v>132</v>
      </c>
      <c r="C259" s="1" t="s">
        <v>70</v>
      </c>
      <c r="D259" s="1" t="s">
        <v>397</v>
      </c>
      <c r="E259" s="57" t="s">
        <v>393</v>
      </c>
      <c r="F259" s="1" t="s">
        <v>152</v>
      </c>
      <c r="G259" s="1" t="s">
        <v>787</v>
      </c>
      <c r="H259" s="1" t="str">
        <f>CONCATENATE(B259,VLOOKUP(C259,Thesaurus!N:O,2,0),VLOOKUP(F259,Thesaurus!C:D,2,0))</f>
        <v>16ECAR03</v>
      </c>
      <c r="I259" s="57" t="s">
        <v>257</v>
      </c>
      <c r="J259" s="72"/>
      <c r="K259" s="1" t="s">
        <v>1008</v>
      </c>
      <c r="L259" s="1">
        <v>2</v>
      </c>
      <c r="M259" s="1">
        <v>2</v>
      </c>
      <c r="N259" s="1" t="str">
        <f t="shared" si="12"/>
        <v/>
      </c>
      <c r="R259" s="65" t="str">
        <f t="shared" si="13"/>
        <v>Tee Shirt print floral</v>
      </c>
    </row>
    <row r="260" spans="1:18" x14ac:dyDescent="0.2">
      <c r="A260" s="1" t="str">
        <f t="shared" si="14"/>
        <v>16ECAR03.IMP</v>
      </c>
      <c r="B260" s="1" t="s">
        <v>132</v>
      </c>
      <c r="C260" s="1" t="s">
        <v>70</v>
      </c>
      <c r="D260" s="1" t="s">
        <v>397</v>
      </c>
      <c r="E260" s="57" t="s">
        <v>393</v>
      </c>
      <c r="F260" s="1" t="s">
        <v>152</v>
      </c>
      <c r="G260" s="1" t="s">
        <v>787</v>
      </c>
      <c r="H260" s="1" t="str">
        <f>CONCATENATE(B260,VLOOKUP(C260,Thesaurus!N:O,2,0),VLOOKUP(F260,Thesaurus!C:D,2,0))</f>
        <v>16ECAR03</v>
      </c>
      <c r="I260" s="57" t="s">
        <v>257</v>
      </c>
      <c r="J260" s="72"/>
      <c r="K260" s="1" t="s">
        <v>1009</v>
      </c>
      <c r="L260" s="1">
        <v>2</v>
      </c>
      <c r="M260" s="1">
        <v>2</v>
      </c>
      <c r="N260" s="1" t="str">
        <f t="shared" si="12"/>
        <v/>
      </c>
      <c r="R260" s="65" t="str">
        <f t="shared" si="13"/>
        <v>Tee Shirt print floral</v>
      </c>
    </row>
    <row r="261" spans="1:18" x14ac:dyDescent="0.2">
      <c r="A261" s="1" t="str">
        <f t="shared" si="14"/>
        <v>16EKEN02.540</v>
      </c>
      <c r="B261" s="1" t="s">
        <v>132</v>
      </c>
      <c r="C261" s="1" t="s">
        <v>60</v>
      </c>
      <c r="D261" s="1" t="s">
        <v>398</v>
      </c>
      <c r="E261" s="57" t="s">
        <v>399</v>
      </c>
      <c r="F261" s="1" t="s">
        <v>150</v>
      </c>
      <c r="G261" s="1" t="s">
        <v>788</v>
      </c>
      <c r="H261" s="1" t="str">
        <f>CONCATENATE(B261,VLOOKUP(C261,Thesaurus!N:O,2,0),VLOOKUP(F261,Thesaurus!C:D,2,0))</f>
        <v>16EKEN02</v>
      </c>
      <c r="I261" s="57">
        <v>540</v>
      </c>
      <c r="J261" s="72"/>
      <c r="K261" s="1" t="s">
        <v>1008</v>
      </c>
      <c r="L261" s="1">
        <v>2</v>
      </c>
      <c r="M261" s="1">
        <v>2</v>
      </c>
      <c r="N261" s="1" t="str">
        <f t="shared" si="12"/>
        <v/>
      </c>
      <c r="R261" s="65" t="str">
        <f t="shared" si="13"/>
        <v>Chemisier manches ouvertes</v>
      </c>
    </row>
    <row r="262" spans="1:18" x14ac:dyDescent="0.2">
      <c r="A262" s="1" t="str">
        <f t="shared" si="14"/>
        <v>16EKEN02.540</v>
      </c>
      <c r="B262" s="1" t="s">
        <v>132</v>
      </c>
      <c r="C262" s="1" t="s">
        <v>60</v>
      </c>
      <c r="D262" s="1" t="s">
        <v>398</v>
      </c>
      <c r="E262" s="57" t="s">
        <v>399</v>
      </c>
      <c r="F262" s="1" t="s">
        <v>150</v>
      </c>
      <c r="G262" s="1" t="s">
        <v>788</v>
      </c>
      <c r="H262" s="1" t="str">
        <f>CONCATENATE(B262,VLOOKUP(C262,Thesaurus!N:O,2,0),VLOOKUP(F262,Thesaurus!C:D,2,0))</f>
        <v>16EKEN02</v>
      </c>
      <c r="I262" s="57">
        <v>540</v>
      </c>
      <c r="J262" s="72"/>
      <c r="K262" s="1" t="s">
        <v>1009</v>
      </c>
      <c r="L262" s="1">
        <v>1</v>
      </c>
      <c r="M262" s="1">
        <v>1</v>
      </c>
      <c r="N262" s="1" t="str">
        <f t="shared" si="12"/>
        <v/>
      </c>
      <c r="R262" s="65" t="str">
        <f t="shared" si="13"/>
        <v>Chemisier manches ouvertes</v>
      </c>
    </row>
    <row r="263" spans="1:18" x14ac:dyDescent="0.2">
      <c r="A263" s="1" t="str">
        <f t="shared" si="14"/>
        <v>16EKEN02.540</v>
      </c>
      <c r="B263" s="1" t="s">
        <v>132</v>
      </c>
      <c r="C263" s="1" t="s">
        <v>60</v>
      </c>
      <c r="D263" s="1" t="s">
        <v>398</v>
      </c>
      <c r="E263" s="57" t="s">
        <v>399</v>
      </c>
      <c r="F263" s="1" t="s">
        <v>150</v>
      </c>
      <c r="G263" s="1" t="s">
        <v>788</v>
      </c>
      <c r="H263" s="1" t="str">
        <f>CONCATENATE(B263,VLOOKUP(C263,Thesaurus!N:O,2,0),VLOOKUP(F263,Thesaurus!C:D,2,0))</f>
        <v>16EKEN02</v>
      </c>
      <c r="I263" s="57">
        <v>540</v>
      </c>
      <c r="J263" s="72"/>
      <c r="K263" s="1" t="s">
        <v>1000</v>
      </c>
      <c r="L263" s="1">
        <v>1</v>
      </c>
      <c r="M263" s="1">
        <v>1</v>
      </c>
      <c r="N263" s="1" t="str">
        <f t="shared" si="12"/>
        <v/>
      </c>
      <c r="R263" s="65" t="str">
        <f t="shared" si="13"/>
        <v>Chemisier manches ouvertes</v>
      </c>
    </row>
    <row r="264" spans="1:18" x14ac:dyDescent="0.2">
      <c r="A264" s="1" t="str">
        <f t="shared" si="14"/>
        <v>16EKEN08.IMP</v>
      </c>
      <c r="B264" s="1" t="s">
        <v>132</v>
      </c>
      <c r="C264" s="1" t="s">
        <v>60</v>
      </c>
      <c r="D264" s="1" t="s">
        <v>400</v>
      </c>
      <c r="E264" s="57" t="s">
        <v>399</v>
      </c>
      <c r="F264" s="1" t="s">
        <v>162</v>
      </c>
      <c r="G264" s="1" t="s">
        <v>789</v>
      </c>
      <c r="H264" s="1" t="str">
        <f>CONCATENATE(B264,VLOOKUP(C264,Thesaurus!N:O,2,0),VLOOKUP(F264,Thesaurus!C:D,2,0))</f>
        <v>16EKEN08</v>
      </c>
      <c r="I264" s="57" t="s">
        <v>257</v>
      </c>
      <c r="J264" s="72"/>
      <c r="K264" s="1" t="s">
        <v>1010</v>
      </c>
      <c r="L264" s="1">
        <v>1</v>
      </c>
      <c r="M264" s="1">
        <v>1</v>
      </c>
      <c r="N264" s="1" t="str">
        <f t="shared" si="12"/>
        <v/>
      </c>
      <c r="R264" s="65" t="str">
        <f t="shared" si="13"/>
        <v>Robe structurée</v>
      </c>
    </row>
    <row r="265" spans="1:18" x14ac:dyDescent="0.2">
      <c r="A265" s="1" t="str">
        <f t="shared" si="14"/>
        <v>16EKEN08.IMP</v>
      </c>
      <c r="B265" s="1" t="s">
        <v>132</v>
      </c>
      <c r="C265" s="1" t="s">
        <v>60</v>
      </c>
      <c r="D265" s="1" t="s">
        <v>400</v>
      </c>
      <c r="E265" s="57" t="s">
        <v>399</v>
      </c>
      <c r="F265" s="1" t="s">
        <v>162</v>
      </c>
      <c r="G265" s="1" t="s">
        <v>789</v>
      </c>
      <c r="H265" s="1" t="str">
        <f>CONCATENATE(B265,VLOOKUP(C265,Thesaurus!N:O,2,0),VLOOKUP(F265,Thesaurus!C:D,2,0))</f>
        <v>16EKEN08</v>
      </c>
      <c r="I265" s="57" t="s">
        <v>257</v>
      </c>
      <c r="J265" s="72"/>
      <c r="K265" s="1" t="s">
        <v>1008</v>
      </c>
      <c r="L265" s="1">
        <v>2</v>
      </c>
      <c r="M265" s="1">
        <v>2</v>
      </c>
      <c r="N265" s="1" t="str">
        <f t="shared" si="12"/>
        <v/>
      </c>
      <c r="R265" s="65" t="str">
        <f t="shared" si="13"/>
        <v>Robe structurée</v>
      </c>
    </row>
    <row r="266" spans="1:18" x14ac:dyDescent="0.2">
      <c r="A266" s="1" t="str">
        <f t="shared" si="14"/>
        <v>16EKEN08.IMP</v>
      </c>
      <c r="B266" s="1" t="s">
        <v>132</v>
      </c>
      <c r="C266" s="1" t="s">
        <v>60</v>
      </c>
      <c r="D266" s="1" t="s">
        <v>400</v>
      </c>
      <c r="E266" s="57" t="s">
        <v>399</v>
      </c>
      <c r="F266" s="1" t="s">
        <v>162</v>
      </c>
      <c r="G266" s="1" t="s">
        <v>789</v>
      </c>
      <c r="H266" s="1" t="str">
        <f>CONCATENATE(B266,VLOOKUP(C266,Thesaurus!N:O,2,0),VLOOKUP(F266,Thesaurus!C:D,2,0))</f>
        <v>16EKEN08</v>
      </c>
      <c r="I266" s="57" t="s">
        <v>257</v>
      </c>
      <c r="J266" s="72"/>
      <c r="K266" s="1" t="s">
        <v>1009</v>
      </c>
      <c r="L266" s="1">
        <v>1</v>
      </c>
      <c r="M266" s="1">
        <v>1</v>
      </c>
      <c r="N266" s="1" t="str">
        <f t="shared" si="12"/>
        <v/>
      </c>
      <c r="R266" s="65" t="str">
        <f t="shared" si="13"/>
        <v>Robe structurée</v>
      </c>
    </row>
    <row r="267" spans="1:18" x14ac:dyDescent="0.2">
      <c r="A267" s="1" t="str">
        <f t="shared" si="14"/>
        <v>16EKEN08.IMP</v>
      </c>
      <c r="B267" s="1" t="s">
        <v>132</v>
      </c>
      <c r="C267" s="1" t="s">
        <v>60</v>
      </c>
      <c r="D267" s="1" t="s">
        <v>400</v>
      </c>
      <c r="E267" s="57" t="s">
        <v>399</v>
      </c>
      <c r="F267" s="1" t="s">
        <v>162</v>
      </c>
      <c r="G267" s="1" t="s">
        <v>789</v>
      </c>
      <c r="H267" s="1" t="str">
        <f>CONCATENATE(B267,VLOOKUP(C267,Thesaurus!N:O,2,0),VLOOKUP(F267,Thesaurus!C:D,2,0))</f>
        <v>16EKEN08</v>
      </c>
      <c r="I267" s="57" t="s">
        <v>257</v>
      </c>
      <c r="J267" s="72"/>
      <c r="K267" s="1" t="s">
        <v>1000</v>
      </c>
      <c r="L267" s="1">
        <v>1</v>
      </c>
      <c r="M267" s="1">
        <v>1</v>
      </c>
      <c r="N267" s="1" t="str">
        <f t="shared" si="12"/>
        <v/>
      </c>
      <c r="R267" s="65" t="str">
        <f t="shared" si="13"/>
        <v>Robe structurée</v>
      </c>
    </row>
    <row r="268" spans="1:18" x14ac:dyDescent="0.2">
      <c r="A268" s="1" t="str">
        <f t="shared" si="14"/>
        <v>16EKEN08.540</v>
      </c>
      <c r="B268" s="1" t="s">
        <v>132</v>
      </c>
      <c r="C268" s="1" t="s">
        <v>60</v>
      </c>
      <c r="D268" s="1" t="s">
        <v>401</v>
      </c>
      <c r="E268" s="57" t="s">
        <v>399</v>
      </c>
      <c r="F268" s="1" t="s">
        <v>162</v>
      </c>
      <c r="G268" s="1" t="s">
        <v>790</v>
      </c>
      <c r="H268" s="1" t="str">
        <f>CONCATENATE(B268,VLOOKUP(C268,Thesaurus!N:O,2,0),VLOOKUP(F268,Thesaurus!C:D,2,0))</f>
        <v>16EKEN08</v>
      </c>
      <c r="I268" s="57">
        <v>540</v>
      </c>
      <c r="J268" s="72"/>
      <c r="K268" s="1" t="s">
        <v>1008</v>
      </c>
      <c r="L268" s="1">
        <v>1</v>
      </c>
      <c r="M268" s="1">
        <v>1</v>
      </c>
      <c r="N268" s="1" t="str">
        <f t="shared" si="12"/>
        <v/>
      </c>
      <c r="R268" s="65" t="str">
        <f t="shared" si="13"/>
        <v>Robe à bretelles harnais</v>
      </c>
    </row>
    <row r="269" spans="1:18" x14ac:dyDescent="0.2">
      <c r="A269" s="1" t="str">
        <f t="shared" si="14"/>
        <v>16EKEN08.540</v>
      </c>
      <c r="B269" s="1" t="s">
        <v>132</v>
      </c>
      <c r="C269" s="1" t="s">
        <v>60</v>
      </c>
      <c r="D269" s="1" t="s">
        <v>401</v>
      </c>
      <c r="E269" s="57" t="s">
        <v>399</v>
      </c>
      <c r="F269" s="1" t="s">
        <v>162</v>
      </c>
      <c r="G269" s="1" t="s">
        <v>790</v>
      </c>
      <c r="H269" s="1" t="str">
        <f>CONCATENATE(B269,VLOOKUP(C269,Thesaurus!N:O,2,0),VLOOKUP(F269,Thesaurus!C:D,2,0))</f>
        <v>16EKEN08</v>
      </c>
      <c r="I269" s="57">
        <v>540</v>
      </c>
      <c r="J269" s="72"/>
      <c r="K269" s="1" t="s">
        <v>1009</v>
      </c>
      <c r="L269" s="1">
        <v>1</v>
      </c>
      <c r="M269" s="1">
        <v>1</v>
      </c>
      <c r="N269" s="1" t="str">
        <f t="shared" si="12"/>
        <v/>
      </c>
      <c r="R269" s="65" t="str">
        <f t="shared" si="13"/>
        <v>Robe à bretelles harnais</v>
      </c>
    </row>
    <row r="270" spans="1:18" x14ac:dyDescent="0.2">
      <c r="A270" s="1" t="str">
        <f t="shared" si="14"/>
        <v>16EKEN08.540</v>
      </c>
      <c r="B270" s="1" t="s">
        <v>132</v>
      </c>
      <c r="C270" s="1" t="s">
        <v>60</v>
      </c>
      <c r="D270" s="1" t="s">
        <v>401</v>
      </c>
      <c r="E270" s="57" t="s">
        <v>399</v>
      </c>
      <c r="F270" s="1" t="s">
        <v>162</v>
      </c>
      <c r="G270" s="1" t="s">
        <v>790</v>
      </c>
      <c r="H270" s="1" t="str">
        <f>CONCATENATE(B270,VLOOKUP(C270,Thesaurus!N:O,2,0),VLOOKUP(F270,Thesaurus!C:D,2,0))</f>
        <v>16EKEN08</v>
      </c>
      <c r="I270" s="57">
        <v>540</v>
      </c>
      <c r="J270" s="72"/>
      <c r="K270" s="1" t="s">
        <v>1000</v>
      </c>
      <c r="L270" s="1">
        <v>1</v>
      </c>
      <c r="M270" s="1">
        <v>1</v>
      </c>
      <c r="N270" s="1" t="str">
        <f t="shared" si="12"/>
        <v/>
      </c>
      <c r="R270" s="65" t="str">
        <f t="shared" si="13"/>
        <v>Robe à bretelles harnais</v>
      </c>
    </row>
    <row r="271" spans="1:18" x14ac:dyDescent="0.2">
      <c r="A271" s="1" t="str">
        <f t="shared" si="14"/>
        <v>16EKEN08.MUL</v>
      </c>
      <c r="B271" s="1" t="s">
        <v>132</v>
      </c>
      <c r="C271" s="1" t="s">
        <v>60</v>
      </c>
      <c r="D271" s="1" t="s">
        <v>402</v>
      </c>
      <c r="E271" s="57" t="s">
        <v>363</v>
      </c>
      <c r="F271" s="1" t="s">
        <v>162</v>
      </c>
      <c r="G271" s="1" t="s">
        <v>791</v>
      </c>
      <c r="H271" s="1" t="str">
        <f>CONCATENATE(B271,VLOOKUP(C271,Thesaurus!N:O,2,0),VLOOKUP(F271,Thesaurus!C:D,2,0))</f>
        <v>16EKEN08</v>
      </c>
      <c r="I271" s="57" t="s">
        <v>259</v>
      </c>
      <c r="J271" s="72"/>
      <c r="K271" s="1" t="s">
        <v>1010</v>
      </c>
      <c r="L271" s="1">
        <v>1</v>
      </c>
      <c r="M271" s="1">
        <v>1</v>
      </c>
      <c r="N271" s="1" t="str">
        <f t="shared" si="12"/>
        <v/>
      </c>
      <c r="R271" s="65" t="str">
        <f t="shared" si="13"/>
        <v>Robe évasée tricolore</v>
      </c>
    </row>
    <row r="272" spans="1:18" x14ac:dyDescent="0.2">
      <c r="A272" s="1" t="str">
        <f t="shared" si="14"/>
        <v>16EKEN08.MUL</v>
      </c>
      <c r="B272" s="1" t="s">
        <v>132</v>
      </c>
      <c r="C272" s="1" t="s">
        <v>60</v>
      </c>
      <c r="D272" s="1" t="s">
        <v>402</v>
      </c>
      <c r="E272" s="57" t="s">
        <v>363</v>
      </c>
      <c r="F272" s="1" t="s">
        <v>162</v>
      </c>
      <c r="G272" s="1" t="s">
        <v>791</v>
      </c>
      <c r="H272" s="1" t="str">
        <f>CONCATENATE(B272,VLOOKUP(C272,Thesaurus!N:O,2,0),VLOOKUP(F272,Thesaurus!C:D,2,0))</f>
        <v>16EKEN08</v>
      </c>
      <c r="I272" s="57" t="s">
        <v>259</v>
      </c>
      <c r="J272" s="72"/>
      <c r="K272" s="1" t="s">
        <v>1008</v>
      </c>
      <c r="L272" s="1">
        <v>2</v>
      </c>
      <c r="M272" s="1">
        <v>2</v>
      </c>
      <c r="N272" s="1" t="str">
        <f t="shared" si="12"/>
        <v/>
      </c>
      <c r="R272" s="65" t="str">
        <f t="shared" si="13"/>
        <v>Robe évasée tricolore</v>
      </c>
    </row>
    <row r="273" spans="1:18" x14ac:dyDescent="0.2">
      <c r="A273" s="1" t="str">
        <f t="shared" si="14"/>
        <v>16EKEN08.MUL</v>
      </c>
      <c r="B273" s="1" t="s">
        <v>132</v>
      </c>
      <c r="C273" s="1" t="s">
        <v>60</v>
      </c>
      <c r="D273" s="1" t="s">
        <v>402</v>
      </c>
      <c r="E273" s="57" t="s">
        <v>363</v>
      </c>
      <c r="F273" s="1" t="s">
        <v>162</v>
      </c>
      <c r="G273" s="1" t="s">
        <v>791</v>
      </c>
      <c r="H273" s="1" t="str">
        <f>CONCATENATE(B273,VLOOKUP(C273,Thesaurus!N:O,2,0),VLOOKUP(F273,Thesaurus!C:D,2,0))</f>
        <v>16EKEN08</v>
      </c>
      <c r="I273" s="57" t="s">
        <v>259</v>
      </c>
      <c r="J273" s="72"/>
      <c r="K273" s="1" t="s">
        <v>1009</v>
      </c>
      <c r="L273" s="1">
        <v>1</v>
      </c>
      <c r="M273" s="1">
        <v>1</v>
      </c>
      <c r="N273" s="1" t="str">
        <f t="shared" si="12"/>
        <v/>
      </c>
      <c r="R273" s="65" t="str">
        <f t="shared" si="13"/>
        <v>Robe évasée tricolore</v>
      </c>
    </row>
    <row r="274" spans="1:18" x14ac:dyDescent="0.2">
      <c r="A274" s="1" t="str">
        <f t="shared" si="14"/>
        <v>16EKEN08.IMP</v>
      </c>
      <c r="B274" s="1" t="s">
        <v>132</v>
      </c>
      <c r="C274" s="1" t="s">
        <v>60</v>
      </c>
      <c r="D274" s="1" t="s">
        <v>403</v>
      </c>
      <c r="E274" s="57" t="s">
        <v>399</v>
      </c>
      <c r="F274" s="1" t="s">
        <v>162</v>
      </c>
      <c r="G274" s="1" t="s">
        <v>792</v>
      </c>
      <c r="H274" s="1" t="str">
        <f>CONCATENATE(B274,VLOOKUP(C274,Thesaurus!N:O,2,0),VLOOKUP(F274,Thesaurus!C:D,2,0))</f>
        <v>16EKEN08</v>
      </c>
      <c r="I274" s="57" t="s">
        <v>257</v>
      </c>
      <c r="J274" s="72"/>
      <c r="K274" s="1" t="s">
        <v>1004</v>
      </c>
      <c r="L274" s="1">
        <v>1</v>
      </c>
      <c r="M274" s="1">
        <v>1</v>
      </c>
      <c r="N274" s="1" t="str">
        <f t="shared" si="12"/>
        <v/>
      </c>
      <c r="R274" s="65" t="str">
        <f t="shared" si="13"/>
        <v>Robe en maille imprimée</v>
      </c>
    </row>
    <row r="275" spans="1:18" x14ac:dyDescent="0.2">
      <c r="A275" s="1" t="str">
        <f t="shared" si="14"/>
        <v>16EKEN08.IMP</v>
      </c>
      <c r="B275" s="1" t="s">
        <v>132</v>
      </c>
      <c r="C275" s="1" t="s">
        <v>60</v>
      </c>
      <c r="D275" s="1" t="s">
        <v>403</v>
      </c>
      <c r="E275" s="57" t="s">
        <v>399</v>
      </c>
      <c r="F275" s="1" t="s">
        <v>162</v>
      </c>
      <c r="G275" s="1" t="s">
        <v>792</v>
      </c>
      <c r="H275" s="1" t="str">
        <f>CONCATENATE(B275,VLOOKUP(C275,Thesaurus!N:O,2,0),VLOOKUP(F275,Thesaurus!C:D,2,0))</f>
        <v>16EKEN08</v>
      </c>
      <c r="I275" s="57" t="s">
        <v>257</v>
      </c>
      <c r="J275" s="72"/>
      <c r="K275" s="1" t="s">
        <v>180</v>
      </c>
      <c r="L275" s="1">
        <v>2</v>
      </c>
      <c r="M275" s="1">
        <v>2</v>
      </c>
      <c r="N275" s="1" t="str">
        <f t="shared" si="12"/>
        <v/>
      </c>
      <c r="R275" s="65" t="str">
        <f t="shared" si="13"/>
        <v>Robe en maille imprimée</v>
      </c>
    </row>
    <row r="276" spans="1:18" x14ac:dyDescent="0.2">
      <c r="A276" s="1" t="str">
        <f t="shared" si="14"/>
        <v>16EKEN08.IMP</v>
      </c>
      <c r="B276" s="1" t="s">
        <v>132</v>
      </c>
      <c r="C276" s="1" t="s">
        <v>60</v>
      </c>
      <c r="D276" s="1" t="s">
        <v>403</v>
      </c>
      <c r="E276" s="57" t="s">
        <v>399</v>
      </c>
      <c r="F276" s="1" t="s">
        <v>162</v>
      </c>
      <c r="G276" s="1" t="s">
        <v>792</v>
      </c>
      <c r="H276" s="1" t="str">
        <f>CONCATENATE(B276,VLOOKUP(C276,Thesaurus!N:O,2,0),VLOOKUP(F276,Thesaurus!C:D,2,0))</f>
        <v>16EKEN08</v>
      </c>
      <c r="I276" s="57" t="s">
        <v>257</v>
      </c>
      <c r="J276" s="72"/>
      <c r="K276" s="1" t="s">
        <v>181</v>
      </c>
      <c r="L276" s="1">
        <v>2</v>
      </c>
      <c r="M276" s="1">
        <v>2</v>
      </c>
      <c r="N276" s="1" t="str">
        <f t="shared" si="12"/>
        <v/>
      </c>
      <c r="R276" s="65" t="str">
        <f t="shared" si="13"/>
        <v>Robe en maille imprimée</v>
      </c>
    </row>
    <row r="277" spans="1:18" x14ac:dyDescent="0.2">
      <c r="A277" s="1" t="str">
        <f t="shared" si="14"/>
        <v>16EKEN08.IMP</v>
      </c>
      <c r="B277" s="1" t="s">
        <v>132</v>
      </c>
      <c r="C277" s="1" t="s">
        <v>60</v>
      </c>
      <c r="D277" s="1" t="s">
        <v>403</v>
      </c>
      <c r="E277" s="57" t="s">
        <v>399</v>
      </c>
      <c r="F277" s="1" t="s">
        <v>162</v>
      </c>
      <c r="G277" s="1" t="s">
        <v>792</v>
      </c>
      <c r="H277" s="1" t="str">
        <f>CONCATENATE(B277,VLOOKUP(C277,Thesaurus!N:O,2,0),VLOOKUP(F277,Thesaurus!C:D,2,0))</f>
        <v>16EKEN08</v>
      </c>
      <c r="I277" s="57" t="s">
        <v>257</v>
      </c>
      <c r="J277" s="72"/>
      <c r="K277" s="1" t="s">
        <v>1003</v>
      </c>
      <c r="L277" s="1">
        <v>1</v>
      </c>
      <c r="M277" s="1">
        <v>1</v>
      </c>
      <c r="N277" s="1" t="str">
        <f t="shared" si="12"/>
        <v/>
      </c>
      <c r="R277" s="65" t="str">
        <f t="shared" si="13"/>
        <v>Robe en maille imprimée</v>
      </c>
    </row>
    <row r="278" spans="1:18" x14ac:dyDescent="0.2">
      <c r="A278" s="1" t="str">
        <f t="shared" si="14"/>
        <v>16EKEN08.001</v>
      </c>
      <c r="B278" s="1" t="s">
        <v>132</v>
      </c>
      <c r="C278" s="1" t="s">
        <v>60</v>
      </c>
      <c r="D278" s="1" t="s">
        <v>404</v>
      </c>
      <c r="E278" s="57" t="s">
        <v>149</v>
      </c>
      <c r="F278" s="1" t="s">
        <v>162</v>
      </c>
      <c r="G278" s="1" t="s">
        <v>793</v>
      </c>
      <c r="H278" s="1" t="str">
        <f>CONCATENATE(B278,VLOOKUP(C278,Thesaurus!N:O,2,0),VLOOKUP(F278,Thesaurus!C:D,2,0))</f>
        <v>16EKEN08</v>
      </c>
      <c r="I278" s="57" t="s">
        <v>145</v>
      </c>
      <c r="J278" s="72"/>
      <c r="K278" s="1" t="s">
        <v>1004</v>
      </c>
      <c r="L278" s="1">
        <v>1</v>
      </c>
      <c r="M278" s="1">
        <v>1</v>
      </c>
      <c r="N278" s="1" t="str">
        <f t="shared" si="12"/>
        <v/>
      </c>
      <c r="R278" s="65" t="str">
        <f t="shared" si="13"/>
        <v>Robe courte</v>
      </c>
    </row>
    <row r="279" spans="1:18" x14ac:dyDescent="0.2">
      <c r="A279" s="1" t="str">
        <f t="shared" si="14"/>
        <v>16EKEN08.001</v>
      </c>
      <c r="B279" s="1" t="s">
        <v>132</v>
      </c>
      <c r="C279" s="1" t="s">
        <v>60</v>
      </c>
      <c r="D279" s="1" t="s">
        <v>404</v>
      </c>
      <c r="E279" s="57" t="s">
        <v>149</v>
      </c>
      <c r="F279" s="1" t="s">
        <v>162</v>
      </c>
      <c r="G279" s="1" t="s">
        <v>793</v>
      </c>
      <c r="H279" s="1" t="str">
        <f>CONCATENATE(B279,VLOOKUP(C279,Thesaurus!N:O,2,0),VLOOKUP(F279,Thesaurus!C:D,2,0))</f>
        <v>16EKEN08</v>
      </c>
      <c r="I279" s="57" t="s">
        <v>145</v>
      </c>
      <c r="J279" s="72"/>
      <c r="K279" s="1" t="s">
        <v>180</v>
      </c>
      <c r="L279" s="1">
        <v>2</v>
      </c>
      <c r="M279" s="1">
        <v>2</v>
      </c>
      <c r="N279" s="1" t="str">
        <f t="shared" si="12"/>
        <v/>
      </c>
      <c r="R279" s="65" t="str">
        <f t="shared" si="13"/>
        <v>Robe courte</v>
      </c>
    </row>
    <row r="280" spans="1:18" x14ac:dyDescent="0.2">
      <c r="A280" s="1" t="str">
        <f t="shared" si="14"/>
        <v>16EKEN08.001</v>
      </c>
      <c r="B280" s="1" t="s">
        <v>132</v>
      </c>
      <c r="C280" s="1" t="s">
        <v>60</v>
      </c>
      <c r="D280" s="1" t="s">
        <v>404</v>
      </c>
      <c r="E280" s="57" t="s">
        <v>149</v>
      </c>
      <c r="F280" s="1" t="s">
        <v>162</v>
      </c>
      <c r="G280" s="1" t="s">
        <v>793</v>
      </c>
      <c r="H280" s="1" t="str">
        <f>CONCATENATE(B280,VLOOKUP(C280,Thesaurus!N:O,2,0),VLOOKUP(F280,Thesaurus!C:D,2,0))</f>
        <v>16EKEN08</v>
      </c>
      <c r="I280" s="57" t="s">
        <v>145</v>
      </c>
      <c r="J280" s="72"/>
      <c r="K280" s="1" t="s">
        <v>181</v>
      </c>
      <c r="L280" s="1">
        <v>1</v>
      </c>
      <c r="M280" s="1">
        <v>1</v>
      </c>
      <c r="N280" s="1" t="str">
        <f t="shared" si="12"/>
        <v/>
      </c>
      <c r="R280" s="65" t="str">
        <f t="shared" si="13"/>
        <v>Robe courte</v>
      </c>
    </row>
    <row r="281" spans="1:18" x14ac:dyDescent="0.2">
      <c r="A281" s="1" t="str">
        <f t="shared" si="14"/>
        <v>16EKEN08.001</v>
      </c>
      <c r="B281" s="1" t="s">
        <v>132</v>
      </c>
      <c r="C281" s="1" t="s">
        <v>60</v>
      </c>
      <c r="D281" s="1" t="s">
        <v>404</v>
      </c>
      <c r="E281" s="57" t="s">
        <v>149</v>
      </c>
      <c r="F281" s="1" t="s">
        <v>162</v>
      </c>
      <c r="G281" s="1" t="s">
        <v>793</v>
      </c>
      <c r="H281" s="1" t="str">
        <f>CONCATENATE(B281,VLOOKUP(C281,Thesaurus!N:O,2,0),VLOOKUP(F281,Thesaurus!C:D,2,0))</f>
        <v>16EKEN08</v>
      </c>
      <c r="I281" s="57" t="s">
        <v>145</v>
      </c>
      <c r="J281" s="72"/>
      <c r="K281" s="1" t="s">
        <v>1003</v>
      </c>
      <c r="L281" s="1">
        <v>1</v>
      </c>
      <c r="M281" s="1">
        <v>1</v>
      </c>
      <c r="N281" s="1" t="str">
        <f t="shared" si="12"/>
        <v/>
      </c>
      <c r="R281" s="65" t="str">
        <f t="shared" si="13"/>
        <v>Robe courte</v>
      </c>
    </row>
    <row r="282" spans="1:18" x14ac:dyDescent="0.2">
      <c r="A282" s="1" t="str">
        <f t="shared" si="14"/>
        <v>16ESBS01.IMP</v>
      </c>
      <c r="B282" s="1" t="s">
        <v>132</v>
      </c>
      <c r="C282" s="1" t="s">
        <v>91</v>
      </c>
      <c r="D282" s="1" t="s">
        <v>405</v>
      </c>
      <c r="E282" s="57" t="s">
        <v>326</v>
      </c>
      <c r="F282" s="1" t="s">
        <v>148</v>
      </c>
      <c r="G282" s="1" t="s">
        <v>794</v>
      </c>
      <c r="H282" s="1" t="str">
        <f>CONCATENATE(B282,VLOOKUP(C282,Thesaurus!N:O,2,0),VLOOKUP(F282,Thesaurus!C:D,2,0))</f>
        <v>16ESBS01</v>
      </c>
      <c r="I282" s="57" t="s">
        <v>257</v>
      </c>
      <c r="J282" s="72"/>
      <c r="K282" s="1" t="s">
        <v>1004</v>
      </c>
      <c r="L282" s="1">
        <v>1</v>
      </c>
      <c r="M282" s="1">
        <v>1</v>
      </c>
      <c r="N282" s="1" t="str">
        <f t="shared" si="12"/>
        <v/>
      </c>
      <c r="R282" s="65" t="str">
        <f t="shared" si="13"/>
        <v>Top lurex</v>
      </c>
    </row>
    <row r="283" spans="1:18" x14ac:dyDescent="0.2">
      <c r="A283" s="1" t="str">
        <f t="shared" si="14"/>
        <v>16ESBS01.IMP</v>
      </c>
      <c r="B283" s="1" t="s">
        <v>132</v>
      </c>
      <c r="C283" s="1" t="s">
        <v>91</v>
      </c>
      <c r="D283" s="1" t="s">
        <v>405</v>
      </c>
      <c r="E283" s="57" t="s">
        <v>326</v>
      </c>
      <c r="F283" s="1" t="s">
        <v>148</v>
      </c>
      <c r="G283" s="1" t="s">
        <v>794</v>
      </c>
      <c r="H283" s="1" t="str">
        <f>CONCATENATE(B283,VLOOKUP(C283,Thesaurus!N:O,2,0),VLOOKUP(F283,Thesaurus!C:D,2,0))</f>
        <v>16ESBS01</v>
      </c>
      <c r="I283" s="57" t="s">
        <v>257</v>
      </c>
      <c r="J283" s="72"/>
      <c r="K283" s="1" t="s">
        <v>180</v>
      </c>
      <c r="L283" s="1">
        <v>2</v>
      </c>
      <c r="M283" s="1">
        <v>2</v>
      </c>
      <c r="N283" s="1" t="str">
        <f t="shared" si="12"/>
        <v/>
      </c>
      <c r="R283" s="65" t="str">
        <f t="shared" si="13"/>
        <v>Top lurex</v>
      </c>
    </row>
    <row r="284" spans="1:18" x14ac:dyDescent="0.2">
      <c r="A284" s="1" t="str">
        <f t="shared" si="14"/>
        <v>16ESBS01.IMP</v>
      </c>
      <c r="B284" s="1" t="s">
        <v>132</v>
      </c>
      <c r="C284" s="1" t="s">
        <v>91</v>
      </c>
      <c r="D284" s="1" t="s">
        <v>405</v>
      </c>
      <c r="E284" s="57" t="s">
        <v>326</v>
      </c>
      <c r="F284" s="1" t="s">
        <v>148</v>
      </c>
      <c r="G284" s="1" t="s">
        <v>794</v>
      </c>
      <c r="H284" s="1" t="str">
        <f>CONCATENATE(B284,VLOOKUP(C284,Thesaurus!N:O,2,0),VLOOKUP(F284,Thesaurus!C:D,2,0))</f>
        <v>16ESBS01</v>
      </c>
      <c r="I284" s="57" t="s">
        <v>257</v>
      </c>
      <c r="J284" s="72"/>
      <c r="K284" s="1" t="s">
        <v>181</v>
      </c>
      <c r="L284" s="1">
        <v>1</v>
      </c>
      <c r="M284" s="1">
        <v>1</v>
      </c>
      <c r="N284" s="1" t="str">
        <f t="shared" si="12"/>
        <v/>
      </c>
      <c r="R284" s="65" t="str">
        <f t="shared" si="13"/>
        <v>Top lurex</v>
      </c>
    </row>
    <row r="285" spans="1:18" x14ac:dyDescent="0.2">
      <c r="A285" s="1" t="str">
        <f t="shared" si="14"/>
        <v>16ESBS01.IMP</v>
      </c>
      <c r="B285" s="1" t="s">
        <v>132</v>
      </c>
      <c r="C285" s="1" t="s">
        <v>91</v>
      </c>
      <c r="D285" s="1" t="s">
        <v>405</v>
      </c>
      <c r="E285" s="57" t="s">
        <v>326</v>
      </c>
      <c r="F285" s="1" t="s">
        <v>148</v>
      </c>
      <c r="G285" s="1" t="s">
        <v>794</v>
      </c>
      <c r="H285" s="1" t="str">
        <f>CONCATENATE(B285,VLOOKUP(C285,Thesaurus!N:O,2,0),VLOOKUP(F285,Thesaurus!C:D,2,0))</f>
        <v>16ESBS01</v>
      </c>
      <c r="I285" s="57" t="s">
        <v>257</v>
      </c>
      <c r="J285" s="72"/>
      <c r="K285" s="1" t="s">
        <v>1003</v>
      </c>
      <c r="L285" s="1">
        <v>1</v>
      </c>
      <c r="M285" s="1">
        <v>1</v>
      </c>
      <c r="N285" s="1" t="str">
        <f t="shared" si="12"/>
        <v/>
      </c>
      <c r="R285" s="65" t="str">
        <f t="shared" si="13"/>
        <v>Top lurex</v>
      </c>
    </row>
    <row r="286" spans="1:18" x14ac:dyDescent="0.2">
      <c r="A286" s="1" t="str">
        <f t="shared" si="14"/>
        <v>16ESBS09.999</v>
      </c>
      <c r="B286" s="1" t="s">
        <v>132</v>
      </c>
      <c r="C286" s="1" t="s">
        <v>91</v>
      </c>
      <c r="D286" s="1" t="s">
        <v>406</v>
      </c>
      <c r="E286" s="57" t="s">
        <v>326</v>
      </c>
      <c r="F286" s="1" t="s">
        <v>164</v>
      </c>
      <c r="G286" s="1" t="s">
        <v>795</v>
      </c>
      <c r="H286" s="1" t="str">
        <f>CONCATENATE(B286,VLOOKUP(C286,Thesaurus!N:O,2,0),VLOOKUP(F286,Thesaurus!C:D,2,0))</f>
        <v>16ESBS09</v>
      </c>
      <c r="I286" s="57">
        <v>999</v>
      </c>
      <c r="J286" s="72"/>
      <c r="K286" s="1" t="s">
        <v>1004</v>
      </c>
      <c r="L286" s="1">
        <v>1</v>
      </c>
      <c r="M286" s="1">
        <v>1</v>
      </c>
      <c r="N286" s="1" t="str">
        <f t="shared" si="12"/>
        <v/>
      </c>
      <c r="R286" s="65" t="str">
        <f t="shared" si="13"/>
        <v>Pull rainbow</v>
      </c>
    </row>
    <row r="287" spans="1:18" x14ac:dyDescent="0.2">
      <c r="A287" s="1" t="str">
        <f t="shared" si="14"/>
        <v>16ESBS09.999</v>
      </c>
      <c r="B287" s="1" t="s">
        <v>132</v>
      </c>
      <c r="C287" s="1" t="s">
        <v>91</v>
      </c>
      <c r="D287" s="1" t="s">
        <v>406</v>
      </c>
      <c r="E287" s="57" t="s">
        <v>326</v>
      </c>
      <c r="F287" s="1" t="s">
        <v>164</v>
      </c>
      <c r="G287" s="1" t="s">
        <v>795</v>
      </c>
      <c r="H287" s="1" t="str">
        <f>CONCATENATE(B287,VLOOKUP(C287,Thesaurus!N:O,2,0),VLOOKUP(F287,Thesaurus!C:D,2,0))</f>
        <v>16ESBS09</v>
      </c>
      <c r="I287" s="57">
        <v>999</v>
      </c>
      <c r="J287" s="72"/>
      <c r="K287" s="1" t="s">
        <v>180</v>
      </c>
      <c r="L287" s="1">
        <v>1</v>
      </c>
      <c r="M287" s="1">
        <v>1</v>
      </c>
      <c r="N287" s="1" t="str">
        <f t="shared" si="12"/>
        <v/>
      </c>
      <c r="R287" s="65" t="str">
        <f t="shared" si="13"/>
        <v>Pull rainbow</v>
      </c>
    </row>
    <row r="288" spans="1:18" x14ac:dyDescent="0.2">
      <c r="A288" s="1" t="str">
        <f t="shared" si="14"/>
        <v>16ESBS09.999</v>
      </c>
      <c r="B288" s="1" t="s">
        <v>132</v>
      </c>
      <c r="C288" s="1" t="s">
        <v>91</v>
      </c>
      <c r="D288" s="1" t="s">
        <v>406</v>
      </c>
      <c r="E288" s="57" t="s">
        <v>326</v>
      </c>
      <c r="F288" s="1" t="s">
        <v>164</v>
      </c>
      <c r="G288" s="1" t="s">
        <v>795</v>
      </c>
      <c r="H288" s="1" t="str">
        <f>CONCATENATE(B288,VLOOKUP(C288,Thesaurus!N:O,2,0),VLOOKUP(F288,Thesaurus!C:D,2,0))</f>
        <v>16ESBS09</v>
      </c>
      <c r="I288" s="57">
        <v>999</v>
      </c>
      <c r="J288" s="72"/>
      <c r="K288" s="1" t="s">
        <v>181</v>
      </c>
      <c r="L288" s="1">
        <v>1</v>
      </c>
      <c r="M288" s="1">
        <v>1</v>
      </c>
      <c r="N288" s="1" t="str">
        <f t="shared" si="12"/>
        <v/>
      </c>
      <c r="R288" s="65" t="str">
        <f t="shared" si="13"/>
        <v>Pull rainbow</v>
      </c>
    </row>
    <row r="289" spans="1:18" x14ac:dyDescent="0.2">
      <c r="A289" s="1" t="str">
        <f t="shared" si="14"/>
        <v>16ESBS09.999</v>
      </c>
      <c r="B289" s="1" t="s">
        <v>132</v>
      </c>
      <c r="C289" s="1" t="s">
        <v>91</v>
      </c>
      <c r="D289" s="1" t="s">
        <v>406</v>
      </c>
      <c r="E289" s="57" t="s">
        <v>326</v>
      </c>
      <c r="F289" s="1" t="s">
        <v>164</v>
      </c>
      <c r="G289" s="1" t="s">
        <v>795</v>
      </c>
      <c r="H289" s="1" t="str">
        <f>CONCATENATE(B289,VLOOKUP(C289,Thesaurus!N:O,2,0),VLOOKUP(F289,Thesaurus!C:D,2,0))</f>
        <v>16ESBS09</v>
      </c>
      <c r="I289" s="57">
        <v>999</v>
      </c>
      <c r="J289" s="72"/>
      <c r="K289" s="1" t="s">
        <v>1003</v>
      </c>
      <c r="L289" s="1">
        <v>1</v>
      </c>
      <c r="M289" s="1">
        <v>1</v>
      </c>
      <c r="N289" s="1" t="str">
        <f t="shared" si="12"/>
        <v/>
      </c>
      <c r="R289" s="65" t="str">
        <f t="shared" si="13"/>
        <v>Pull rainbow</v>
      </c>
    </row>
    <row r="290" spans="1:18" x14ac:dyDescent="0.2">
      <c r="A290" s="1" t="str">
        <f t="shared" si="14"/>
        <v>16ESBS09.970</v>
      </c>
      <c r="B290" s="1" t="s">
        <v>132</v>
      </c>
      <c r="C290" s="1" t="s">
        <v>91</v>
      </c>
      <c r="D290" s="1" t="s">
        <v>406</v>
      </c>
      <c r="E290" s="57" t="s">
        <v>407</v>
      </c>
      <c r="F290" s="1" t="s">
        <v>164</v>
      </c>
      <c r="G290" s="1" t="s">
        <v>795</v>
      </c>
      <c r="H290" s="1" t="str">
        <f>CONCATENATE(B290,VLOOKUP(C290,Thesaurus!N:O,2,0),VLOOKUP(F290,Thesaurus!C:D,2,0))</f>
        <v>16ESBS09</v>
      </c>
      <c r="I290" s="57" t="s">
        <v>253</v>
      </c>
      <c r="J290" s="72"/>
      <c r="K290" s="1" t="s">
        <v>1004</v>
      </c>
      <c r="L290" s="1">
        <v>1</v>
      </c>
      <c r="M290" s="1">
        <v>1</v>
      </c>
      <c r="N290" s="1" t="str">
        <f t="shared" si="12"/>
        <v/>
      </c>
      <c r="R290" s="65" t="str">
        <f t="shared" si="13"/>
        <v>Pull rainbow</v>
      </c>
    </row>
    <row r="291" spans="1:18" x14ac:dyDescent="0.2">
      <c r="A291" s="1" t="str">
        <f t="shared" si="14"/>
        <v>16ESBS09.970</v>
      </c>
      <c r="B291" s="1" t="s">
        <v>132</v>
      </c>
      <c r="C291" s="1" t="s">
        <v>91</v>
      </c>
      <c r="D291" s="1" t="s">
        <v>406</v>
      </c>
      <c r="E291" s="57" t="s">
        <v>407</v>
      </c>
      <c r="F291" s="1" t="s">
        <v>164</v>
      </c>
      <c r="G291" s="1" t="s">
        <v>795</v>
      </c>
      <c r="H291" s="1" t="str">
        <f>CONCATENATE(B291,VLOOKUP(C291,Thesaurus!N:O,2,0),VLOOKUP(F291,Thesaurus!C:D,2,0))</f>
        <v>16ESBS09</v>
      </c>
      <c r="I291" s="57" t="s">
        <v>253</v>
      </c>
      <c r="J291" s="72"/>
      <c r="K291" s="1" t="s">
        <v>180</v>
      </c>
      <c r="L291" s="1">
        <v>1</v>
      </c>
      <c r="M291" s="1">
        <v>1</v>
      </c>
      <c r="N291" s="1" t="str">
        <f t="shared" si="12"/>
        <v/>
      </c>
      <c r="R291" s="65" t="str">
        <f t="shared" si="13"/>
        <v>Pull rainbow</v>
      </c>
    </row>
    <row r="292" spans="1:18" x14ac:dyDescent="0.2">
      <c r="A292" s="1" t="str">
        <f t="shared" si="14"/>
        <v>16ESBS09.970</v>
      </c>
      <c r="B292" s="1" t="s">
        <v>132</v>
      </c>
      <c r="C292" s="1" t="s">
        <v>91</v>
      </c>
      <c r="D292" s="1" t="s">
        <v>406</v>
      </c>
      <c r="E292" s="57" t="s">
        <v>407</v>
      </c>
      <c r="F292" s="1" t="s">
        <v>164</v>
      </c>
      <c r="G292" s="1" t="s">
        <v>795</v>
      </c>
      <c r="H292" s="1" t="str">
        <f>CONCATENATE(B292,VLOOKUP(C292,Thesaurus!N:O,2,0),VLOOKUP(F292,Thesaurus!C:D,2,0))</f>
        <v>16ESBS09</v>
      </c>
      <c r="I292" s="57" t="s">
        <v>253</v>
      </c>
      <c r="J292" s="72"/>
      <c r="K292" s="1" t="s">
        <v>181</v>
      </c>
      <c r="L292" s="1">
        <v>1</v>
      </c>
      <c r="M292" s="1">
        <v>1</v>
      </c>
      <c r="N292" s="1" t="str">
        <f t="shared" si="12"/>
        <v/>
      </c>
      <c r="R292" s="65" t="str">
        <f t="shared" si="13"/>
        <v>Pull rainbow</v>
      </c>
    </row>
    <row r="293" spans="1:18" x14ac:dyDescent="0.2">
      <c r="A293" s="1" t="str">
        <f t="shared" si="14"/>
        <v>16ESBS09.970</v>
      </c>
      <c r="B293" s="1" t="s">
        <v>132</v>
      </c>
      <c r="C293" s="1" t="s">
        <v>91</v>
      </c>
      <c r="D293" s="1" t="s">
        <v>406</v>
      </c>
      <c r="E293" s="57" t="s">
        <v>407</v>
      </c>
      <c r="F293" s="1" t="s">
        <v>164</v>
      </c>
      <c r="G293" s="1" t="s">
        <v>795</v>
      </c>
      <c r="H293" s="1" t="str">
        <f>CONCATENATE(B293,VLOOKUP(C293,Thesaurus!N:O,2,0),VLOOKUP(F293,Thesaurus!C:D,2,0))</f>
        <v>16ESBS09</v>
      </c>
      <c r="I293" s="57" t="s">
        <v>253</v>
      </c>
      <c r="J293" s="72"/>
      <c r="K293" s="1" t="s">
        <v>1003</v>
      </c>
      <c r="L293" s="1">
        <v>1</v>
      </c>
      <c r="M293" s="1">
        <v>1</v>
      </c>
      <c r="N293" s="1" t="str">
        <f t="shared" si="12"/>
        <v/>
      </c>
      <c r="R293" s="65" t="str">
        <f t="shared" si="13"/>
        <v>Pull rainbow</v>
      </c>
    </row>
    <row r="294" spans="1:18" x14ac:dyDescent="0.2">
      <c r="A294" s="1" t="str">
        <f t="shared" si="14"/>
        <v>16ESBS05.550</v>
      </c>
      <c r="B294" s="1" t="s">
        <v>132</v>
      </c>
      <c r="C294" s="1" t="s">
        <v>91</v>
      </c>
      <c r="D294" s="1" t="s">
        <v>408</v>
      </c>
      <c r="E294" s="57" t="s">
        <v>313</v>
      </c>
      <c r="F294" s="1" t="s">
        <v>156</v>
      </c>
      <c r="G294" s="1" t="s">
        <v>796</v>
      </c>
      <c r="H294" s="1" t="str">
        <f>CONCATENATE(B294,VLOOKUP(C294,Thesaurus!N:O,2,0),VLOOKUP(F294,Thesaurus!C:D,2,0))</f>
        <v>16ESBS05</v>
      </c>
      <c r="I294" s="57">
        <v>550</v>
      </c>
      <c r="J294" s="72"/>
      <c r="K294" s="1" t="s">
        <v>1010</v>
      </c>
      <c r="L294" s="1">
        <v>1</v>
      </c>
      <c r="M294" s="1">
        <v>1</v>
      </c>
      <c r="N294" s="1" t="str">
        <f t="shared" si="12"/>
        <v/>
      </c>
      <c r="R294" s="65" t="str">
        <f t="shared" si="13"/>
        <v>Jupe courte denim</v>
      </c>
    </row>
    <row r="295" spans="1:18" x14ac:dyDescent="0.2">
      <c r="A295" s="1" t="str">
        <f t="shared" si="14"/>
        <v>16ESBS05.550</v>
      </c>
      <c r="B295" s="1" t="s">
        <v>132</v>
      </c>
      <c r="C295" s="1" t="s">
        <v>91</v>
      </c>
      <c r="D295" s="1" t="s">
        <v>408</v>
      </c>
      <c r="E295" s="57" t="s">
        <v>313</v>
      </c>
      <c r="F295" s="1" t="s">
        <v>156</v>
      </c>
      <c r="G295" s="1" t="s">
        <v>796</v>
      </c>
      <c r="H295" s="1" t="str">
        <f>CONCATENATE(B295,VLOOKUP(C295,Thesaurus!N:O,2,0),VLOOKUP(F295,Thesaurus!C:D,2,0))</f>
        <v>16ESBS05</v>
      </c>
      <c r="I295" s="57">
        <v>550</v>
      </c>
      <c r="J295" s="72"/>
      <c r="K295" s="1" t="s">
        <v>1008</v>
      </c>
      <c r="L295" s="1">
        <v>1</v>
      </c>
      <c r="M295" s="1">
        <v>1</v>
      </c>
      <c r="N295" s="1" t="str">
        <f t="shared" si="12"/>
        <v/>
      </c>
      <c r="R295" s="65" t="str">
        <f t="shared" si="13"/>
        <v>Jupe courte denim</v>
      </c>
    </row>
    <row r="296" spans="1:18" x14ac:dyDescent="0.2">
      <c r="A296" s="1" t="str">
        <f t="shared" si="14"/>
        <v>16ESBS05.550</v>
      </c>
      <c r="B296" s="1" t="s">
        <v>132</v>
      </c>
      <c r="C296" s="1" t="s">
        <v>91</v>
      </c>
      <c r="D296" s="1" t="s">
        <v>408</v>
      </c>
      <c r="E296" s="57" t="s">
        <v>313</v>
      </c>
      <c r="F296" s="1" t="s">
        <v>156</v>
      </c>
      <c r="G296" s="1" t="s">
        <v>796</v>
      </c>
      <c r="H296" s="1" t="str">
        <f>CONCATENATE(B296,VLOOKUP(C296,Thesaurus!N:O,2,0),VLOOKUP(F296,Thesaurus!C:D,2,0))</f>
        <v>16ESBS05</v>
      </c>
      <c r="I296" s="57">
        <v>550</v>
      </c>
      <c r="J296" s="72"/>
      <c r="K296" s="1" t="s">
        <v>1009</v>
      </c>
      <c r="L296" s="1">
        <v>1</v>
      </c>
      <c r="M296" s="1">
        <v>1</v>
      </c>
      <c r="N296" s="1" t="str">
        <f t="shared" si="12"/>
        <v/>
      </c>
      <c r="R296" s="65" t="str">
        <f t="shared" si="13"/>
        <v>Jupe courte denim</v>
      </c>
    </row>
    <row r="297" spans="1:18" x14ac:dyDescent="0.2">
      <c r="A297" s="1" t="str">
        <f t="shared" si="14"/>
        <v>16ESBS05.550</v>
      </c>
      <c r="B297" s="1" t="s">
        <v>132</v>
      </c>
      <c r="C297" s="1" t="s">
        <v>91</v>
      </c>
      <c r="D297" s="1" t="s">
        <v>408</v>
      </c>
      <c r="E297" s="57" t="s">
        <v>313</v>
      </c>
      <c r="F297" s="1" t="s">
        <v>156</v>
      </c>
      <c r="G297" s="1" t="s">
        <v>796</v>
      </c>
      <c r="H297" s="1" t="str">
        <f>CONCATENATE(B297,VLOOKUP(C297,Thesaurus!N:O,2,0),VLOOKUP(F297,Thesaurus!C:D,2,0))</f>
        <v>16ESBS05</v>
      </c>
      <c r="I297" s="57">
        <v>550</v>
      </c>
      <c r="J297" s="72"/>
      <c r="K297" s="1" t="s">
        <v>1000</v>
      </c>
      <c r="L297" s="1">
        <v>1</v>
      </c>
      <c r="M297" s="1">
        <v>1</v>
      </c>
      <c r="N297" s="1" t="str">
        <f t="shared" si="12"/>
        <v/>
      </c>
      <c r="R297" s="65" t="str">
        <f t="shared" si="13"/>
        <v>Jupe courte denim</v>
      </c>
    </row>
    <row r="298" spans="1:18" x14ac:dyDescent="0.2">
      <c r="A298" s="1" t="str">
        <f t="shared" si="14"/>
        <v>16ESBS13.550</v>
      </c>
      <c r="B298" s="1" t="s">
        <v>132</v>
      </c>
      <c r="C298" s="1" t="s">
        <v>91</v>
      </c>
      <c r="D298" s="1" t="s">
        <v>409</v>
      </c>
      <c r="E298" s="57"/>
      <c r="F298" s="1" t="s">
        <v>172</v>
      </c>
      <c r="G298" s="1" t="s">
        <v>797</v>
      </c>
      <c r="H298" s="1" t="str">
        <f>CONCATENATE(B298,VLOOKUP(C298,Thesaurus!N:O,2,0),VLOOKUP(F298,Thesaurus!C:D,2,0))</f>
        <v>16ESBS13</v>
      </c>
      <c r="I298" s="57">
        <v>550</v>
      </c>
      <c r="J298" s="72"/>
      <c r="K298" s="1" t="s">
        <v>1008</v>
      </c>
      <c r="L298" s="1">
        <v>1</v>
      </c>
      <c r="M298" s="1">
        <v>1</v>
      </c>
      <c r="N298" s="1" t="str">
        <f t="shared" si="12"/>
        <v/>
      </c>
      <c r="R298" s="65" t="str">
        <f t="shared" si="13"/>
        <v>Manteau en denim</v>
      </c>
    </row>
    <row r="299" spans="1:18" x14ac:dyDescent="0.2">
      <c r="A299" s="1" t="str">
        <f t="shared" si="14"/>
        <v>16ESBS13.550</v>
      </c>
      <c r="B299" s="1" t="s">
        <v>132</v>
      </c>
      <c r="C299" s="1" t="s">
        <v>91</v>
      </c>
      <c r="D299" s="1" t="s">
        <v>409</v>
      </c>
      <c r="E299" s="57"/>
      <c r="F299" s="1" t="s">
        <v>172</v>
      </c>
      <c r="G299" s="1" t="s">
        <v>797</v>
      </c>
      <c r="H299" s="1" t="str">
        <f>CONCATENATE(B299,VLOOKUP(C299,Thesaurus!N:O,2,0),VLOOKUP(F299,Thesaurus!C:D,2,0))</f>
        <v>16ESBS13</v>
      </c>
      <c r="I299" s="57">
        <v>550</v>
      </c>
      <c r="J299" s="72"/>
      <c r="K299" s="1" t="s">
        <v>1009</v>
      </c>
      <c r="L299" s="1">
        <v>1</v>
      </c>
      <c r="M299" s="1">
        <v>1</v>
      </c>
      <c r="N299" s="1" t="str">
        <f t="shared" si="12"/>
        <v/>
      </c>
      <c r="R299" s="65" t="str">
        <f t="shared" si="13"/>
        <v>Manteau en denim</v>
      </c>
    </row>
    <row r="300" spans="1:18" x14ac:dyDescent="0.2">
      <c r="A300" s="1" t="str">
        <f t="shared" si="14"/>
        <v>16ESBS13.550</v>
      </c>
      <c r="B300" s="1" t="s">
        <v>132</v>
      </c>
      <c r="C300" s="1" t="s">
        <v>91</v>
      </c>
      <c r="D300" s="1" t="s">
        <v>409</v>
      </c>
      <c r="E300" s="57"/>
      <c r="F300" s="1" t="s">
        <v>172</v>
      </c>
      <c r="G300" s="1" t="s">
        <v>797</v>
      </c>
      <c r="H300" s="1" t="str">
        <f>CONCATENATE(B300,VLOOKUP(C300,Thesaurus!N:O,2,0),VLOOKUP(F300,Thesaurus!C:D,2,0))</f>
        <v>16ESBS13</v>
      </c>
      <c r="I300" s="57">
        <v>550</v>
      </c>
      <c r="J300" s="72"/>
      <c r="K300" s="1" t="s">
        <v>1000</v>
      </c>
      <c r="L300" s="1">
        <v>1</v>
      </c>
      <c r="M300" s="1">
        <v>1</v>
      </c>
      <c r="N300" s="1" t="str">
        <f t="shared" si="12"/>
        <v/>
      </c>
      <c r="R300" s="65" t="str">
        <f t="shared" si="13"/>
        <v>Manteau en denim</v>
      </c>
    </row>
    <row r="301" spans="1:18" x14ac:dyDescent="0.2">
      <c r="A301" s="1" t="str">
        <f t="shared" si="14"/>
        <v>16ESBS08.999</v>
      </c>
      <c r="B301" s="1" t="s">
        <v>132</v>
      </c>
      <c r="C301" s="1" t="s">
        <v>91</v>
      </c>
      <c r="D301" s="1" t="s">
        <v>410</v>
      </c>
      <c r="E301" s="57" t="s">
        <v>326</v>
      </c>
      <c r="F301" s="1" t="s">
        <v>162</v>
      </c>
      <c r="G301" s="1" t="s">
        <v>798</v>
      </c>
      <c r="H301" s="1" t="str">
        <f>CONCATENATE(B301,VLOOKUP(C301,Thesaurus!N:O,2,0),VLOOKUP(F301,Thesaurus!C:D,2,0))</f>
        <v>16ESBS08</v>
      </c>
      <c r="I301" s="57">
        <v>999</v>
      </c>
      <c r="J301" s="72"/>
      <c r="K301" s="1" t="s">
        <v>1004</v>
      </c>
      <c r="L301" s="1">
        <v>1</v>
      </c>
      <c r="M301" s="1">
        <v>1</v>
      </c>
      <c r="N301" s="1" t="str">
        <f t="shared" si="12"/>
        <v/>
      </c>
      <c r="R301" s="65" t="str">
        <f t="shared" si="13"/>
        <v>Robe t-shirt rainbow</v>
      </c>
    </row>
    <row r="302" spans="1:18" x14ac:dyDescent="0.2">
      <c r="A302" s="1" t="str">
        <f t="shared" si="14"/>
        <v>16ESBS08.999</v>
      </c>
      <c r="B302" s="1" t="s">
        <v>132</v>
      </c>
      <c r="C302" s="1" t="s">
        <v>91</v>
      </c>
      <c r="D302" s="1" t="s">
        <v>410</v>
      </c>
      <c r="E302" s="57" t="s">
        <v>326</v>
      </c>
      <c r="F302" s="1" t="s">
        <v>162</v>
      </c>
      <c r="G302" s="1" t="s">
        <v>798</v>
      </c>
      <c r="H302" s="1" t="str">
        <f>CONCATENATE(B302,VLOOKUP(C302,Thesaurus!N:O,2,0),VLOOKUP(F302,Thesaurus!C:D,2,0))</f>
        <v>16ESBS08</v>
      </c>
      <c r="I302" s="57">
        <v>999</v>
      </c>
      <c r="J302" s="72"/>
      <c r="K302" s="1" t="s">
        <v>180</v>
      </c>
      <c r="L302" s="1">
        <v>2</v>
      </c>
      <c r="M302" s="1">
        <v>2</v>
      </c>
      <c r="N302" s="1" t="str">
        <f t="shared" si="12"/>
        <v/>
      </c>
      <c r="R302" s="65" t="str">
        <f t="shared" si="13"/>
        <v>Robe t-shirt rainbow</v>
      </c>
    </row>
    <row r="303" spans="1:18" x14ac:dyDescent="0.2">
      <c r="A303" s="1" t="str">
        <f t="shared" si="14"/>
        <v>16ESBS08.999</v>
      </c>
      <c r="B303" s="1" t="s">
        <v>132</v>
      </c>
      <c r="C303" s="1" t="s">
        <v>91</v>
      </c>
      <c r="D303" s="1" t="s">
        <v>410</v>
      </c>
      <c r="E303" s="57" t="s">
        <v>326</v>
      </c>
      <c r="F303" s="1" t="s">
        <v>162</v>
      </c>
      <c r="G303" s="1" t="s">
        <v>798</v>
      </c>
      <c r="H303" s="1" t="str">
        <f>CONCATENATE(B303,VLOOKUP(C303,Thesaurus!N:O,2,0),VLOOKUP(F303,Thesaurus!C:D,2,0))</f>
        <v>16ESBS08</v>
      </c>
      <c r="I303" s="57">
        <v>999</v>
      </c>
      <c r="J303" s="72"/>
      <c r="K303" s="1" t="s">
        <v>181</v>
      </c>
      <c r="L303" s="1">
        <v>1</v>
      </c>
      <c r="M303" s="1">
        <v>1</v>
      </c>
      <c r="N303" s="1" t="str">
        <f t="shared" si="12"/>
        <v/>
      </c>
      <c r="R303" s="65" t="str">
        <f t="shared" si="13"/>
        <v>Robe t-shirt rainbow</v>
      </c>
    </row>
    <row r="304" spans="1:18" x14ac:dyDescent="0.2">
      <c r="A304" s="1" t="str">
        <f t="shared" si="14"/>
        <v>16ESBS05.999</v>
      </c>
      <c r="B304" s="1" t="s">
        <v>132</v>
      </c>
      <c r="C304" s="1" t="s">
        <v>91</v>
      </c>
      <c r="D304" s="1" t="s">
        <v>411</v>
      </c>
      <c r="E304" s="57" t="s">
        <v>337</v>
      </c>
      <c r="F304" s="1" t="s">
        <v>156</v>
      </c>
      <c r="G304" s="1" t="s">
        <v>799</v>
      </c>
      <c r="H304" s="1" t="str">
        <f>CONCATENATE(B304,VLOOKUP(C304,Thesaurus!N:O,2,0),VLOOKUP(F304,Thesaurus!C:D,2,0))</f>
        <v>16ESBS05</v>
      </c>
      <c r="I304" s="57">
        <v>999</v>
      </c>
      <c r="J304" s="72"/>
      <c r="K304" s="1" t="s">
        <v>1008</v>
      </c>
      <c r="L304" s="1">
        <v>2</v>
      </c>
      <c r="M304" s="1">
        <v>2</v>
      </c>
      <c r="N304" s="1" t="str">
        <f t="shared" si="12"/>
        <v/>
      </c>
      <c r="R304" s="65" t="str">
        <f t="shared" si="13"/>
        <v>Jupe longue avec dentelle</v>
      </c>
    </row>
    <row r="305" spans="1:18" x14ac:dyDescent="0.2">
      <c r="A305" s="1" t="str">
        <f t="shared" si="14"/>
        <v>16ESBS05.999</v>
      </c>
      <c r="B305" s="1" t="s">
        <v>132</v>
      </c>
      <c r="C305" s="1" t="s">
        <v>91</v>
      </c>
      <c r="D305" s="1" t="s">
        <v>411</v>
      </c>
      <c r="E305" s="57" t="s">
        <v>337</v>
      </c>
      <c r="F305" s="1" t="s">
        <v>156</v>
      </c>
      <c r="G305" s="1" t="s">
        <v>799</v>
      </c>
      <c r="H305" s="1" t="str">
        <f>CONCATENATE(B305,VLOOKUP(C305,Thesaurus!N:O,2,0),VLOOKUP(F305,Thesaurus!C:D,2,0))</f>
        <v>16ESBS05</v>
      </c>
      <c r="I305" s="57">
        <v>999</v>
      </c>
      <c r="J305" s="72"/>
      <c r="K305" s="1" t="s">
        <v>1009</v>
      </c>
      <c r="L305" s="1">
        <v>1</v>
      </c>
      <c r="M305" s="1">
        <v>1</v>
      </c>
      <c r="N305" s="1" t="str">
        <f t="shared" si="12"/>
        <v/>
      </c>
      <c r="R305" s="65" t="str">
        <f t="shared" si="13"/>
        <v>Jupe longue avec dentelle</v>
      </c>
    </row>
    <row r="306" spans="1:18" x14ac:dyDescent="0.2">
      <c r="A306" s="1" t="str">
        <f t="shared" si="14"/>
        <v>16ESBS08.999</v>
      </c>
      <c r="B306" s="1" t="s">
        <v>132</v>
      </c>
      <c r="C306" s="1" t="s">
        <v>91</v>
      </c>
      <c r="D306" s="1" t="s">
        <v>412</v>
      </c>
      <c r="E306" s="57" t="s">
        <v>337</v>
      </c>
      <c r="F306" s="1" t="s">
        <v>162</v>
      </c>
      <c r="G306" s="1" t="s">
        <v>800</v>
      </c>
      <c r="H306" s="1" t="str">
        <f>CONCATENATE(B306,VLOOKUP(C306,Thesaurus!N:O,2,0),VLOOKUP(F306,Thesaurus!C:D,2,0))</f>
        <v>16ESBS08</v>
      </c>
      <c r="I306" s="57">
        <v>999</v>
      </c>
      <c r="J306" s="72"/>
      <c r="K306" s="1" t="s">
        <v>1010</v>
      </c>
      <c r="L306" s="1">
        <v>1</v>
      </c>
      <c r="M306" s="1">
        <v>1</v>
      </c>
      <c r="N306" s="1" t="str">
        <f t="shared" si="12"/>
        <v/>
      </c>
      <c r="R306" s="65" t="str">
        <f t="shared" si="13"/>
        <v>Robe manches en dentelle</v>
      </c>
    </row>
    <row r="307" spans="1:18" x14ac:dyDescent="0.2">
      <c r="A307" s="1" t="str">
        <f t="shared" si="14"/>
        <v>16ESBS08.999</v>
      </c>
      <c r="B307" s="1" t="s">
        <v>132</v>
      </c>
      <c r="C307" s="1" t="s">
        <v>91</v>
      </c>
      <c r="D307" s="1" t="s">
        <v>412</v>
      </c>
      <c r="E307" s="57" t="s">
        <v>337</v>
      </c>
      <c r="F307" s="1" t="s">
        <v>162</v>
      </c>
      <c r="G307" s="1" t="s">
        <v>800</v>
      </c>
      <c r="H307" s="1" t="str">
        <f>CONCATENATE(B307,VLOOKUP(C307,Thesaurus!N:O,2,0),VLOOKUP(F307,Thesaurus!C:D,2,0))</f>
        <v>16ESBS08</v>
      </c>
      <c r="I307" s="57">
        <v>999</v>
      </c>
      <c r="J307" s="72"/>
      <c r="K307" s="1" t="s">
        <v>1008</v>
      </c>
      <c r="L307" s="1">
        <v>1</v>
      </c>
      <c r="M307" s="1">
        <v>1</v>
      </c>
      <c r="N307" s="1" t="str">
        <f t="shared" si="12"/>
        <v/>
      </c>
      <c r="R307" s="65" t="str">
        <f t="shared" si="13"/>
        <v>Robe manches en dentelle</v>
      </c>
    </row>
    <row r="308" spans="1:18" x14ac:dyDescent="0.2">
      <c r="A308" s="1" t="str">
        <f t="shared" si="14"/>
        <v>16ESBS08.999</v>
      </c>
      <c r="B308" s="1" t="s">
        <v>132</v>
      </c>
      <c r="C308" s="1" t="s">
        <v>91</v>
      </c>
      <c r="D308" s="1" t="s">
        <v>412</v>
      </c>
      <c r="E308" s="57" t="s">
        <v>337</v>
      </c>
      <c r="F308" s="1" t="s">
        <v>162</v>
      </c>
      <c r="G308" s="1" t="s">
        <v>800</v>
      </c>
      <c r="H308" s="1" t="str">
        <f>CONCATENATE(B308,VLOOKUP(C308,Thesaurus!N:O,2,0),VLOOKUP(F308,Thesaurus!C:D,2,0))</f>
        <v>16ESBS08</v>
      </c>
      <c r="I308" s="57">
        <v>999</v>
      </c>
      <c r="J308" s="72"/>
      <c r="K308" s="1" t="s">
        <v>1009</v>
      </c>
      <c r="L308" s="1">
        <v>1</v>
      </c>
      <c r="M308" s="1">
        <v>1</v>
      </c>
      <c r="N308" s="1" t="str">
        <f t="shared" si="12"/>
        <v/>
      </c>
      <c r="R308" s="65" t="str">
        <f t="shared" si="13"/>
        <v>Robe manches en dentelle</v>
      </c>
    </row>
    <row r="309" spans="1:18" x14ac:dyDescent="0.2">
      <c r="A309" s="1" t="str">
        <f t="shared" si="14"/>
        <v>16ESBS08.999</v>
      </c>
      <c r="B309" s="1" t="s">
        <v>132</v>
      </c>
      <c r="C309" s="1" t="s">
        <v>91</v>
      </c>
      <c r="D309" s="1" t="s">
        <v>412</v>
      </c>
      <c r="E309" s="57" t="s">
        <v>337</v>
      </c>
      <c r="F309" s="1" t="s">
        <v>162</v>
      </c>
      <c r="G309" s="1" t="s">
        <v>800</v>
      </c>
      <c r="H309" s="1" t="str">
        <f>CONCATENATE(B309,VLOOKUP(C309,Thesaurus!N:O,2,0),VLOOKUP(F309,Thesaurus!C:D,2,0))</f>
        <v>16ESBS08</v>
      </c>
      <c r="I309" s="57">
        <v>999</v>
      </c>
      <c r="J309" s="72"/>
      <c r="K309" s="1" t="s">
        <v>1000</v>
      </c>
      <c r="L309" s="1">
        <v>1</v>
      </c>
      <c r="M309" s="1">
        <v>1</v>
      </c>
      <c r="N309" s="1" t="str">
        <f t="shared" si="12"/>
        <v/>
      </c>
      <c r="R309" s="65" t="str">
        <f t="shared" si="13"/>
        <v>Robe manches en dentelle</v>
      </c>
    </row>
    <row r="310" spans="1:18" x14ac:dyDescent="0.2">
      <c r="A310" s="1" t="str">
        <f t="shared" si="14"/>
        <v>16ESBS08.999</v>
      </c>
      <c r="B310" s="1" t="s">
        <v>132</v>
      </c>
      <c r="C310" s="1" t="s">
        <v>91</v>
      </c>
      <c r="D310" s="1" t="s">
        <v>413</v>
      </c>
      <c r="E310" s="57" t="s">
        <v>337</v>
      </c>
      <c r="F310" s="1" t="s">
        <v>162</v>
      </c>
      <c r="G310" s="1" t="s">
        <v>801</v>
      </c>
      <c r="H310" s="1" t="str">
        <f>CONCATENATE(B310,VLOOKUP(C310,Thesaurus!N:O,2,0),VLOOKUP(F310,Thesaurus!C:D,2,0))</f>
        <v>16ESBS08</v>
      </c>
      <c r="I310" s="57">
        <v>999</v>
      </c>
      <c r="J310" s="72"/>
      <c r="K310" s="1" t="s">
        <v>1010</v>
      </c>
      <c r="L310" s="1">
        <v>1</v>
      </c>
      <c r="M310" s="1">
        <v>1</v>
      </c>
      <c r="N310" s="1" t="str">
        <f t="shared" si="12"/>
        <v/>
      </c>
      <c r="R310" s="65" t="str">
        <f t="shared" si="13"/>
        <v>Robe avec dentelle</v>
      </c>
    </row>
    <row r="311" spans="1:18" x14ac:dyDescent="0.2">
      <c r="A311" s="1" t="str">
        <f t="shared" si="14"/>
        <v>16ESBS08.999</v>
      </c>
      <c r="B311" s="1" t="s">
        <v>132</v>
      </c>
      <c r="C311" s="1" t="s">
        <v>91</v>
      </c>
      <c r="D311" s="1" t="s">
        <v>413</v>
      </c>
      <c r="E311" s="57" t="s">
        <v>337</v>
      </c>
      <c r="F311" s="1" t="s">
        <v>162</v>
      </c>
      <c r="G311" s="1" t="s">
        <v>801</v>
      </c>
      <c r="H311" s="1" t="str">
        <f>CONCATENATE(B311,VLOOKUP(C311,Thesaurus!N:O,2,0),VLOOKUP(F311,Thesaurus!C:D,2,0))</f>
        <v>16ESBS08</v>
      </c>
      <c r="I311" s="57">
        <v>999</v>
      </c>
      <c r="J311" s="72"/>
      <c r="K311" s="1" t="s">
        <v>1008</v>
      </c>
      <c r="L311" s="1">
        <v>2</v>
      </c>
      <c r="M311" s="1">
        <v>2</v>
      </c>
      <c r="N311" s="1" t="str">
        <f t="shared" si="12"/>
        <v/>
      </c>
      <c r="R311" s="65" t="str">
        <f t="shared" si="13"/>
        <v>Robe avec dentelle</v>
      </c>
    </row>
    <row r="312" spans="1:18" x14ac:dyDescent="0.2">
      <c r="A312" s="1" t="str">
        <f t="shared" si="14"/>
        <v>16ESBS08.999</v>
      </c>
      <c r="B312" s="1" t="s">
        <v>132</v>
      </c>
      <c r="C312" s="1" t="s">
        <v>91</v>
      </c>
      <c r="D312" s="1" t="s">
        <v>413</v>
      </c>
      <c r="E312" s="57" t="s">
        <v>337</v>
      </c>
      <c r="F312" s="1" t="s">
        <v>162</v>
      </c>
      <c r="G312" s="1" t="s">
        <v>801</v>
      </c>
      <c r="H312" s="1" t="str">
        <f>CONCATENATE(B312,VLOOKUP(C312,Thesaurus!N:O,2,0),VLOOKUP(F312,Thesaurus!C:D,2,0))</f>
        <v>16ESBS08</v>
      </c>
      <c r="I312" s="57">
        <v>999</v>
      </c>
      <c r="J312" s="72"/>
      <c r="K312" s="1" t="s">
        <v>1009</v>
      </c>
      <c r="L312" s="1">
        <v>1</v>
      </c>
      <c r="M312" s="1">
        <v>1</v>
      </c>
      <c r="N312" s="1" t="str">
        <f t="shared" si="12"/>
        <v/>
      </c>
      <c r="R312" s="65" t="str">
        <f t="shared" si="13"/>
        <v>Robe avec dentelle</v>
      </c>
    </row>
    <row r="313" spans="1:18" x14ac:dyDescent="0.2">
      <c r="A313" s="1" t="str">
        <f t="shared" si="14"/>
        <v>16ESBS08.999</v>
      </c>
      <c r="B313" s="1" t="s">
        <v>132</v>
      </c>
      <c r="C313" s="1" t="s">
        <v>91</v>
      </c>
      <c r="D313" s="1" t="s">
        <v>413</v>
      </c>
      <c r="E313" s="57" t="s">
        <v>337</v>
      </c>
      <c r="F313" s="1" t="s">
        <v>162</v>
      </c>
      <c r="G313" s="1" t="s">
        <v>801</v>
      </c>
      <c r="H313" s="1" t="str">
        <f>CONCATENATE(B313,VLOOKUP(C313,Thesaurus!N:O,2,0),VLOOKUP(F313,Thesaurus!C:D,2,0))</f>
        <v>16ESBS08</v>
      </c>
      <c r="I313" s="57">
        <v>999</v>
      </c>
      <c r="J313" s="72"/>
      <c r="K313" s="1" t="s">
        <v>1000</v>
      </c>
      <c r="L313" s="1">
        <v>1</v>
      </c>
      <c r="M313" s="1">
        <v>1</v>
      </c>
      <c r="N313" s="1" t="str">
        <f t="shared" si="12"/>
        <v/>
      </c>
      <c r="R313" s="65" t="str">
        <f t="shared" si="13"/>
        <v>Robe avec dentelle</v>
      </c>
    </row>
    <row r="314" spans="1:18" x14ac:dyDescent="0.2">
      <c r="A314" s="1" t="str">
        <f t="shared" si="14"/>
        <v>16ESBS08.340</v>
      </c>
      <c r="B314" s="1" t="s">
        <v>132</v>
      </c>
      <c r="C314" s="1" t="s">
        <v>91</v>
      </c>
      <c r="D314" s="1" t="s">
        <v>413</v>
      </c>
      <c r="E314" s="57" t="s">
        <v>414</v>
      </c>
      <c r="F314" s="1" t="s">
        <v>162</v>
      </c>
      <c r="G314" s="1" t="s">
        <v>801</v>
      </c>
      <c r="H314" s="1" t="str">
        <f>CONCATENATE(B314,VLOOKUP(C314,Thesaurus!N:O,2,0),VLOOKUP(F314,Thesaurus!C:D,2,0))</f>
        <v>16ESBS08</v>
      </c>
      <c r="I314" s="57" t="s">
        <v>224</v>
      </c>
      <c r="J314" s="72"/>
      <c r="K314" s="1" t="s">
        <v>1010</v>
      </c>
      <c r="L314" s="1">
        <v>1</v>
      </c>
      <c r="M314" s="1">
        <v>1</v>
      </c>
      <c r="N314" s="1" t="str">
        <f t="shared" si="12"/>
        <v/>
      </c>
      <c r="R314" s="65" t="str">
        <f t="shared" si="13"/>
        <v>Robe avec dentelle</v>
      </c>
    </row>
    <row r="315" spans="1:18" x14ac:dyDescent="0.2">
      <c r="A315" s="1" t="str">
        <f t="shared" si="14"/>
        <v>16ESBS08.340</v>
      </c>
      <c r="B315" s="1" t="s">
        <v>132</v>
      </c>
      <c r="C315" s="1" t="s">
        <v>91</v>
      </c>
      <c r="D315" s="1" t="s">
        <v>413</v>
      </c>
      <c r="E315" s="57" t="s">
        <v>414</v>
      </c>
      <c r="F315" s="1" t="s">
        <v>162</v>
      </c>
      <c r="G315" s="1" t="s">
        <v>801</v>
      </c>
      <c r="H315" s="1" t="str">
        <f>CONCATENATE(B315,VLOOKUP(C315,Thesaurus!N:O,2,0),VLOOKUP(F315,Thesaurus!C:D,2,0))</f>
        <v>16ESBS08</v>
      </c>
      <c r="I315" s="57" t="s">
        <v>224</v>
      </c>
      <c r="J315" s="72"/>
      <c r="K315" s="1" t="s">
        <v>1008</v>
      </c>
      <c r="L315" s="1">
        <v>1</v>
      </c>
      <c r="M315" s="1">
        <v>1</v>
      </c>
      <c r="N315" s="1" t="str">
        <f t="shared" si="12"/>
        <v/>
      </c>
      <c r="R315" s="65" t="str">
        <f t="shared" si="13"/>
        <v>Robe avec dentelle</v>
      </c>
    </row>
    <row r="316" spans="1:18" x14ac:dyDescent="0.2">
      <c r="A316" s="1" t="str">
        <f t="shared" si="14"/>
        <v>16ESBS08.340</v>
      </c>
      <c r="B316" s="1" t="s">
        <v>132</v>
      </c>
      <c r="C316" s="1" t="s">
        <v>91</v>
      </c>
      <c r="D316" s="1" t="s">
        <v>413</v>
      </c>
      <c r="E316" s="57" t="s">
        <v>414</v>
      </c>
      <c r="F316" s="1" t="s">
        <v>162</v>
      </c>
      <c r="G316" s="1" t="s">
        <v>801</v>
      </c>
      <c r="H316" s="1" t="str">
        <f>CONCATENATE(B316,VLOOKUP(C316,Thesaurus!N:O,2,0),VLOOKUP(F316,Thesaurus!C:D,2,0))</f>
        <v>16ESBS08</v>
      </c>
      <c r="I316" s="57" t="s">
        <v>224</v>
      </c>
      <c r="J316" s="72"/>
      <c r="K316" s="1" t="s">
        <v>1009</v>
      </c>
      <c r="L316" s="1">
        <v>1</v>
      </c>
      <c r="M316" s="1">
        <v>1</v>
      </c>
      <c r="N316" s="1" t="str">
        <f t="shared" si="12"/>
        <v/>
      </c>
      <c r="R316" s="65" t="str">
        <f t="shared" si="13"/>
        <v>Robe avec dentelle</v>
      </c>
    </row>
    <row r="317" spans="1:18" x14ac:dyDescent="0.2">
      <c r="A317" s="1" t="str">
        <f t="shared" si="14"/>
        <v>16ESBS08.340</v>
      </c>
      <c r="B317" s="1" t="s">
        <v>132</v>
      </c>
      <c r="C317" s="1" t="s">
        <v>91</v>
      </c>
      <c r="D317" s="1" t="s">
        <v>413</v>
      </c>
      <c r="E317" s="57" t="s">
        <v>414</v>
      </c>
      <c r="F317" s="1" t="s">
        <v>162</v>
      </c>
      <c r="G317" s="1" t="s">
        <v>801</v>
      </c>
      <c r="H317" s="1" t="str">
        <f>CONCATENATE(B317,VLOOKUP(C317,Thesaurus!N:O,2,0),VLOOKUP(F317,Thesaurus!C:D,2,0))</f>
        <v>16ESBS08</v>
      </c>
      <c r="I317" s="57" t="s">
        <v>224</v>
      </c>
      <c r="J317" s="72"/>
      <c r="K317" s="1" t="s">
        <v>1000</v>
      </c>
      <c r="L317" s="1">
        <v>1</v>
      </c>
      <c r="M317" s="1">
        <v>1</v>
      </c>
      <c r="N317" s="1" t="str">
        <f t="shared" si="12"/>
        <v/>
      </c>
      <c r="R317" s="65" t="str">
        <f t="shared" si="13"/>
        <v>Robe avec dentelle</v>
      </c>
    </row>
    <row r="318" spans="1:18" x14ac:dyDescent="0.2">
      <c r="A318" s="1" t="str">
        <f t="shared" si="14"/>
        <v>16ESBS08.IMP</v>
      </c>
      <c r="B318" s="1" t="s">
        <v>132</v>
      </c>
      <c r="C318" s="1" t="s">
        <v>91</v>
      </c>
      <c r="D318" s="1" t="s">
        <v>415</v>
      </c>
      <c r="E318" s="57" t="s">
        <v>326</v>
      </c>
      <c r="F318" s="1" t="s">
        <v>162</v>
      </c>
      <c r="G318" s="1" t="s">
        <v>802</v>
      </c>
      <c r="H318" s="1" t="str">
        <f>CONCATENATE(B318,VLOOKUP(C318,Thesaurus!N:O,2,0),VLOOKUP(F318,Thesaurus!C:D,2,0))</f>
        <v>16ESBS08</v>
      </c>
      <c r="I318" s="57" t="s">
        <v>257</v>
      </c>
      <c r="J318" s="72"/>
      <c r="K318" s="1" t="s">
        <v>1008</v>
      </c>
      <c r="L318" s="1">
        <v>1</v>
      </c>
      <c r="M318" s="1">
        <v>1</v>
      </c>
      <c r="N318" s="1" t="str">
        <f t="shared" si="12"/>
        <v/>
      </c>
      <c r="R318" s="65" t="str">
        <f t="shared" si="13"/>
        <v>Robe portefeuille</v>
      </c>
    </row>
    <row r="319" spans="1:18" x14ac:dyDescent="0.2">
      <c r="A319" s="1" t="str">
        <f t="shared" si="14"/>
        <v>16ESBS08.IMP</v>
      </c>
      <c r="B319" s="1" t="s">
        <v>132</v>
      </c>
      <c r="C319" s="1" t="s">
        <v>91</v>
      </c>
      <c r="D319" s="1" t="s">
        <v>415</v>
      </c>
      <c r="E319" s="57" t="s">
        <v>326</v>
      </c>
      <c r="F319" s="1" t="s">
        <v>162</v>
      </c>
      <c r="G319" s="1" t="s">
        <v>802</v>
      </c>
      <c r="H319" s="1" t="str">
        <f>CONCATENATE(B319,VLOOKUP(C319,Thesaurus!N:O,2,0),VLOOKUP(F319,Thesaurus!C:D,2,0))</f>
        <v>16ESBS08</v>
      </c>
      <c r="I319" s="57" t="s">
        <v>257</v>
      </c>
      <c r="J319" s="72"/>
      <c r="K319" s="1" t="s">
        <v>1009</v>
      </c>
      <c r="L319" s="1">
        <v>1</v>
      </c>
      <c r="M319" s="1">
        <v>1</v>
      </c>
      <c r="N319" s="1" t="str">
        <f t="shared" si="12"/>
        <v/>
      </c>
      <c r="R319" s="65" t="str">
        <f t="shared" si="13"/>
        <v>Robe portefeuille</v>
      </c>
    </row>
    <row r="320" spans="1:18" x14ac:dyDescent="0.2">
      <c r="A320" s="1" t="str">
        <f t="shared" si="14"/>
        <v>16ESBS08.IMP</v>
      </c>
      <c r="B320" s="1" t="s">
        <v>132</v>
      </c>
      <c r="C320" s="1" t="s">
        <v>91</v>
      </c>
      <c r="D320" s="1" t="s">
        <v>415</v>
      </c>
      <c r="E320" s="57" t="s">
        <v>326</v>
      </c>
      <c r="F320" s="1" t="s">
        <v>162</v>
      </c>
      <c r="G320" s="1" t="s">
        <v>802</v>
      </c>
      <c r="H320" s="1" t="str">
        <f>CONCATENATE(B320,VLOOKUP(C320,Thesaurus!N:O,2,0),VLOOKUP(F320,Thesaurus!C:D,2,0))</f>
        <v>16ESBS08</v>
      </c>
      <c r="I320" s="57" t="s">
        <v>257</v>
      </c>
      <c r="J320" s="72"/>
      <c r="K320" s="1" t="s">
        <v>1000</v>
      </c>
      <c r="L320" s="1">
        <v>1</v>
      </c>
      <c r="M320" s="1">
        <v>1</v>
      </c>
      <c r="N320" s="1" t="str">
        <f t="shared" si="12"/>
        <v/>
      </c>
      <c r="R320" s="65" t="str">
        <f t="shared" si="13"/>
        <v>Robe portefeuille</v>
      </c>
    </row>
    <row r="321" spans="1:18" x14ac:dyDescent="0.2">
      <c r="A321" s="1" t="str">
        <f t="shared" si="14"/>
        <v>16ESBS04.999</v>
      </c>
      <c r="B321" s="1" t="s">
        <v>132</v>
      </c>
      <c r="C321" s="1" t="s">
        <v>91</v>
      </c>
      <c r="D321" s="1" t="s">
        <v>416</v>
      </c>
      <c r="E321" s="57" t="s">
        <v>145</v>
      </c>
      <c r="F321" s="1" t="s">
        <v>154</v>
      </c>
      <c r="G321" s="1" t="s">
        <v>803</v>
      </c>
      <c r="H321" s="1" t="str">
        <f>CONCATENATE(B321,VLOOKUP(C321,Thesaurus!N:O,2,0),VLOOKUP(F321,Thesaurus!C:D,2,0))</f>
        <v>16ESBS04</v>
      </c>
      <c r="I321" s="57">
        <v>999</v>
      </c>
      <c r="J321" s="72"/>
      <c r="K321" s="1" t="s">
        <v>1010</v>
      </c>
      <c r="L321" s="1">
        <v>1</v>
      </c>
      <c r="M321" s="1">
        <v>1</v>
      </c>
      <c r="N321" s="1" t="str">
        <f t="shared" si="12"/>
        <v/>
      </c>
      <c r="R321" s="65" t="str">
        <f t="shared" si="13"/>
        <v>Pantalon fluide</v>
      </c>
    </row>
    <row r="322" spans="1:18" x14ac:dyDescent="0.2">
      <c r="A322" s="1" t="str">
        <f t="shared" si="14"/>
        <v>16ESBS04.999</v>
      </c>
      <c r="B322" s="1" t="s">
        <v>132</v>
      </c>
      <c r="C322" s="1" t="s">
        <v>91</v>
      </c>
      <c r="D322" s="1" t="s">
        <v>416</v>
      </c>
      <c r="E322" s="57" t="s">
        <v>145</v>
      </c>
      <c r="F322" s="1" t="s">
        <v>154</v>
      </c>
      <c r="G322" s="1" t="s">
        <v>803</v>
      </c>
      <c r="H322" s="1" t="str">
        <f>CONCATENATE(B322,VLOOKUP(C322,Thesaurus!N:O,2,0),VLOOKUP(F322,Thesaurus!C:D,2,0))</f>
        <v>16ESBS04</v>
      </c>
      <c r="I322" s="57">
        <v>999</v>
      </c>
      <c r="J322" s="72"/>
      <c r="K322" s="1" t="s">
        <v>1008</v>
      </c>
      <c r="L322" s="1">
        <v>1</v>
      </c>
      <c r="M322" s="1">
        <v>1</v>
      </c>
      <c r="N322" s="1" t="str">
        <f t="shared" ref="N322:N385" si="15">IF(L322=M322,"",FALSE)</f>
        <v/>
      </c>
      <c r="R322" s="65" t="str">
        <f t="shared" ref="R322:R385" si="16">G322</f>
        <v>Pantalon fluide</v>
      </c>
    </row>
    <row r="323" spans="1:18" x14ac:dyDescent="0.2">
      <c r="A323" s="1" t="str">
        <f t="shared" ref="A323:A386" si="17">CONCATENATE(H323,J323,".",I323)</f>
        <v>16ESBS04.999</v>
      </c>
      <c r="B323" s="1" t="s">
        <v>132</v>
      </c>
      <c r="C323" s="1" t="s">
        <v>91</v>
      </c>
      <c r="D323" s="1" t="s">
        <v>416</v>
      </c>
      <c r="E323" s="57" t="s">
        <v>145</v>
      </c>
      <c r="F323" s="1" t="s">
        <v>154</v>
      </c>
      <c r="G323" s="1" t="s">
        <v>803</v>
      </c>
      <c r="H323" s="1" t="str">
        <f>CONCATENATE(B323,VLOOKUP(C323,Thesaurus!N:O,2,0),VLOOKUP(F323,Thesaurus!C:D,2,0))</f>
        <v>16ESBS04</v>
      </c>
      <c r="I323" s="57">
        <v>999</v>
      </c>
      <c r="J323" s="72"/>
      <c r="K323" s="1" t="s">
        <v>1009</v>
      </c>
      <c r="L323" s="1">
        <v>1</v>
      </c>
      <c r="M323" s="1">
        <v>1</v>
      </c>
      <c r="N323" s="1" t="str">
        <f t="shared" si="15"/>
        <v/>
      </c>
      <c r="R323" s="65" t="str">
        <f t="shared" si="16"/>
        <v>Pantalon fluide</v>
      </c>
    </row>
    <row r="324" spans="1:18" x14ac:dyDescent="0.2">
      <c r="A324" s="1" t="str">
        <f t="shared" si="17"/>
        <v>16ESBS04.999</v>
      </c>
      <c r="B324" s="1" t="s">
        <v>132</v>
      </c>
      <c r="C324" s="1" t="s">
        <v>91</v>
      </c>
      <c r="D324" s="1" t="s">
        <v>416</v>
      </c>
      <c r="E324" s="57" t="s">
        <v>145</v>
      </c>
      <c r="F324" s="1" t="s">
        <v>154</v>
      </c>
      <c r="G324" s="1" t="s">
        <v>803</v>
      </c>
      <c r="H324" s="1" t="str">
        <f>CONCATENATE(B324,VLOOKUP(C324,Thesaurus!N:O,2,0),VLOOKUP(F324,Thesaurus!C:D,2,0))</f>
        <v>16ESBS04</v>
      </c>
      <c r="I324" s="57">
        <v>999</v>
      </c>
      <c r="J324" s="72"/>
      <c r="K324" s="1" t="s">
        <v>1000</v>
      </c>
      <c r="L324" s="1">
        <v>1</v>
      </c>
      <c r="M324" s="1">
        <v>1</v>
      </c>
      <c r="N324" s="1" t="str">
        <f t="shared" si="15"/>
        <v/>
      </c>
      <c r="R324" s="65" t="str">
        <f t="shared" si="16"/>
        <v>Pantalon fluide</v>
      </c>
    </row>
    <row r="325" spans="1:18" x14ac:dyDescent="0.2">
      <c r="A325" s="1" t="str">
        <f t="shared" si="17"/>
        <v>16ESBS08.999</v>
      </c>
      <c r="B325" s="1" t="s">
        <v>132</v>
      </c>
      <c r="C325" s="1" t="s">
        <v>91</v>
      </c>
      <c r="D325" s="1" t="s">
        <v>417</v>
      </c>
      <c r="E325" s="57" t="s">
        <v>145</v>
      </c>
      <c r="F325" s="1" t="s">
        <v>162</v>
      </c>
      <c r="G325" s="1" t="s">
        <v>804</v>
      </c>
      <c r="H325" s="1" t="str">
        <f>CONCATENATE(B325,VLOOKUP(C325,Thesaurus!N:O,2,0),VLOOKUP(F325,Thesaurus!C:D,2,0))</f>
        <v>16ESBS08</v>
      </c>
      <c r="I325" s="57">
        <v>999</v>
      </c>
      <c r="J325" s="72"/>
      <c r="K325" s="1" t="s">
        <v>1010</v>
      </c>
      <c r="L325" s="1">
        <v>1</v>
      </c>
      <c r="M325" s="1">
        <v>1</v>
      </c>
      <c r="N325" s="1" t="str">
        <f t="shared" si="15"/>
        <v/>
      </c>
      <c r="R325" s="65" t="str">
        <f t="shared" si="16"/>
        <v>Robe manches longues</v>
      </c>
    </row>
    <row r="326" spans="1:18" x14ac:dyDescent="0.2">
      <c r="A326" s="1" t="str">
        <f t="shared" si="17"/>
        <v>16ESBS08.999</v>
      </c>
      <c r="B326" s="1" t="s">
        <v>132</v>
      </c>
      <c r="C326" s="1" t="s">
        <v>91</v>
      </c>
      <c r="D326" s="1" t="s">
        <v>417</v>
      </c>
      <c r="E326" s="57" t="s">
        <v>145</v>
      </c>
      <c r="F326" s="1" t="s">
        <v>162</v>
      </c>
      <c r="G326" s="1" t="s">
        <v>804</v>
      </c>
      <c r="H326" s="1" t="str">
        <f>CONCATENATE(B326,VLOOKUP(C326,Thesaurus!N:O,2,0),VLOOKUP(F326,Thesaurus!C:D,2,0))</f>
        <v>16ESBS08</v>
      </c>
      <c r="I326" s="57">
        <v>999</v>
      </c>
      <c r="J326" s="72"/>
      <c r="K326" s="1" t="s">
        <v>1008</v>
      </c>
      <c r="L326" s="1">
        <v>3</v>
      </c>
      <c r="M326" s="1">
        <v>3</v>
      </c>
      <c r="N326" s="1" t="str">
        <f t="shared" si="15"/>
        <v/>
      </c>
      <c r="R326" s="65" t="str">
        <f t="shared" si="16"/>
        <v>Robe manches longues</v>
      </c>
    </row>
    <row r="327" spans="1:18" x14ac:dyDescent="0.2">
      <c r="A327" s="1" t="str">
        <f t="shared" si="17"/>
        <v>16ESBS08.999</v>
      </c>
      <c r="B327" s="1" t="s">
        <v>132</v>
      </c>
      <c r="C327" s="1" t="s">
        <v>91</v>
      </c>
      <c r="D327" s="1" t="s">
        <v>417</v>
      </c>
      <c r="E327" s="57" t="s">
        <v>145</v>
      </c>
      <c r="F327" s="1" t="s">
        <v>162</v>
      </c>
      <c r="G327" s="1" t="s">
        <v>804</v>
      </c>
      <c r="H327" s="1" t="str">
        <f>CONCATENATE(B327,VLOOKUP(C327,Thesaurus!N:O,2,0),VLOOKUP(F327,Thesaurus!C:D,2,0))</f>
        <v>16ESBS08</v>
      </c>
      <c r="I327" s="57">
        <v>999</v>
      </c>
      <c r="J327" s="72"/>
      <c r="K327" s="1" t="s">
        <v>1009</v>
      </c>
      <c r="L327" s="1">
        <v>1</v>
      </c>
      <c r="M327" s="1">
        <v>1</v>
      </c>
      <c r="N327" s="1" t="str">
        <f t="shared" si="15"/>
        <v/>
      </c>
      <c r="R327" s="65" t="str">
        <f t="shared" si="16"/>
        <v>Robe manches longues</v>
      </c>
    </row>
    <row r="328" spans="1:18" x14ac:dyDescent="0.2">
      <c r="A328" s="1" t="str">
        <f t="shared" si="17"/>
        <v>16ESBS08.999</v>
      </c>
      <c r="B328" s="1" t="s">
        <v>132</v>
      </c>
      <c r="C328" s="1" t="s">
        <v>91</v>
      </c>
      <c r="D328" s="1" t="s">
        <v>417</v>
      </c>
      <c r="E328" s="57" t="s">
        <v>145</v>
      </c>
      <c r="F328" s="1" t="s">
        <v>162</v>
      </c>
      <c r="G328" s="1" t="s">
        <v>804</v>
      </c>
      <c r="H328" s="1" t="str">
        <f>CONCATENATE(B328,VLOOKUP(C328,Thesaurus!N:O,2,0),VLOOKUP(F328,Thesaurus!C:D,2,0))</f>
        <v>16ESBS08</v>
      </c>
      <c r="I328" s="57">
        <v>999</v>
      </c>
      <c r="J328" s="72"/>
      <c r="K328" s="1" t="s">
        <v>1000</v>
      </c>
      <c r="L328" s="1">
        <v>1</v>
      </c>
      <c r="M328" s="1">
        <v>1</v>
      </c>
      <c r="N328" s="1" t="str">
        <f t="shared" si="15"/>
        <v/>
      </c>
      <c r="R328" s="65" t="str">
        <f t="shared" si="16"/>
        <v>Robe manches longues</v>
      </c>
    </row>
    <row r="329" spans="1:18" x14ac:dyDescent="0.2">
      <c r="A329" s="1" t="str">
        <f t="shared" si="17"/>
        <v>16ESBS08.340</v>
      </c>
      <c r="B329" s="1" t="s">
        <v>132</v>
      </c>
      <c r="C329" s="1" t="s">
        <v>91</v>
      </c>
      <c r="D329" s="1" t="s">
        <v>417</v>
      </c>
      <c r="E329" s="57" t="s">
        <v>384</v>
      </c>
      <c r="F329" s="1" t="s">
        <v>162</v>
      </c>
      <c r="G329" s="1" t="s">
        <v>804</v>
      </c>
      <c r="H329" s="1" t="str">
        <f>CONCATENATE(B329,VLOOKUP(C329,Thesaurus!N:O,2,0),VLOOKUP(F329,Thesaurus!C:D,2,0))</f>
        <v>16ESBS08</v>
      </c>
      <c r="I329" s="57" t="s">
        <v>224</v>
      </c>
      <c r="J329" s="72"/>
      <c r="K329" s="1" t="s">
        <v>1010</v>
      </c>
      <c r="L329" s="1">
        <v>1</v>
      </c>
      <c r="M329" s="1">
        <v>1</v>
      </c>
      <c r="N329" s="1" t="str">
        <f t="shared" si="15"/>
        <v/>
      </c>
      <c r="R329" s="65" t="str">
        <f t="shared" si="16"/>
        <v>Robe manches longues</v>
      </c>
    </row>
    <row r="330" spans="1:18" x14ac:dyDescent="0.2">
      <c r="A330" s="1" t="str">
        <f t="shared" si="17"/>
        <v>16ESBS08.340</v>
      </c>
      <c r="B330" s="1" t="s">
        <v>132</v>
      </c>
      <c r="C330" s="1" t="s">
        <v>91</v>
      </c>
      <c r="D330" s="1" t="s">
        <v>417</v>
      </c>
      <c r="E330" s="57" t="s">
        <v>384</v>
      </c>
      <c r="F330" s="1" t="s">
        <v>162</v>
      </c>
      <c r="G330" s="1" t="s">
        <v>804</v>
      </c>
      <c r="H330" s="1" t="str">
        <f>CONCATENATE(B330,VLOOKUP(C330,Thesaurus!N:O,2,0),VLOOKUP(F330,Thesaurus!C:D,2,0))</f>
        <v>16ESBS08</v>
      </c>
      <c r="I330" s="57" t="s">
        <v>224</v>
      </c>
      <c r="J330" s="72"/>
      <c r="K330" s="1" t="s">
        <v>1008</v>
      </c>
      <c r="L330" s="1">
        <v>1</v>
      </c>
      <c r="M330" s="1">
        <v>1</v>
      </c>
      <c r="N330" s="1" t="str">
        <f t="shared" si="15"/>
        <v/>
      </c>
      <c r="R330" s="65" t="str">
        <f t="shared" si="16"/>
        <v>Robe manches longues</v>
      </c>
    </row>
    <row r="331" spans="1:18" x14ac:dyDescent="0.2">
      <c r="A331" s="1" t="str">
        <f t="shared" si="17"/>
        <v>16ESBS08.340</v>
      </c>
      <c r="B331" s="1" t="s">
        <v>132</v>
      </c>
      <c r="C331" s="1" t="s">
        <v>91</v>
      </c>
      <c r="D331" s="1" t="s">
        <v>417</v>
      </c>
      <c r="E331" s="57" t="s">
        <v>384</v>
      </c>
      <c r="F331" s="1" t="s">
        <v>162</v>
      </c>
      <c r="G331" s="1" t="s">
        <v>804</v>
      </c>
      <c r="H331" s="1" t="str">
        <f>CONCATENATE(B331,VLOOKUP(C331,Thesaurus!N:O,2,0),VLOOKUP(F331,Thesaurus!C:D,2,0))</f>
        <v>16ESBS08</v>
      </c>
      <c r="I331" s="57" t="s">
        <v>224</v>
      </c>
      <c r="J331" s="72"/>
      <c r="K331" s="1" t="s">
        <v>1009</v>
      </c>
      <c r="L331" s="1">
        <v>1</v>
      </c>
      <c r="M331" s="1">
        <v>1</v>
      </c>
      <c r="N331" s="1" t="str">
        <f t="shared" si="15"/>
        <v/>
      </c>
      <c r="R331" s="65" t="str">
        <f t="shared" si="16"/>
        <v>Robe manches longues</v>
      </c>
    </row>
    <row r="332" spans="1:18" x14ac:dyDescent="0.2">
      <c r="A332" s="1" t="str">
        <f t="shared" si="17"/>
        <v>16ESBS08.340</v>
      </c>
      <c r="B332" s="1" t="s">
        <v>132</v>
      </c>
      <c r="C332" s="1" t="s">
        <v>91</v>
      </c>
      <c r="D332" s="1" t="s">
        <v>417</v>
      </c>
      <c r="E332" s="57" t="s">
        <v>384</v>
      </c>
      <c r="F332" s="1" t="s">
        <v>162</v>
      </c>
      <c r="G332" s="1" t="s">
        <v>804</v>
      </c>
      <c r="H332" s="1" t="str">
        <f>CONCATENATE(B332,VLOOKUP(C332,Thesaurus!N:O,2,0),VLOOKUP(F332,Thesaurus!C:D,2,0))</f>
        <v>16ESBS08</v>
      </c>
      <c r="I332" s="57" t="s">
        <v>224</v>
      </c>
      <c r="J332" s="72"/>
      <c r="K332" s="1" t="s">
        <v>1000</v>
      </c>
      <c r="L332" s="1">
        <v>1</v>
      </c>
      <c r="M332" s="1">
        <v>1</v>
      </c>
      <c r="N332" s="1" t="str">
        <f t="shared" si="15"/>
        <v/>
      </c>
      <c r="R332" s="65" t="str">
        <f t="shared" si="16"/>
        <v>Robe manches longues</v>
      </c>
    </row>
    <row r="333" spans="1:18" x14ac:dyDescent="0.2">
      <c r="A333" s="1" t="str">
        <f t="shared" si="17"/>
        <v>16ESBS03.001</v>
      </c>
      <c r="B333" s="1" t="s">
        <v>132</v>
      </c>
      <c r="C333" s="1" t="s">
        <v>91</v>
      </c>
      <c r="D333" s="1" t="s">
        <v>418</v>
      </c>
      <c r="E333" s="57" t="s">
        <v>419</v>
      </c>
      <c r="F333" s="1" t="s">
        <v>152</v>
      </c>
      <c r="G333" s="1" t="s">
        <v>805</v>
      </c>
      <c r="H333" s="1" t="str">
        <f>CONCATENATE(B333,VLOOKUP(C333,Thesaurus!N:O,2,0),VLOOKUP(F333,Thesaurus!C:D,2,0))</f>
        <v>16ESBS03</v>
      </c>
      <c r="I333" s="57" t="s">
        <v>145</v>
      </c>
      <c r="J333" s="72"/>
      <c r="K333" s="1" t="s">
        <v>180</v>
      </c>
      <c r="L333" s="1">
        <v>1</v>
      </c>
      <c r="M333" s="1">
        <v>1</v>
      </c>
      <c r="N333" s="1" t="str">
        <f t="shared" si="15"/>
        <v/>
      </c>
      <c r="R333" s="65" t="str">
        <f t="shared" si="16"/>
        <v>T-Shirt cœur</v>
      </c>
    </row>
    <row r="334" spans="1:18" x14ac:dyDescent="0.2">
      <c r="A334" s="1" t="str">
        <f t="shared" si="17"/>
        <v>16ESBS03.001</v>
      </c>
      <c r="B334" s="1" t="s">
        <v>132</v>
      </c>
      <c r="C334" s="1" t="s">
        <v>91</v>
      </c>
      <c r="D334" s="1" t="s">
        <v>418</v>
      </c>
      <c r="E334" s="57" t="s">
        <v>419</v>
      </c>
      <c r="F334" s="1" t="s">
        <v>152</v>
      </c>
      <c r="G334" s="1" t="s">
        <v>805</v>
      </c>
      <c r="H334" s="1" t="str">
        <f>CONCATENATE(B334,VLOOKUP(C334,Thesaurus!N:O,2,0),VLOOKUP(F334,Thesaurus!C:D,2,0))</f>
        <v>16ESBS03</v>
      </c>
      <c r="I334" s="57" t="s">
        <v>145</v>
      </c>
      <c r="J334" s="72"/>
      <c r="K334" s="1" t="s">
        <v>181</v>
      </c>
      <c r="L334" s="1">
        <v>1</v>
      </c>
      <c r="M334" s="1">
        <v>1</v>
      </c>
      <c r="N334" s="1" t="str">
        <f t="shared" si="15"/>
        <v/>
      </c>
      <c r="R334" s="65" t="str">
        <f t="shared" si="16"/>
        <v>T-Shirt cœur</v>
      </c>
    </row>
    <row r="335" spans="1:18" x14ac:dyDescent="0.2">
      <c r="A335" s="1" t="str">
        <f t="shared" si="17"/>
        <v>16ESBS03.970</v>
      </c>
      <c r="B335" s="1" t="s">
        <v>132</v>
      </c>
      <c r="C335" s="1" t="s">
        <v>91</v>
      </c>
      <c r="D335" s="1" t="s">
        <v>418</v>
      </c>
      <c r="E335" s="57" t="s">
        <v>420</v>
      </c>
      <c r="F335" s="1" t="s">
        <v>152</v>
      </c>
      <c r="G335" s="1" t="s">
        <v>805</v>
      </c>
      <c r="H335" s="1" t="str">
        <f>CONCATENATE(B335,VLOOKUP(C335,Thesaurus!N:O,2,0),VLOOKUP(F335,Thesaurus!C:D,2,0))</f>
        <v>16ESBS03</v>
      </c>
      <c r="I335" s="57" t="s">
        <v>253</v>
      </c>
      <c r="J335" s="72"/>
      <c r="K335" s="1" t="s">
        <v>180</v>
      </c>
      <c r="L335" s="1">
        <v>2</v>
      </c>
      <c r="M335" s="1">
        <v>2</v>
      </c>
      <c r="N335" s="1" t="str">
        <f t="shared" si="15"/>
        <v/>
      </c>
      <c r="R335" s="65" t="str">
        <f t="shared" si="16"/>
        <v>T-Shirt cœur</v>
      </c>
    </row>
    <row r="336" spans="1:18" x14ac:dyDescent="0.2">
      <c r="A336" s="1" t="str">
        <f t="shared" si="17"/>
        <v>16ESBS03.970</v>
      </c>
      <c r="B336" s="1" t="s">
        <v>132</v>
      </c>
      <c r="C336" s="1" t="s">
        <v>91</v>
      </c>
      <c r="D336" s="1" t="s">
        <v>418</v>
      </c>
      <c r="E336" s="57" t="s">
        <v>420</v>
      </c>
      <c r="F336" s="1" t="s">
        <v>152</v>
      </c>
      <c r="G336" s="1" t="s">
        <v>805</v>
      </c>
      <c r="H336" s="1" t="str">
        <f>CONCATENATE(B336,VLOOKUP(C336,Thesaurus!N:O,2,0),VLOOKUP(F336,Thesaurus!C:D,2,0))</f>
        <v>16ESBS03</v>
      </c>
      <c r="I336" s="57" t="s">
        <v>253</v>
      </c>
      <c r="J336" s="72"/>
      <c r="K336" s="1" t="s">
        <v>181</v>
      </c>
      <c r="L336" s="1">
        <v>2</v>
      </c>
      <c r="M336" s="1">
        <v>2</v>
      </c>
      <c r="N336" s="1" t="str">
        <f t="shared" si="15"/>
        <v/>
      </c>
      <c r="R336" s="65" t="str">
        <f t="shared" si="16"/>
        <v>T-Shirt cœur</v>
      </c>
    </row>
    <row r="337" spans="1:18" x14ac:dyDescent="0.2">
      <c r="A337" s="1" t="str">
        <f t="shared" si="17"/>
        <v>16ESBS03.970</v>
      </c>
      <c r="B337" s="1" t="s">
        <v>132</v>
      </c>
      <c r="C337" s="1" t="s">
        <v>91</v>
      </c>
      <c r="D337" s="1" t="s">
        <v>418</v>
      </c>
      <c r="E337" s="57" t="s">
        <v>420</v>
      </c>
      <c r="F337" s="1" t="s">
        <v>152</v>
      </c>
      <c r="G337" s="1" t="s">
        <v>805</v>
      </c>
      <c r="H337" s="1" t="str">
        <f>CONCATENATE(B337,VLOOKUP(C337,Thesaurus!N:O,2,0),VLOOKUP(F337,Thesaurus!C:D,2,0))</f>
        <v>16ESBS03</v>
      </c>
      <c r="I337" s="57" t="s">
        <v>253</v>
      </c>
      <c r="J337" s="72"/>
      <c r="K337" s="1" t="s">
        <v>1003</v>
      </c>
      <c r="L337" s="1">
        <v>2</v>
      </c>
      <c r="M337" s="1">
        <v>2</v>
      </c>
      <c r="N337" s="1" t="str">
        <f t="shared" si="15"/>
        <v/>
      </c>
      <c r="R337" s="65" t="str">
        <f t="shared" si="16"/>
        <v>T-Shirt cœur</v>
      </c>
    </row>
    <row r="338" spans="1:18" x14ac:dyDescent="0.2">
      <c r="A338" s="1" t="str">
        <f t="shared" si="17"/>
        <v>16ETBA08.IMP</v>
      </c>
      <c r="B338" s="1" t="s">
        <v>132</v>
      </c>
      <c r="C338" s="1" t="s">
        <v>702</v>
      </c>
      <c r="D338" s="1" t="s">
        <v>421</v>
      </c>
      <c r="E338" s="57" t="s">
        <v>422</v>
      </c>
      <c r="F338" s="1" t="s">
        <v>162</v>
      </c>
      <c r="G338" s="1" t="s">
        <v>806</v>
      </c>
      <c r="H338" s="1" t="str">
        <f>CONCATENATE(B338,VLOOKUP(C338,Thesaurus!N:O,2,0),VLOOKUP(F338,Thesaurus!C:D,2,0))</f>
        <v>16ETBA08</v>
      </c>
      <c r="I338" s="57" t="s">
        <v>257</v>
      </c>
      <c r="J338" s="72"/>
      <c r="K338" s="1" t="s">
        <v>1004</v>
      </c>
      <c r="L338" s="1">
        <v>1</v>
      </c>
      <c r="M338" s="1">
        <v>1</v>
      </c>
      <c r="N338" s="1" t="str">
        <f t="shared" si="15"/>
        <v/>
      </c>
      <c r="R338" s="65" t="str">
        <f t="shared" si="16"/>
        <v>Robe marinière</v>
      </c>
    </row>
    <row r="339" spans="1:18" x14ac:dyDescent="0.2">
      <c r="A339" s="1" t="str">
        <f t="shared" si="17"/>
        <v>16ETBA08.IMP</v>
      </c>
      <c r="B339" s="1" t="s">
        <v>132</v>
      </c>
      <c r="C339" s="1" t="s">
        <v>702</v>
      </c>
      <c r="D339" s="1" t="s">
        <v>421</v>
      </c>
      <c r="E339" s="57" t="s">
        <v>422</v>
      </c>
      <c r="F339" s="1" t="s">
        <v>162</v>
      </c>
      <c r="G339" s="1" t="s">
        <v>806</v>
      </c>
      <c r="H339" s="1" t="str">
        <f>CONCATENATE(B339,VLOOKUP(C339,Thesaurus!N:O,2,0),VLOOKUP(F339,Thesaurus!C:D,2,0))</f>
        <v>16ETBA08</v>
      </c>
      <c r="I339" s="57" t="s">
        <v>257</v>
      </c>
      <c r="J339" s="72"/>
      <c r="K339" s="1" t="s">
        <v>180</v>
      </c>
      <c r="L339" s="1">
        <v>1</v>
      </c>
      <c r="M339" s="1">
        <v>1</v>
      </c>
      <c r="N339" s="1" t="str">
        <f t="shared" si="15"/>
        <v/>
      </c>
      <c r="R339" s="65" t="str">
        <f t="shared" si="16"/>
        <v>Robe marinière</v>
      </c>
    </row>
    <row r="340" spans="1:18" x14ac:dyDescent="0.2">
      <c r="A340" s="1" t="str">
        <f t="shared" si="17"/>
        <v>16ETBA08.IMP</v>
      </c>
      <c r="B340" s="1" t="s">
        <v>132</v>
      </c>
      <c r="C340" s="1" t="s">
        <v>702</v>
      </c>
      <c r="D340" s="1" t="s">
        <v>421</v>
      </c>
      <c r="E340" s="57" t="s">
        <v>422</v>
      </c>
      <c r="F340" s="1" t="s">
        <v>162</v>
      </c>
      <c r="G340" s="1" t="s">
        <v>806</v>
      </c>
      <c r="H340" s="1" t="str">
        <f>CONCATENATE(B340,VLOOKUP(C340,Thesaurus!N:O,2,0),VLOOKUP(F340,Thesaurus!C:D,2,0))</f>
        <v>16ETBA08</v>
      </c>
      <c r="I340" s="57" t="s">
        <v>257</v>
      </c>
      <c r="J340" s="72"/>
      <c r="K340" s="1" t="s">
        <v>181</v>
      </c>
      <c r="L340" s="1">
        <v>1</v>
      </c>
      <c r="M340" s="1">
        <v>1</v>
      </c>
      <c r="N340" s="1" t="str">
        <f t="shared" si="15"/>
        <v/>
      </c>
      <c r="R340" s="65" t="str">
        <f t="shared" si="16"/>
        <v>Robe marinière</v>
      </c>
    </row>
    <row r="341" spans="1:18" x14ac:dyDescent="0.2">
      <c r="A341" s="1" t="str">
        <f t="shared" si="17"/>
        <v>16ETBA08.IMP</v>
      </c>
      <c r="B341" s="1" t="s">
        <v>132</v>
      </c>
      <c r="C341" s="1" t="s">
        <v>702</v>
      </c>
      <c r="D341" s="1" t="s">
        <v>421</v>
      </c>
      <c r="E341" s="57" t="s">
        <v>422</v>
      </c>
      <c r="F341" s="1" t="s">
        <v>162</v>
      </c>
      <c r="G341" s="1" t="s">
        <v>806</v>
      </c>
      <c r="H341" s="1" t="str">
        <f>CONCATENATE(B341,VLOOKUP(C341,Thesaurus!N:O,2,0),VLOOKUP(F341,Thesaurus!C:D,2,0))</f>
        <v>16ETBA08</v>
      </c>
      <c r="I341" s="57" t="s">
        <v>257</v>
      </c>
      <c r="J341" s="72"/>
      <c r="K341" s="1" t="s">
        <v>1003</v>
      </c>
      <c r="L341" s="1">
        <v>1</v>
      </c>
      <c r="M341" s="1">
        <v>1</v>
      </c>
      <c r="N341" s="1" t="str">
        <f t="shared" si="15"/>
        <v/>
      </c>
      <c r="R341" s="65" t="str">
        <f t="shared" si="16"/>
        <v>Robe marinière</v>
      </c>
    </row>
    <row r="342" spans="1:18" x14ac:dyDescent="0.2">
      <c r="A342" s="1" t="str">
        <f t="shared" si="17"/>
        <v>16ETBA08.680</v>
      </c>
      <c r="B342" s="1" t="s">
        <v>132</v>
      </c>
      <c r="C342" s="1" t="s">
        <v>702</v>
      </c>
      <c r="D342" s="1" t="s">
        <v>423</v>
      </c>
      <c r="E342" s="57" t="s">
        <v>424</v>
      </c>
      <c r="F342" s="1" t="s">
        <v>162</v>
      </c>
      <c r="G342" s="1" t="s">
        <v>807</v>
      </c>
      <c r="H342" s="1" t="str">
        <f>CONCATENATE(B342,VLOOKUP(C342,Thesaurus!N:O,2,0),VLOOKUP(F342,Thesaurus!C:D,2,0))</f>
        <v>16ETBA08</v>
      </c>
      <c r="I342" s="57" t="s">
        <v>240</v>
      </c>
      <c r="J342" s="72"/>
      <c r="K342" s="1" t="s">
        <v>1004</v>
      </c>
      <c r="L342" s="1">
        <v>1</v>
      </c>
      <c r="M342" s="1">
        <v>1</v>
      </c>
      <c r="N342" s="1" t="str">
        <f t="shared" si="15"/>
        <v/>
      </c>
      <c r="R342" s="65" t="str">
        <f t="shared" si="16"/>
        <v>Robe dos croisé</v>
      </c>
    </row>
    <row r="343" spans="1:18" x14ac:dyDescent="0.2">
      <c r="A343" s="1" t="str">
        <f t="shared" si="17"/>
        <v>16ETBA08.680</v>
      </c>
      <c r="B343" s="1" t="s">
        <v>132</v>
      </c>
      <c r="C343" s="1" t="s">
        <v>702</v>
      </c>
      <c r="D343" s="1" t="s">
        <v>423</v>
      </c>
      <c r="E343" s="57" t="s">
        <v>424</v>
      </c>
      <c r="F343" s="1" t="s">
        <v>162</v>
      </c>
      <c r="G343" s="1" t="s">
        <v>807</v>
      </c>
      <c r="H343" s="1" t="str">
        <f>CONCATENATE(B343,VLOOKUP(C343,Thesaurus!N:O,2,0),VLOOKUP(F343,Thesaurus!C:D,2,0))</f>
        <v>16ETBA08</v>
      </c>
      <c r="I343" s="57" t="s">
        <v>240</v>
      </c>
      <c r="J343" s="72"/>
      <c r="K343" s="1" t="s">
        <v>180</v>
      </c>
      <c r="L343" s="1">
        <v>1</v>
      </c>
      <c r="M343" s="1">
        <v>1</v>
      </c>
      <c r="N343" s="1" t="str">
        <f t="shared" si="15"/>
        <v/>
      </c>
      <c r="R343" s="65" t="str">
        <f t="shared" si="16"/>
        <v>Robe dos croisé</v>
      </c>
    </row>
    <row r="344" spans="1:18" x14ac:dyDescent="0.2">
      <c r="A344" s="1" t="str">
        <f t="shared" si="17"/>
        <v>16ETBA08.680</v>
      </c>
      <c r="B344" s="1" t="s">
        <v>132</v>
      </c>
      <c r="C344" s="1" t="s">
        <v>702</v>
      </c>
      <c r="D344" s="1" t="s">
        <v>423</v>
      </c>
      <c r="E344" s="57" t="s">
        <v>424</v>
      </c>
      <c r="F344" s="1" t="s">
        <v>162</v>
      </c>
      <c r="G344" s="1" t="s">
        <v>807</v>
      </c>
      <c r="H344" s="1" t="str">
        <f>CONCATENATE(B344,VLOOKUP(C344,Thesaurus!N:O,2,0),VLOOKUP(F344,Thesaurus!C:D,2,0))</f>
        <v>16ETBA08</v>
      </c>
      <c r="I344" s="57" t="s">
        <v>240</v>
      </c>
      <c r="J344" s="72"/>
      <c r="K344" s="1" t="s">
        <v>181</v>
      </c>
      <c r="L344" s="1">
        <v>1</v>
      </c>
      <c r="M344" s="1">
        <v>1</v>
      </c>
      <c r="N344" s="1" t="str">
        <f t="shared" si="15"/>
        <v/>
      </c>
      <c r="R344" s="65" t="str">
        <f t="shared" si="16"/>
        <v>Robe dos croisé</v>
      </c>
    </row>
    <row r="345" spans="1:18" x14ac:dyDescent="0.2">
      <c r="A345" s="1" t="str">
        <f t="shared" si="17"/>
        <v>16ETBA08.680</v>
      </c>
      <c r="B345" s="1" t="s">
        <v>132</v>
      </c>
      <c r="C345" s="1" t="s">
        <v>702</v>
      </c>
      <c r="D345" s="1" t="s">
        <v>423</v>
      </c>
      <c r="E345" s="57" t="s">
        <v>424</v>
      </c>
      <c r="F345" s="1" t="s">
        <v>162</v>
      </c>
      <c r="G345" s="1" t="s">
        <v>807</v>
      </c>
      <c r="H345" s="1" t="str">
        <f>CONCATENATE(B345,VLOOKUP(C345,Thesaurus!N:O,2,0),VLOOKUP(F345,Thesaurus!C:D,2,0))</f>
        <v>16ETBA08</v>
      </c>
      <c r="I345" s="57" t="s">
        <v>240</v>
      </c>
      <c r="J345" s="72"/>
      <c r="K345" s="1" t="s">
        <v>1003</v>
      </c>
      <c r="L345" s="1">
        <v>1</v>
      </c>
      <c r="M345" s="1">
        <v>1</v>
      </c>
      <c r="N345" s="1" t="str">
        <f t="shared" si="15"/>
        <v/>
      </c>
      <c r="R345" s="65" t="str">
        <f t="shared" si="16"/>
        <v>Robe dos croisé</v>
      </c>
    </row>
    <row r="346" spans="1:18" x14ac:dyDescent="0.2">
      <c r="A346" s="1" t="str">
        <f t="shared" si="17"/>
        <v>16ETBA08.680</v>
      </c>
      <c r="B346" s="1" t="s">
        <v>132</v>
      </c>
      <c r="C346" s="1" t="s">
        <v>702</v>
      </c>
      <c r="D346" s="1" t="s">
        <v>425</v>
      </c>
      <c r="E346" s="57" t="s">
        <v>424</v>
      </c>
      <c r="F346" s="1" t="s">
        <v>162</v>
      </c>
      <c r="G346" s="1" t="s">
        <v>808</v>
      </c>
      <c r="H346" s="1" t="str">
        <f>CONCATENATE(B346,VLOOKUP(C346,Thesaurus!N:O,2,0),VLOOKUP(F346,Thesaurus!C:D,2,0))</f>
        <v>16ETBA08</v>
      </c>
      <c r="I346" s="57" t="s">
        <v>240</v>
      </c>
      <c r="J346" s="72"/>
      <c r="K346" s="1" t="s">
        <v>180</v>
      </c>
      <c r="L346" s="1">
        <v>1</v>
      </c>
      <c r="M346" s="1">
        <v>1</v>
      </c>
      <c r="N346" s="1" t="str">
        <f t="shared" si="15"/>
        <v/>
      </c>
      <c r="R346" s="65" t="str">
        <f t="shared" si="16"/>
        <v>Robe manches courtes jersey</v>
      </c>
    </row>
    <row r="347" spans="1:18" x14ac:dyDescent="0.2">
      <c r="A347" s="1" t="str">
        <f t="shared" si="17"/>
        <v>16ETBA08.680</v>
      </c>
      <c r="B347" s="1" t="s">
        <v>132</v>
      </c>
      <c r="C347" s="1" t="s">
        <v>702</v>
      </c>
      <c r="D347" s="1" t="s">
        <v>425</v>
      </c>
      <c r="E347" s="57" t="s">
        <v>424</v>
      </c>
      <c r="F347" s="1" t="s">
        <v>162</v>
      </c>
      <c r="G347" s="1" t="s">
        <v>808</v>
      </c>
      <c r="H347" s="1" t="str">
        <f>CONCATENATE(B347,VLOOKUP(C347,Thesaurus!N:O,2,0),VLOOKUP(F347,Thesaurus!C:D,2,0))</f>
        <v>16ETBA08</v>
      </c>
      <c r="I347" s="57" t="s">
        <v>240</v>
      </c>
      <c r="J347" s="72"/>
      <c r="K347" s="1" t="s">
        <v>181</v>
      </c>
      <c r="L347" s="1">
        <v>1</v>
      </c>
      <c r="M347" s="1">
        <v>1</v>
      </c>
      <c r="N347" s="1" t="str">
        <f t="shared" si="15"/>
        <v/>
      </c>
      <c r="R347" s="65" t="str">
        <f t="shared" si="16"/>
        <v>Robe manches courtes jersey</v>
      </c>
    </row>
    <row r="348" spans="1:18" x14ac:dyDescent="0.2">
      <c r="A348" s="1" t="str">
        <f t="shared" si="17"/>
        <v>16ETBA08.680</v>
      </c>
      <c r="B348" s="1" t="s">
        <v>132</v>
      </c>
      <c r="C348" s="1" t="s">
        <v>702</v>
      </c>
      <c r="D348" s="1" t="s">
        <v>425</v>
      </c>
      <c r="E348" s="57" t="s">
        <v>424</v>
      </c>
      <c r="F348" s="1" t="s">
        <v>162</v>
      </c>
      <c r="G348" s="1" t="s">
        <v>808</v>
      </c>
      <c r="H348" s="1" t="str">
        <f>CONCATENATE(B348,VLOOKUP(C348,Thesaurus!N:O,2,0),VLOOKUP(F348,Thesaurus!C:D,2,0))</f>
        <v>16ETBA08</v>
      </c>
      <c r="I348" s="57" t="s">
        <v>240</v>
      </c>
      <c r="J348" s="72"/>
      <c r="K348" s="1" t="s">
        <v>1003</v>
      </c>
      <c r="L348" s="1">
        <v>1</v>
      </c>
      <c r="M348" s="1">
        <v>1</v>
      </c>
      <c r="N348" s="1" t="str">
        <f t="shared" si="15"/>
        <v/>
      </c>
      <c r="R348" s="65" t="str">
        <f t="shared" si="16"/>
        <v>Robe manches courtes jersey</v>
      </c>
    </row>
    <row r="349" spans="1:18" x14ac:dyDescent="0.2">
      <c r="A349" s="1" t="str">
        <f t="shared" si="17"/>
        <v>16ETBA08.IMP</v>
      </c>
      <c r="B349" s="1" t="s">
        <v>132</v>
      </c>
      <c r="C349" s="1" t="s">
        <v>702</v>
      </c>
      <c r="D349" s="1" t="s">
        <v>426</v>
      </c>
      <c r="E349" s="57" t="s">
        <v>427</v>
      </c>
      <c r="F349" s="1" t="s">
        <v>162</v>
      </c>
      <c r="G349" s="1" t="s">
        <v>809</v>
      </c>
      <c r="H349" s="1" t="str">
        <f>CONCATENATE(B349,VLOOKUP(C349,Thesaurus!N:O,2,0),VLOOKUP(F349,Thesaurus!C:D,2,0))</f>
        <v>16ETBA08</v>
      </c>
      <c r="I349" s="57" t="s">
        <v>257</v>
      </c>
      <c r="J349" s="72"/>
      <c r="K349" s="1" t="s">
        <v>1005</v>
      </c>
      <c r="L349" s="1">
        <v>1</v>
      </c>
      <c r="M349" s="1">
        <v>1</v>
      </c>
      <c r="N349" s="1" t="str">
        <f t="shared" si="15"/>
        <v/>
      </c>
      <c r="R349" s="65" t="str">
        <f t="shared" si="16"/>
        <v>Robe pull marinière</v>
      </c>
    </row>
    <row r="350" spans="1:18" x14ac:dyDescent="0.2">
      <c r="A350" s="1" t="str">
        <f t="shared" si="17"/>
        <v>16ETBA08.IMP</v>
      </c>
      <c r="B350" s="1" t="s">
        <v>132</v>
      </c>
      <c r="C350" s="1" t="s">
        <v>702</v>
      </c>
      <c r="D350" s="1" t="s">
        <v>426</v>
      </c>
      <c r="E350" s="57" t="s">
        <v>427</v>
      </c>
      <c r="F350" s="1" t="s">
        <v>162</v>
      </c>
      <c r="G350" s="1" t="s">
        <v>809</v>
      </c>
      <c r="H350" s="1" t="str">
        <f>CONCATENATE(B350,VLOOKUP(C350,Thesaurus!N:O,2,0),VLOOKUP(F350,Thesaurus!C:D,2,0))</f>
        <v>16ETBA08</v>
      </c>
      <c r="I350" s="57" t="s">
        <v>257</v>
      </c>
      <c r="J350" s="72"/>
      <c r="K350" s="1" t="s">
        <v>183</v>
      </c>
      <c r="L350" s="1">
        <v>1</v>
      </c>
      <c r="M350" s="1">
        <v>1</v>
      </c>
      <c r="N350" s="1" t="str">
        <f t="shared" si="15"/>
        <v/>
      </c>
      <c r="R350" s="65" t="str">
        <f t="shared" si="16"/>
        <v>Robe pull marinière</v>
      </c>
    </row>
    <row r="351" spans="1:18" x14ac:dyDescent="0.2">
      <c r="A351" s="1" t="str">
        <f t="shared" si="17"/>
        <v>16ETBA08.IMP</v>
      </c>
      <c r="B351" s="1" t="s">
        <v>132</v>
      </c>
      <c r="C351" s="1" t="s">
        <v>702</v>
      </c>
      <c r="D351" s="1" t="s">
        <v>426</v>
      </c>
      <c r="E351" s="57" t="s">
        <v>427</v>
      </c>
      <c r="F351" s="1" t="s">
        <v>162</v>
      </c>
      <c r="G351" s="1" t="s">
        <v>809</v>
      </c>
      <c r="H351" s="1" t="str">
        <f>CONCATENATE(B351,VLOOKUP(C351,Thesaurus!N:O,2,0),VLOOKUP(F351,Thesaurus!C:D,2,0))</f>
        <v>16ETBA08</v>
      </c>
      <c r="I351" s="57" t="s">
        <v>257</v>
      </c>
      <c r="J351" s="72"/>
      <c r="K351" s="1" t="s">
        <v>182</v>
      </c>
      <c r="L351" s="1">
        <v>1</v>
      </c>
      <c r="M351" s="1">
        <v>1</v>
      </c>
      <c r="N351" s="1" t="str">
        <f t="shared" si="15"/>
        <v/>
      </c>
      <c r="R351" s="65" t="str">
        <f t="shared" si="16"/>
        <v>Robe pull marinière</v>
      </c>
    </row>
    <row r="352" spans="1:18" x14ac:dyDescent="0.2">
      <c r="A352" s="1" t="str">
        <f t="shared" si="17"/>
        <v>16ETBA08.680</v>
      </c>
      <c r="B352" s="1" t="s">
        <v>132</v>
      </c>
      <c r="C352" s="1" t="s">
        <v>702</v>
      </c>
      <c r="D352" s="1" t="s">
        <v>428</v>
      </c>
      <c r="E352" s="57" t="s">
        <v>429</v>
      </c>
      <c r="F352" s="1" t="s">
        <v>162</v>
      </c>
      <c r="G352" s="1" t="s">
        <v>810</v>
      </c>
      <c r="H352" s="1" t="str">
        <f>CONCATENATE(B352,VLOOKUP(C352,Thesaurus!N:O,2,0),VLOOKUP(F352,Thesaurus!C:D,2,0))</f>
        <v>16ETBA08</v>
      </c>
      <c r="I352" s="57" t="s">
        <v>240</v>
      </c>
      <c r="J352" s="72"/>
      <c r="K352" s="1" t="s">
        <v>1005</v>
      </c>
      <c r="L352" s="1">
        <v>1</v>
      </c>
      <c r="M352" s="1">
        <v>1</v>
      </c>
      <c r="N352" s="1" t="str">
        <f t="shared" si="15"/>
        <v/>
      </c>
      <c r="R352" s="65" t="str">
        <f t="shared" si="16"/>
        <v>Robe militaire</v>
      </c>
    </row>
    <row r="353" spans="1:18" x14ac:dyDescent="0.2">
      <c r="A353" s="1" t="str">
        <f t="shared" si="17"/>
        <v>16ETBA08.680</v>
      </c>
      <c r="B353" s="1" t="s">
        <v>132</v>
      </c>
      <c r="C353" s="1" t="s">
        <v>702</v>
      </c>
      <c r="D353" s="1" t="s">
        <v>428</v>
      </c>
      <c r="E353" s="57" t="s">
        <v>429</v>
      </c>
      <c r="F353" s="1" t="s">
        <v>162</v>
      </c>
      <c r="G353" s="1" t="s">
        <v>810</v>
      </c>
      <c r="H353" s="1" t="str">
        <f>CONCATENATE(B353,VLOOKUP(C353,Thesaurus!N:O,2,0),VLOOKUP(F353,Thesaurus!C:D,2,0))</f>
        <v>16ETBA08</v>
      </c>
      <c r="I353" s="57" t="s">
        <v>240</v>
      </c>
      <c r="J353" s="72"/>
      <c r="K353" s="1" t="s">
        <v>183</v>
      </c>
      <c r="L353" s="1">
        <v>1</v>
      </c>
      <c r="M353" s="1">
        <v>1</v>
      </c>
      <c r="N353" s="1" t="str">
        <f t="shared" si="15"/>
        <v/>
      </c>
      <c r="R353" s="65" t="str">
        <f t="shared" si="16"/>
        <v>Robe militaire</v>
      </c>
    </row>
    <row r="354" spans="1:18" x14ac:dyDescent="0.2">
      <c r="A354" s="1" t="str">
        <f t="shared" si="17"/>
        <v>16ETBA08.680</v>
      </c>
      <c r="B354" s="1" t="s">
        <v>132</v>
      </c>
      <c r="C354" s="1" t="s">
        <v>702</v>
      </c>
      <c r="D354" s="1" t="s">
        <v>428</v>
      </c>
      <c r="E354" s="57" t="s">
        <v>429</v>
      </c>
      <c r="F354" s="1" t="s">
        <v>162</v>
      </c>
      <c r="G354" s="1" t="s">
        <v>810</v>
      </c>
      <c r="H354" s="1" t="str">
        <f>CONCATENATE(B354,VLOOKUP(C354,Thesaurus!N:O,2,0),VLOOKUP(F354,Thesaurus!C:D,2,0))</f>
        <v>16ETBA08</v>
      </c>
      <c r="I354" s="57" t="s">
        <v>240</v>
      </c>
      <c r="J354" s="72"/>
      <c r="K354" s="1" t="s">
        <v>182</v>
      </c>
      <c r="L354" s="1">
        <v>1</v>
      </c>
      <c r="M354" s="1">
        <v>1</v>
      </c>
      <c r="N354" s="1" t="str">
        <f t="shared" si="15"/>
        <v/>
      </c>
      <c r="R354" s="65" t="str">
        <f t="shared" si="16"/>
        <v>Robe militaire</v>
      </c>
    </row>
    <row r="355" spans="1:18" x14ac:dyDescent="0.2">
      <c r="A355" s="1" t="str">
        <f t="shared" si="17"/>
        <v>16ETBA08.680</v>
      </c>
      <c r="B355" s="1" t="s">
        <v>132</v>
      </c>
      <c r="C355" s="1" t="s">
        <v>702</v>
      </c>
      <c r="D355" s="1" t="s">
        <v>428</v>
      </c>
      <c r="E355" s="57" t="s">
        <v>429</v>
      </c>
      <c r="F355" s="1" t="s">
        <v>162</v>
      </c>
      <c r="G355" s="1" t="s">
        <v>810</v>
      </c>
      <c r="H355" s="1" t="str">
        <f>CONCATENATE(B355,VLOOKUP(C355,Thesaurus!N:O,2,0),VLOOKUP(F355,Thesaurus!C:D,2,0))</f>
        <v>16ETBA08</v>
      </c>
      <c r="I355" s="57" t="s">
        <v>240</v>
      </c>
      <c r="J355" s="72"/>
      <c r="K355" s="1" t="s">
        <v>1006</v>
      </c>
      <c r="L355" s="1">
        <v>1</v>
      </c>
      <c r="M355" s="1">
        <v>1</v>
      </c>
      <c r="N355" s="1" t="str">
        <f t="shared" si="15"/>
        <v/>
      </c>
      <c r="R355" s="65" t="str">
        <f t="shared" si="16"/>
        <v>Robe militaire</v>
      </c>
    </row>
    <row r="356" spans="1:18" x14ac:dyDescent="0.2">
      <c r="A356" s="1" t="str">
        <f t="shared" si="17"/>
        <v>16ETBA12.680</v>
      </c>
      <c r="B356" s="1" t="s">
        <v>132</v>
      </c>
      <c r="C356" s="1" t="s">
        <v>702</v>
      </c>
      <c r="D356" s="1" t="s">
        <v>430</v>
      </c>
      <c r="E356" s="57" t="s">
        <v>429</v>
      </c>
      <c r="F356" s="1" t="s">
        <v>170</v>
      </c>
      <c r="G356" s="1" t="s">
        <v>811</v>
      </c>
      <c r="H356" s="1" t="str">
        <f>CONCATENATE(B356,VLOOKUP(C356,Thesaurus!N:O,2,0),VLOOKUP(F356,Thesaurus!C:D,2,0))</f>
        <v>16ETBA12</v>
      </c>
      <c r="I356" s="57" t="s">
        <v>240</v>
      </c>
      <c r="J356" s="72"/>
      <c r="K356" s="1" t="s">
        <v>1005</v>
      </c>
      <c r="L356" s="1">
        <v>1</v>
      </c>
      <c r="M356" s="1">
        <v>1</v>
      </c>
      <c r="N356" s="1" t="str">
        <f t="shared" si="15"/>
        <v/>
      </c>
      <c r="R356" s="65" t="str">
        <f t="shared" si="16"/>
        <v>Veste militaire</v>
      </c>
    </row>
    <row r="357" spans="1:18" x14ac:dyDescent="0.2">
      <c r="A357" s="1" t="str">
        <f t="shared" si="17"/>
        <v>16ETBA12.680</v>
      </c>
      <c r="B357" s="1" t="s">
        <v>132</v>
      </c>
      <c r="C357" s="1" t="s">
        <v>702</v>
      </c>
      <c r="D357" s="1" t="s">
        <v>430</v>
      </c>
      <c r="E357" s="57" t="s">
        <v>429</v>
      </c>
      <c r="F357" s="1" t="s">
        <v>170</v>
      </c>
      <c r="G357" s="1" t="s">
        <v>811</v>
      </c>
      <c r="H357" s="1" t="str">
        <f>CONCATENATE(B357,VLOOKUP(C357,Thesaurus!N:O,2,0),VLOOKUP(F357,Thesaurus!C:D,2,0))</f>
        <v>16ETBA12</v>
      </c>
      <c r="I357" s="57" t="s">
        <v>240</v>
      </c>
      <c r="J357" s="72"/>
      <c r="K357" s="1" t="s">
        <v>183</v>
      </c>
      <c r="L357" s="1">
        <v>2</v>
      </c>
      <c r="M357" s="1">
        <v>2</v>
      </c>
      <c r="N357" s="1" t="str">
        <f t="shared" si="15"/>
        <v/>
      </c>
      <c r="R357" s="65" t="str">
        <f t="shared" si="16"/>
        <v>Veste militaire</v>
      </c>
    </row>
    <row r="358" spans="1:18" x14ac:dyDescent="0.2">
      <c r="A358" s="1" t="str">
        <f t="shared" si="17"/>
        <v>16ETBA12.680</v>
      </c>
      <c r="B358" s="1" t="s">
        <v>132</v>
      </c>
      <c r="C358" s="1" t="s">
        <v>702</v>
      </c>
      <c r="D358" s="1" t="s">
        <v>430</v>
      </c>
      <c r="E358" s="57" t="s">
        <v>429</v>
      </c>
      <c r="F358" s="1" t="s">
        <v>170</v>
      </c>
      <c r="G358" s="1" t="s">
        <v>811</v>
      </c>
      <c r="H358" s="1" t="str">
        <f>CONCATENATE(B358,VLOOKUP(C358,Thesaurus!N:O,2,0),VLOOKUP(F358,Thesaurus!C:D,2,0))</f>
        <v>16ETBA12</v>
      </c>
      <c r="I358" s="57" t="s">
        <v>240</v>
      </c>
      <c r="J358" s="72"/>
      <c r="K358" s="1" t="s">
        <v>182</v>
      </c>
      <c r="L358" s="1">
        <v>1</v>
      </c>
      <c r="M358" s="1">
        <v>1</v>
      </c>
      <c r="N358" s="1" t="str">
        <f t="shared" si="15"/>
        <v/>
      </c>
      <c r="R358" s="65" t="str">
        <f t="shared" si="16"/>
        <v>Veste militaire</v>
      </c>
    </row>
    <row r="359" spans="1:18" x14ac:dyDescent="0.2">
      <c r="A359" s="1" t="str">
        <f t="shared" si="17"/>
        <v>16ETBA12.680</v>
      </c>
      <c r="B359" s="1" t="s">
        <v>132</v>
      </c>
      <c r="C359" s="1" t="s">
        <v>702</v>
      </c>
      <c r="D359" s="1" t="s">
        <v>430</v>
      </c>
      <c r="E359" s="57" t="s">
        <v>429</v>
      </c>
      <c r="F359" s="1" t="s">
        <v>170</v>
      </c>
      <c r="G359" s="1" t="s">
        <v>811</v>
      </c>
      <c r="H359" s="1" t="str">
        <f>CONCATENATE(B359,VLOOKUP(C359,Thesaurus!N:O,2,0),VLOOKUP(F359,Thesaurus!C:D,2,0))</f>
        <v>16ETBA12</v>
      </c>
      <c r="I359" s="57" t="s">
        <v>240</v>
      </c>
      <c r="J359" s="72"/>
      <c r="K359" s="1" t="s">
        <v>1006</v>
      </c>
      <c r="L359" s="1">
        <v>1</v>
      </c>
      <c r="M359" s="1">
        <v>1</v>
      </c>
      <c r="N359" s="1" t="str">
        <f t="shared" si="15"/>
        <v/>
      </c>
      <c r="R359" s="65" t="str">
        <f t="shared" si="16"/>
        <v>Veste militaire</v>
      </c>
    </row>
    <row r="360" spans="1:18" x14ac:dyDescent="0.2">
      <c r="A360" s="1" t="str">
        <f t="shared" si="17"/>
        <v>16PHRVA12.999</v>
      </c>
      <c r="B360" s="1" t="s">
        <v>133</v>
      </c>
      <c r="C360" s="1" t="s">
        <v>81</v>
      </c>
      <c r="D360" s="1" t="s">
        <v>431</v>
      </c>
      <c r="E360" s="57" t="s">
        <v>299</v>
      </c>
      <c r="F360" s="1" t="s">
        <v>170</v>
      </c>
      <c r="G360" s="1" t="s">
        <v>812</v>
      </c>
      <c r="H360" s="1" t="str">
        <f>CONCATENATE(B360,VLOOKUP(C360,Thesaurus!N:O,2,0),VLOOKUP(F360,Thesaurus!C:D,2,0))</f>
        <v>16PHRVA12</v>
      </c>
      <c r="I360" s="57">
        <v>999</v>
      </c>
      <c r="J360" s="72"/>
      <c r="K360" s="1" t="s">
        <v>1000</v>
      </c>
      <c r="L360" s="1">
        <v>1</v>
      </c>
      <c r="M360" s="1">
        <v>1</v>
      </c>
      <c r="N360" s="1" t="str">
        <f t="shared" si="15"/>
        <v/>
      </c>
      <c r="R360" s="65" t="str">
        <f t="shared" si="16"/>
        <v>Cape boutonnée</v>
      </c>
    </row>
    <row r="361" spans="1:18" x14ac:dyDescent="0.2">
      <c r="A361" s="1" t="str">
        <f t="shared" si="17"/>
        <v>16PHRVA12.999</v>
      </c>
      <c r="B361" s="1" t="s">
        <v>133</v>
      </c>
      <c r="C361" s="1" t="s">
        <v>81</v>
      </c>
      <c r="D361" s="1" t="s">
        <v>431</v>
      </c>
      <c r="E361" s="57" t="s">
        <v>299</v>
      </c>
      <c r="F361" s="1" t="s">
        <v>170</v>
      </c>
      <c r="G361" s="1" t="s">
        <v>812</v>
      </c>
      <c r="H361" s="1" t="str">
        <f>CONCATENATE(B361,VLOOKUP(C361,Thesaurus!N:O,2,0),VLOOKUP(F361,Thesaurus!C:D,2,0))</f>
        <v>16PHRVA12</v>
      </c>
      <c r="I361" s="57">
        <v>999</v>
      </c>
      <c r="J361" s="72"/>
      <c r="K361" s="1" t="s">
        <v>1001</v>
      </c>
      <c r="L361" s="1">
        <v>1</v>
      </c>
      <c r="M361" s="1">
        <v>1</v>
      </c>
      <c r="N361" s="1" t="str">
        <f t="shared" si="15"/>
        <v/>
      </c>
      <c r="R361" s="65" t="str">
        <f t="shared" si="16"/>
        <v>Cape boutonnée</v>
      </c>
    </row>
    <row r="362" spans="1:18" x14ac:dyDescent="0.2">
      <c r="A362" s="1" t="str">
        <f t="shared" si="17"/>
        <v>16PHRVA12.999</v>
      </c>
      <c r="B362" s="1" t="s">
        <v>133</v>
      </c>
      <c r="C362" s="1" t="s">
        <v>81</v>
      </c>
      <c r="D362" s="1" t="s">
        <v>431</v>
      </c>
      <c r="E362" s="57" t="s">
        <v>299</v>
      </c>
      <c r="F362" s="1" t="s">
        <v>170</v>
      </c>
      <c r="G362" s="1" t="s">
        <v>812</v>
      </c>
      <c r="H362" s="1" t="str">
        <f>CONCATENATE(B362,VLOOKUP(C362,Thesaurus!N:O,2,0),VLOOKUP(F362,Thesaurus!C:D,2,0))</f>
        <v>16PHRVA12</v>
      </c>
      <c r="I362" s="57">
        <v>999</v>
      </c>
      <c r="J362" s="72"/>
      <c r="K362" s="1" t="s">
        <v>1002</v>
      </c>
      <c r="L362" s="1">
        <v>1</v>
      </c>
      <c r="M362" s="1">
        <v>1</v>
      </c>
      <c r="N362" s="1" t="str">
        <f t="shared" si="15"/>
        <v/>
      </c>
      <c r="R362" s="65" t="str">
        <f t="shared" si="16"/>
        <v>Cape boutonnée</v>
      </c>
    </row>
    <row r="363" spans="1:18" x14ac:dyDescent="0.2">
      <c r="A363" s="1" t="str">
        <f t="shared" si="17"/>
        <v>16PHRVA12.999</v>
      </c>
      <c r="B363" s="1" t="s">
        <v>133</v>
      </c>
      <c r="C363" s="1" t="s">
        <v>81</v>
      </c>
      <c r="D363" s="1" t="s">
        <v>432</v>
      </c>
      <c r="E363" s="57" t="s">
        <v>299</v>
      </c>
      <c r="F363" s="1" t="s">
        <v>170</v>
      </c>
      <c r="G363" s="1" t="s">
        <v>813</v>
      </c>
      <c r="H363" s="1" t="str">
        <f>CONCATENATE(B363,VLOOKUP(C363,Thesaurus!N:O,2,0),VLOOKUP(F363,Thesaurus!C:D,2,0))</f>
        <v>16PHRVA12</v>
      </c>
      <c r="I363" s="57">
        <v>999</v>
      </c>
      <c r="J363" s="72"/>
      <c r="K363" s="1" t="s">
        <v>1000</v>
      </c>
      <c r="L363" s="1">
        <v>1</v>
      </c>
      <c r="M363" s="1">
        <v>1</v>
      </c>
      <c r="N363" s="1" t="str">
        <f t="shared" si="15"/>
        <v/>
      </c>
      <c r="R363" s="65" t="str">
        <f t="shared" si="16"/>
        <v>Trench brodé</v>
      </c>
    </row>
    <row r="364" spans="1:18" x14ac:dyDescent="0.2">
      <c r="A364" s="1" t="str">
        <f t="shared" si="17"/>
        <v>16PHRVA12.999</v>
      </c>
      <c r="B364" s="1" t="s">
        <v>133</v>
      </c>
      <c r="C364" s="1" t="s">
        <v>81</v>
      </c>
      <c r="D364" s="1" t="s">
        <v>432</v>
      </c>
      <c r="E364" s="57" t="s">
        <v>299</v>
      </c>
      <c r="F364" s="1" t="s">
        <v>170</v>
      </c>
      <c r="G364" s="1" t="s">
        <v>813</v>
      </c>
      <c r="H364" s="1" t="str">
        <f>CONCATENATE(B364,VLOOKUP(C364,Thesaurus!N:O,2,0),VLOOKUP(F364,Thesaurus!C:D,2,0))</f>
        <v>16PHRVA12</v>
      </c>
      <c r="I364" s="57">
        <v>999</v>
      </c>
      <c r="J364" s="72"/>
      <c r="K364" s="1" t="s">
        <v>1001</v>
      </c>
      <c r="L364" s="1">
        <v>1</v>
      </c>
      <c r="M364" s="1">
        <v>1</v>
      </c>
      <c r="N364" s="1" t="str">
        <f t="shared" si="15"/>
        <v/>
      </c>
      <c r="R364" s="65" t="str">
        <f t="shared" si="16"/>
        <v>Trench brodé</v>
      </c>
    </row>
    <row r="365" spans="1:18" x14ac:dyDescent="0.2">
      <c r="A365" s="1" t="str">
        <f t="shared" si="17"/>
        <v>16PHRVA12.999</v>
      </c>
      <c r="B365" s="1" t="s">
        <v>133</v>
      </c>
      <c r="C365" s="1" t="s">
        <v>81</v>
      </c>
      <c r="D365" s="1" t="s">
        <v>432</v>
      </c>
      <c r="E365" s="57" t="s">
        <v>299</v>
      </c>
      <c r="F365" s="1" t="s">
        <v>170</v>
      </c>
      <c r="G365" s="1" t="s">
        <v>813</v>
      </c>
      <c r="H365" s="1" t="str">
        <f>CONCATENATE(B365,VLOOKUP(C365,Thesaurus!N:O,2,0),VLOOKUP(F365,Thesaurus!C:D,2,0))</f>
        <v>16PHRVA12</v>
      </c>
      <c r="I365" s="57">
        <v>999</v>
      </c>
      <c r="J365" s="72"/>
      <c r="K365" s="1" t="s">
        <v>1002</v>
      </c>
      <c r="L365" s="1">
        <v>1</v>
      </c>
      <c r="M365" s="1">
        <v>1</v>
      </c>
      <c r="N365" s="1" t="str">
        <f t="shared" si="15"/>
        <v/>
      </c>
      <c r="R365" s="65" t="str">
        <f t="shared" si="16"/>
        <v>Trench brodé</v>
      </c>
    </row>
    <row r="366" spans="1:18" x14ac:dyDescent="0.2">
      <c r="A366" s="1" t="str">
        <f t="shared" si="17"/>
        <v>16PHRVA13.710</v>
      </c>
      <c r="B366" s="1" t="s">
        <v>133</v>
      </c>
      <c r="C366" s="1" t="s">
        <v>81</v>
      </c>
      <c r="D366" s="1" t="s">
        <v>433</v>
      </c>
      <c r="E366" s="57" t="s">
        <v>434</v>
      </c>
      <c r="F366" s="1" t="s">
        <v>172</v>
      </c>
      <c r="G366" s="1" t="s">
        <v>814</v>
      </c>
      <c r="H366" s="1" t="str">
        <f>CONCATENATE(B366,VLOOKUP(C366,Thesaurus!N:O,2,0),VLOOKUP(F366,Thesaurus!C:D,2,0))</f>
        <v>16PHRVA13</v>
      </c>
      <c r="I366" s="57">
        <v>710</v>
      </c>
      <c r="J366" s="72"/>
      <c r="K366" s="1" t="s">
        <v>1000</v>
      </c>
      <c r="L366" s="1">
        <v>1</v>
      </c>
      <c r="M366" s="1">
        <v>1</v>
      </c>
      <c r="N366" s="1" t="str">
        <f t="shared" si="15"/>
        <v/>
      </c>
      <c r="R366" s="65" t="str">
        <f t="shared" si="16"/>
        <v>Manteau avec ceinture</v>
      </c>
    </row>
    <row r="367" spans="1:18" x14ac:dyDescent="0.2">
      <c r="A367" s="1" t="str">
        <f t="shared" si="17"/>
        <v>16PHRVA13.710</v>
      </c>
      <c r="B367" s="1" t="s">
        <v>133</v>
      </c>
      <c r="C367" s="1" t="s">
        <v>81</v>
      </c>
      <c r="D367" s="1" t="s">
        <v>433</v>
      </c>
      <c r="E367" s="57" t="s">
        <v>434</v>
      </c>
      <c r="F367" s="1" t="s">
        <v>172</v>
      </c>
      <c r="G367" s="1" t="s">
        <v>814</v>
      </c>
      <c r="H367" s="1" t="str">
        <f>CONCATENATE(B367,VLOOKUP(C367,Thesaurus!N:O,2,0),VLOOKUP(F367,Thesaurus!C:D,2,0))</f>
        <v>16PHRVA13</v>
      </c>
      <c r="I367" s="57">
        <v>710</v>
      </c>
      <c r="J367" s="72"/>
      <c r="K367" s="1" t="s">
        <v>1001</v>
      </c>
      <c r="L367" s="1">
        <v>1</v>
      </c>
      <c r="M367" s="1">
        <v>1</v>
      </c>
      <c r="N367" s="1" t="str">
        <f t="shared" si="15"/>
        <v/>
      </c>
      <c r="R367" s="65" t="str">
        <f t="shared" si="16"/>
        <v>Manteau avec ceinture</v>
      </c>
    </row>
    <row r="368" spans="1:18" x14ac:dyDescent="0.2">
      <c r="A368" s="1" t="str">
        <f t="shared" si="17"/>
        <v>16PHRVA13.710</v>
      </c>
      <c r="B368" s="1" t="s">
        <v>133</v>
      </c>
      <c r="C368" s="1" t="s">
        <v>81</v>
      </c>
      <c r="D368" s="1" t="s">
        <v>433</v>
      </c>
      <c r="E368" s="57" t="s">
        <v>434</v>
      </c>
      <c r="F368" s="1" t="s">
        <v>172</v>
      </c>
      <c r="G368" s="1" t="s">
        <v>814</v>
      </c>
      <c r="H368" s="1" t="str">
        <f>CONCATENATE(B368,VLOOKUP(C368,Thesaurus!N:O,2,0),VLOOKUP(F368,Thesaurus!C:D,2,0))</f>
        <v>16PHRVA13</v>
      </c>
      <c r="I368" s="57">
        <v>710</v>
      </c>
      <c r="J368" s="72"/>
      <c r="K368" s="1" t="s">
        <v>1002</v>
      </c>
      <c r="L368" s="1">
        <v>1</v>
      </c>
      <c r="M368" s="1">
        <v>1</v>
      </c>
      <c r="N368" s="1" t="str">
        <f t="shared" si="15"/>
        <v/>
      </c>
      <c r="R368" s="65" t="str">
        <f t="shared" si="16"/>
        <v>Manteau avec ceinture</v>
      </c>
    </row>
    <row r="369" spans="1:18" x14ac:dyDescent="0.2">
      <c r="A369" s="1" t="str">
        <f t="shared" si="17"/>
        <v>16PHRVA08.390</v>
      </c>
      <c r="B369" s="1" t="s">
        <v>133</v>
      </c>
      <c r="C369" s="1" t="s">
        <v>81</v>
      </c>
      <c r="D369" s="1" t="s">
        <v>435</v>
      </c>
      <c r="E369" s="57" t="s">
        <v>436</v>
      </c>
      <c r="F369" s="1" t="s">
        <v>162</v>
      </c>
      <c r="G369" s="1" t="s">
        <v>815</v>
      </c>
      <c r="H369" s="1" t="str">
        <f>CONCATENATE(B369,VLOOKUP(C369,Thesaurus!N:O,2,0),VLOOKUP(F369,Thesaurus!C:D,2,0))</f>
        <v>16PHRVA08</v>
      </c>
      <c r="I369" s="57">
        <v>390</v>
      </c>
      <c r="J369" s="72"/>
      <c r="K369" s="1" t="s">
        <v>1004</v>
      </c>
      <c r="L369" s="1">
        <v>1</v>
      </c>
      <c r="M369" s="1">
        <v>1</v>
      </c>
      <c r="N369" s="1" t="str">
        <f t="shared" si="15"/>
        <v/>
      </c>
      <c r="R369" s="65" t="str">
        <f t="shared" si="16"/>
        <v>Robe en jersey</v>
      </c>
    </row>
    <row r="370" spans="1:18" x14ac:dyDescent="0.2">
      <c r="A370" s="1" t="str">
        <f t="shared" si="17"/>
        <v>16PHRVA08.390</v>
      </c>
      <c r="B370" s="1" t="s">
        <v>133</v>
      </c>
      <c r="C370" s="1" t="s">
        <v>81</v>
      </c>
      <c r="D370" s="1" t="s">
        <v>435</v>
      </c>
      <c r="E370" s="57" t="s">
        <v>436</v>
      </c>
      <c r="F370" s="1" t="s">
        <v>162</v>
      </c>
      <c r="G370" s="1" t="s">
        <v>815</v>
      </c>
      <c r="H370" s="1" t="str">
        <f>CONCATENATE(B370,VLOOKUP(C370,Thesaurus!N:O,2,0),VLOOKUP(F370,Thesaurus!C:D,2,0))</f>
        <v>16PHRVA08</v>
      </c>
      <c r="I370" s="57">
        <v>390</v>
      </c>
      <c r="J370" s="72"/>
      <c r="K370" s="1" t="s">
        <v>180</v>
      </c>
      <c r="L370" s="1">
        <v>1</v>
      </c>
      <c r="M370" s="1">
        <v>1</v>
      </c>
      <c r="N370" s="1" t="str">
        <f t="shared" si="15"/>
        <v/>
      </c>
      <c r="R370" s="65" t="str">
        <f t="shared" si="16"/>
        <v>Robe en jersey</v>
      </c>
    </row>
    <row r="371" spans="1:18" x14ac:dyDescent="0.2">
      <c r="A371" s="1" t="str">
        <f t="shared" si="17"/>
        <v>16PHRVA08.390</v>
      </c>
      <c r="B371" s="1" t="s">
        <v>133</v>
      </c>
      <c r="C371" s="1" t="s">
        <v>81</v>
      </c>
      <c r="D371" s="1" t="s">
        <v>435</v>
      </c>
      <c r="E371" s="57" t="s">
        <v>436</v>
      </c>
      <c r="F371" s="1" t="s">
        <v>162</v>
      </c>
      <c r="G371" s="1" t="s">
        <v>815</v>
      </c>
      <c r="H371" s="1" t="str">
        <f>CONCATENATE(B371,VLOOKUP(C371,Thesaurus!N:O,2,0),VLOOKUP(F371,Thesaurus!C:D,2,0))</f>
        <v>16PHRVA08</v>
      </c>
      <c r="I371" s="57">
        <v>390</v>
      </c>
      <c r="J371" s="72"/>
      <c r="K371" s="1" t="s">
        <v>181</v>
      </c>
      <c r="L371" s="1">
        <v>1</v>
      </c>
      <c r="M371" s="1">
        <v>1</v>
      </c>
      <c r="N371" s="1" t="str">
        <f t="shared" si="15"/>
        <v/>
      </c>
      <c r="R371" s="65" t="str">
        <f t="shared" si="16"/>
        <v>Robe en jersey</v>
      </c>
    </row>
    <row r="372" spans="1:18" x14ac:dyDescent="0.2">
      <c r="A372" s="1" t="str">
        <f t="shared" si="17"/>
        <v>16PHRVA08.390</v>
      </c>
      <c r="B372" s="1" t="s">
        <v>133</v>
      </c>
      <c r="C372" s="1" t="s">
        <v>81</v>
      </c>
      <c r="D372" s="1" t="s">
        <v>435</v>
      </c>
      <c r="E372" s="57" t="s">
        <v>436</v>
      </c>
      <c r="F372" s="1" t="s">
        <v>162</v>
      </c>
      <c r="G372" s="1" t="s">
        <v>815</v>
      </c>
      <c r="H372" s="1" t="str">
        <f>CONCATENATE(B372,VLOOKUP(C372,Thesaurus!N:O,2,0),VLOOKUP(F372,Thesaurus!C:D,2,0))</f>
        <v>16PHRVA08</v>
      </c>
      <c r="I372" s="57">
        <v>390</v>
      </c>
      <c r="J372" s="72"/>
      <c r="K372" s="1" t="s">
        <v>1003</v>
      </c>
      <c r="L372" s="1">
        <v>1</v>
      </c>
      <c r="M372" s="1">
        <v>1</v>
      </c>
      <c r="N372" s="1" t="str">
        <f t="shared" si="15"/>
        <v/>
      </c>
      <c r="R372" s="65" t="str">
        <f t="shared" si="16"/>
        <v>Robe en jersey</v>
      </c>
    </row>
    <row r="373" spans="1:18" x14ac:dyDescent="0.2">
      <c r="A373" s="1" t="str">
        <f t="shared" si="17"/>
        <v>16PHRVA08.999</v>
      </c>
      <c r="B373" s="1" t="s">
        <v>133</v>
      </c>
      <c r="C373" s="1" t="s">
        <v>81</v>
      </c>
      <c r="D373" s="1" t="s">
        <v>437</v>
      </c>
      <c r="E373" s="57" t="s">
        <v>299</v>
      </c>
      <c r="F373" s="1" t="s">
        <v>162</v>
      </c>
      <c r="G373" s="1" t="s">
        <v>816</v>
      </c>
      <c r="H373" s="1" t="str">
        <f>CONCATENATE(B373,VLOOKUP(C373,Thesaurus!N:O,2,0),VLOOKUP(F373,Thesaurus!C:D,2,0))</f>
        <v>16PHRVA08</v>
      </c>
      <c r="I373" s="57">
        <v>999</v>
      </c>
      <c r="J373" s="72"/>
      <c r="K373" s="1" t="s">
        <v>180</v>
      </c>
      <c r="L373" s="1">
        <v>1</v>
      </c>
      <c r="M373" s="1">
        <v>1</v>
      </c>
      <c r="N373" s="1" t="str">
        <f t="shared" si="15"/>
        <v/>
      </c>
      <c r="R373" s="65" t="str">
        <f t="shared" si="16"/>
        <v>Robe sans manches brodée</v>
      </c>
    </row>
    <row r="374" spans="1:18" x14ac:dyDescent="0.2">
      <c r="A374" s="1" t="str">
        <f t="shared" si="17"/>
        <v>16PHRVA08.999</v>
      </c>
      <c r="B374" s="1" t="s">
        <v>133</v>
      </c>
      <c r="C374" s="1" t="s">
        <v>81</v>
      </c>
      <c r="D374" s="1" t="s">
        <v>437</v>
      </c>
      <c r="E374" s="57" t="s">
        <v>299</v>
      </c>
      <c r="F374" s="1" t="s">
        <v>162</v>
      </c>
      <c r="G374" s="1" t="s">
        <v>816</v>
      </c>
      <c r="H374" s="1" t="str">
        <f>CONCATENATE(B374,VLOOKUP(C374,Thesaurus!N:O,2,0),VLOOKUP(F374,Thesaurus!C:D,2,0))</f>
        <v>16PHRVA08</v>
      </c>
      <c r="I374" s="57">
        <v>999</v>
      </c>
      <c r="J374" s="72"/>
      <c r="K374" s="1" t="s">
        <v>181</v>
      </c>
      <c r="L374" s="1">
        <v>1</v>
      </c>
      <c r="M374" s="1">
        <v>1</v>
      </c>
      <c r="N374" s="1" t="str">
        <f t="shared" si="15"/>
        <v/>
      </c>
      <c r="R374" s="65" t="str">
        <f t="shared" si="16"/>
        <v>Robe sans manches brodée</v>
      </c>
    </row>
    <row r="375" spans="1:18" x14ac:dyDescent="0.2">
      <c r="A375" s="1" t="str">
        <f t="shared" si="17"/>
        <v>16PHRVA08.999</v>
      </c>
      <c r="B375" s="1" t="s">
        <v>133</v>
      </c>
      <c r="C375" s="1" t="s">
        <v>81</v>
      </c>
      <c r="D375" s="1" t="s">
        <v>437</v>
      </c>
      <c r="E375" s="57" t="s">
        <v>299</v>
      </c>
      <c r="F375" s="1" t="s">
        <v>162</v>
      </c>
      <c r="G375" s="1" t="s">
        <v>816</v>
      </c>
      <c r="H375" s="1" t="str">
        <f>CONCATENATE(B375,VLOOKUP(C375,Thesaurus!N:O,2,0),VLOOKUP(F375,Thesaurus!C:D,2,0))</f>
        <v>16PHRVA08</v>
      </c>
      <c r="I375" s="57">
        <v>999</v>
      </c>
      <c r="J375" s="72"/>
      <c r="K375" s="1" t="s">
        <v>1003</v>
      </c>
      <c r="L375" s="1">
        <v>1</v>
      </c>
      <c r="M375" s="1">
        <v>1</v>
      </c>
      <c r="N375" s="1" t="str">
        <f t="shared" si="15"/>
        <v/>
      </c>
      <c r="R375" s="65" t="str">
        <f t="shared" si="16"/>
        <v>Robe sans manches brodée</v>
      </c>
    </row>
    <row r="376" spans="1:18" x14ac:dyDescent="0.2">
      <c r="A376" s="1" t="str">
        <f t="shared" si="17"/>
        <v>16PHRVA08.390</v>
      </c>
      <c r="B376" s="1" t="s">
        <v>133</v>
      </c>
      <c r="C376" s="1" t="s">
        <v>81</v>
      </c>
      <c r="D376" s="1" t="s">
        <v>437</v>
      </c>
      <c r="E376" s="57" t="s">
        <v>436</v>
      </c>
      <c r="F376" s="1" t="s">
        <v>162</v>
      </c>
      <c r="G376" s="1" t="s">
        <v>816</v>
      </c>
      <c r="H376" s="1" t="str">
        <f>CONCATENATE(B376,VLOOKUP(C376,Thesaurus!N:O,2,0),VLOOKUP(F376,Thesaurus!C:D,2,0))</f>
        <v>16PHRVA08</v>
      </c>
      <c r="I376" s="57">
        <v>390</v>
      </c>
      <c r="J376" s="72"/>
      <c r="K376" s="1" t="s">
        <v>1004</v>
      </c>
      <c r="L376" s="1">
        <v>1</v>
      </c>
      <c r="M376" s="1">
        <v>1</v>
      </c>
      <c r="N376" s="1" t="str">
        <f t="shared" si="15"/>
        <v/>
      </c>
      <c r="R376" s="65" t="str">
        <f t="shared" si="16"/>
        <v>Robe sans manches brodée</v>
      </c>
    </row>
    <row r="377" spans="1:18" x14ac:dyDescent="0.2">
      <c r="A377" s="1" t="str">
        <f t="shared" si="17"/>
        <v>16PHRVA08.390</v>
      </c>
      <c r="B377" s="1" t="s">
        <v>133</v>
      </c>
      <c r="C377" s="1" t="s">
        <v>81</v>
      </c>
      <c r="D377" s="1" t="s">
        <v>437</v>
      </c>
      <c r="E377" s="57" t="s">
        <v>436</v>
      </c>
      <c r="F377" s="1" t="s">
        <v>162</v>
      </c>
      <c r="G377" s="1" t="s">
        <v>816</v>
      </c>
      <c r="H377" s="1" t="str">
        <f>CONCATENATE(B377,VLOOKUP(C377,Thesaurus!N:O,2,0),VLOOKUP(F377,Thesaurus!C:D,2,0))</f>
        <v>16PHRVA08</v>
      </c>
      <c r="I377" s="57">
        <v>390</v>
      </c>
      <c r="J377" s="72"/>
      <c r="K377" s="1" t="s">
        <v>180</v>
      </c>
      <c r="L377" s="1">
        <v>1</v>
      </c>
      <c r="M377" s="1">
        <v>1</v>
      </c>
      <c r="N377" s="1" t="str">
        <f t="shared" si="15"/>
        <v/>
      </c>
      <c r="R377" s="65" t="str">
        <f t="shared" si="16"/>
        <v>Robe sans manches brodée</v>
      </c>
    </row>
    <row r="378" spans="1:18" x14ac:dyDescent="0.2">
      <c r="A378" s="1" t="str">
        <f t="shared" si="17"/>
        <v>16PHRVA08.390</v>
      </c>
      <c r="B378" s="1" t="s">
        <v>133</v>
      </c>
      <c r="C378" s="1" t="s">
        <v>81</v>
      </c>
      <c r="D378" s="1" t="s">
        <v>437</v>
      </c>
      <c r="E378" s="57" t="s">
        <v>436</v>
      </c>
      <c r="F378" s="1" t="s">
        <v>162</v>
      </c>
      <c r="G378" s="1" t="s">
        <v>816</v>
      </c>
      <c r="H378" s="1" t="str">
        <f>CONCATENATE(B378,VLOOKUP(C378,Thesaurus!N:O,2,0),VLOOKUP(F378,Thesaurus!C:D,2,0))</f>
        <v>16PHRVA08</v>
      </c>
      <c r="I378" s="57">
        <v>390</v>
      </c>
      <c r="J378" s="72"/>
      <c r="K378" s="1" t="s">
        <v>181</v>
      </c>
      <c r="L378" s="1">
        <v>1</v>
      </c>
      <c r="M378" s="1">
        <v>1</v>
      </c>
      <c r="N378" s="1" t="str">
        <f t="shared" si="15"/>
        <v/>
      </c>
      <c r="R378" s="65" t="str">
        <f t="shared" si="16"/>
        <v>Robe sans manches brodée</v>
      </c>
    </row>
    <row r="379" spans="1:18" x14ac:dyDescent="0.2">
      <c r="A379" s="1" t="str">
        <f t="shared" si="17"/>
        <v>16PHRVA08.390</v>
      </c>
      <c r="B379" s="1" t="s">
        <v>133</v>
      </c>
      <c r="C379" s="1" t="s">
        <v>81</v>
      </c>
      <c r="D379" s="1" t="s">
        <v>438</v>
      </c>
      <c r="E379" s="57" t="s">
        <v>436</v>
      </c>
      <c r="F379" s="1" t="s">
        <v>162</v>
      </c>
      <c r="G379" s="1" t="s">
        <v>817</v>
      </c>
      <c r="H379" s="1" t="str">
        <f>CONCATENATE(B379,VLOOKUP(C379,Thesaurus!N:O,2,0),VLOOKUP(F379,Thesaurus!C:D,2,0))</f>
        <v>16PHRVA08</v>
      </c>
      <c r="I379" s="57">
        <v>390</v>
      </c>
      <c r="J379" s="72"/>
      <c r="K379" s="1" t="s">
        <v>1000</v>
      </c>
      <c r="L379" s="1">
        <v>1</v>
      </c>
      <c r="M379" s="1">
        <v>1</v>
      </c>
      <c r="N379" s="1" t="str">
        <f t="shared" si="15"/>
        <v/>
      </c>
      <c r="R379" s="65" t="str">
        <f t="shared" si="16"/>
        <v>Robe longue tulle et broderies</v>
      </c>
    </row>
    <row r="380" spans="1:18" x14ac:dyDescent="0.2">
      <c r="A380" s="1" t="str">
        <f t="shared" si="17"/>
        <v>16PHRVA08.390</v>
      </c>
      <c r="B380" s="1" t="s">
        <v>133</v>
      </c>
      <c r="C380" s="1" t="s">
        <v>81</v>
      </c>
      <c r="D380" s="1" t="s">
        <v>438</v>
      </c>
      <c r="E380" s="57" t="s">
        <v>436</v>
      </c>
      <c r="F380" s="1" t="s">
        <v>162</v>
      </c>
      <c r="G380" s="1" t="s">
        <v>817</v>
      </c>
      <c r="H380" s="1" t="str">
        <f>CONCATENATE(B380,VLOOKUP(C380,Thesaurus!N:O,2,0),VLOOKUP(F380,Thesaurus!C:D,2,0))</f>
        <v>16PHRVA08</v>
      </c>
      <c r="I380" s="57">
        <v>390</v>
      </c>
      <c r="J380" s="72"/>
      <c r="K380" s="1" t="s">
        <v>1001</v>
      </c>
      <c r="L380" s="1">
        <v>1</v>
      </c>
      <c r="M380" s="1">
        <v>1</v>
      </c>
      <c r="N380" s="1" t="str">
        <f t="shared" si="15"/>
        <v/>
      </c>
      <c r="R380" s="65" t="str">
        <f t="shared" si="16"/>
        <v>Robe longue tulle et broderies</v>
      </c>
    </row>
    <row r="381" spans="1:18" x14ac:dyDescent="0.2">
      <c r="A381" s="1" t="str">
        <f t="shared" si="17"/>
        <v>16PHRVA08.MUL</v>
      </c>
      <c r="B381" s="1" t="s">
        <v>133</v>
      </c>
      <c r="C381" s="1" t="s">
        <v>81</v>
      </c>
      <c r="D381" s="1" t="s">
        <v>439</v>
      </c>
      <c r="E381" s="57" t="s">
        <v>297</v>
      </c>
      <c r="F381" s="1" t="s">
        <v>162</v>
      </c>
      <c r="G381" s="1" t="s">
        <v>818</v>
      </c>
      <c r="H381" s="1" t="str">
        <f>CONCATENATE(B381,VLOOKUP(C381,Thesaurus!N:O,2,0),VLOOKUP(F381,Thesaurus!C:D,2,0))</f>
        <v>16PHRVA08</v>
      </c>
      <c r="I381" s="57" t="s">
        <v>259</v>
      </c>
      <c r="J381" s="72"/>
      <c r="K381" s="1" t="s">
        <v>1000</v>
      </c>
      <c r="L381" s="1">
        <v>1</v>
      </c>
      <c r="M381" s="1">
        <v>1</v>
      </c>
      <c r="N381" s="1" t="str">
        <f t="shared" si="15"/>
        <v/>
      </c>
      <c r="R381" s="65" t="str">
        <f t="shared" si="16"/>
        <v>Robe georgette soie</v>
      </c>
    </row>
    <row r="382" spans="1:18" x14ac:dyDescent="0.2">
      <c r="A382" s="1" t="str">
        <f t="shared" si="17"/>
        <v>16PHRVA08.MUL</v>
      </c>
      <c r="B382" s="1" t="s">
        <v>133</v>
      </c>
      <c r="C382" s="1" t="s">
        <v>81</v>
      </c>
      <c r="D382" s="1" t="s">
        <v>439</v>
      </c>
      <c r="E382" s="57" t="s">
        <v>297</v>
      </c>
      <c r="F382" s="1" t="s">
        <v>162</v>
      </c>
      <c r="G382" s="1" t="s">
        <v>818</v>
      </c>
      <c r="H382" s="1" t="str">
        <f>CONCATENATE(B382,VLOOKUP(C382,Thesaurus!N:O,2,0),VLOOKUP(F382,Thesaurus!C:D,2,0))</f>
        <v>16PHRVA08</v>
      </c>
      <c r="I382" s="57" t="s">
        <v>259</v>
      </c>
      <c r="J382" s="72"/>
      <c r="K382" s="1" t="s">
        <v>1001</v>
      </c>
      <c r="L382" s="1">
        <v>1</v>
      </c>
      <c r="M382" s="1">
        <v>1</v>
      </c>
      <c r="N382" s="1" t="str">
        <f t="shared" si="15"/>
        <v/>
      </c>
      <c r="R382" s="65" t="str">
        <f t="shared" si="16"/>
        <v>Robe georgette soie</v>
      </c>
    </row>
    <row r="383" spans="1:18" x14ac:dyDescent="0.2">
      <c r="A383" s="1" t="str">
        <f t="shared" si="17"/>
        <v>16PHRVA08.MUL</v>
      </c>
      <c r="B383" s="1" t="s">
        <v>133</v>
      </c>
      <c r="C383" s="1" t="s">
        <v>81</v>
      </c>
      <c r="D383" s="1" t="s">
        <v>439</v>
      </c>
      <c r="E383" s="57" t="s">
        <v>297</v>
      </c>
      <c r="F383" s="1" t="s">
        <v>162</v>
      </c>
      <c r="G383" s="1" t="s">
        <v>818</v>
      </c>
      <c r="H383" s="1" t="str">
        <f>CONCATENATE(B383,VLOOKUP(C383,Thesaurus!N:O,2,0),VLOOKUP(F383,Thesaurus!C:D,2,0))</f>
        <v>16PHRVA08</v>
      </c>
      <c r="I383" s="57" t="s">
        <v>259</v>
      </c>
      <c r="J383" s="72"/>
      <c r="K383" s="1" t="s">
        <v>1002</v>
      </c>
      <c r="L383" s="1">
        <v>1</v>
      </c>
      <c r="M383" s="1">
        <v>1</v>
      </c>
      <c r="N383" s="1" t="str">
        <f t="shared" si="15"/>
        <v/>
      </c>
      <c r="R383" s="65" t="str">
        <f t="shared" si="16"/>
        <v>Robe georgette soie</v>
      </c>
    </row>
    <row r="384" spans="1:18" x14ac:dyDescent="0.2">
      <c r="A384" s="1" t="str">
        <f t="shared" si="17"/>
        <v>16PHRVA08.100</v>
      </c>
      <c r="B384" s="1" t="s">
        <v>133</v>
      </c>
      <c r="C384" s="1" t="s">
        <v>81</v>
      </c>
      <c r="D384" s="1" t="s">
        <v>440</v>
      </c>
      <c r="E384" s="57" t="s">
        <v>441</v>
      </c>
      <c r="F384" s="1" t="s">
        <v>162</v>
      </c>
      <c r="G384" s="1" t="s">
        <v>819</v>
      </c>
      <c r="H384" s="1" t="str">
        <f>CONCATENATE(B384,VLOOKUP(C384,Thesaurus!N:O,2,0),VLOOKUP(F384,Thesaurus!C:D,2,0))</f>
        <v>16PHRVA08</v>
      </c>
      <c r="I384" s="57">
        <v>100</v>
      </c>
      <c r="J384" s="72"/>
      <c r="K384" s="1" t="s">
        <v>1000</v>
      </c>
      <c r="L384" s="1">
        <v>1</v>
      </c>
      <c r="M384" s="1">
        <v>1</v>
      </c>
      <c r="N384" s="1" t="str">
        <f t="shared" si="15"/>
        <v/>
      </c>
      <c r="R384" s="65" t="str">
        <f t="shared" si="16"/>
        <v>Robe en macramé</v>
      </c>
    </row>
    <row r="385" spans="1:18" x14ac:dyDescent="0.2">
      <c r="A385" s="1" t="str">
        <f t="shared" si="17"/>
        <v>16PHRVA08.100</v>
      </c>
      <c r="B385" s="1" t="s">
        <v>133</v>
      </c>
      <c r="C385" s="1" t="s">
        <v>81</v>
      </c>
      <c r="D385" s="1" t="s">
        <v>440</v>
      </c>
      <c r="E385" s="57" t="s">
        <v>441</v>
      </c>
      <c r="F385" s="1" t="s">
        <v>162</v>
      </c>
      <c r="G385" s="1" t="s">
        <v>819</v>
      </c>
      <c r="H385" s="1" t="str">
        <f>CONCATENATE(B385,VLOOKUP(C385,Thesaurus!N:O,2,0),VLOOKUP(F385,Thesaurus!C:D,2,0))</f>
        <v>16PHRVA08</v>
      </c>
      <c r="I385" s="57">
        <v>100</v>
      </c>
      <c r="J385" s="72"/>
      <c r="K385" s="1" t="s">
        <v>1001</v>
      </c>
      <c r="L385" s="1">
        <v>1</v>
      </c>
      <c r="M385" s="1">
        <v>1</v>
      </c>
      <c r="N385" s="1" t="str">
        <f t="shared" si="15"/>
        <v/>
      </c>
      <c r="R385" s="65" t="str">
        <f t="shared" si="16"/>
        <v>Robe en macramé</v>
      </c>
    </row>
    <row r="386" spans="1:18" x14ac:dyDescent="0.2">
      <c r="A386" s="1" t="str">
        <f t="shared" si="17"/>
        <v>16PHRVA08.710</v>
      </c>
      <c r="B386" s="1" t="s">
        <v>133</v>
      </c>
      <c r="C386" s="1" t="s">
        <v>81</v>
      </c>
      <c r="D386" s="1" t="s">
        <v>442</v>
      </c>
      <c r="E386" s="57" t="s">
        <v>434</v>
      </c>
      <c r="F386" s="1" t="s">
        <v>162</v>
      </c>
      <c r="G386" s="1" t="s">
        <v>820</v>
      </c>
      <c r="H386" s="1" t="str">
        <f>CONCATENATE(B386,VLOOKUP(C386,Thesaurus!N:O,2,0),VLOOKUP(F386,Thesaurus!C:D,2,0))</f>
        <v>16PHRVA08</v>
      </c>
      <c r="I386" s="57">
        <v>710</v>
      </c>
      <c r="J386" s="72"/>
      <c r="K386" s="1" t="s">
        <v>1001</v>
      </c>
      <c r="L386" s="1">
        <v>1</v>
      </c>
      <c r="M386" s="1">
        <v>1</v>
      </c>
      <c r="N386" s="1" t="str">
        <f t="shared" ref="N386:N449" si="18">IF(L386=M386,"",FALSE)</f>
        <v/>
      </c>
      <c r="R386" s="65" t="str">
        <f t="shared" ref="R386:R449" si="19">G386</f>
        <v>Robe avec tulle</v>
      </c>
    </row>
    <row r="387" spans="1:18" x14ac:dyDescent="0.2">
      <c r="A387" s="1" t="str">
        <f t="shared" ref="A387:A450" si="20">CONCATENATE(H387,J387,".",I387)</f>
        <v>16PHRVA08.710</v>
      </c>
      <c r="B387" s="1" t="s">
        <v>133</v>
      </c>
      <c r="C387" s="1" t="s">
        <v>81</v>
      </c>
      <c r="D387" s="1" t="s">
        <v>442</v>
      </c>
      <c r="E387" s="57" t="s">
        <v>434</v>
      </c>
      <c r="F387" s="1" t="s">
        <v>162</v>
      </c>
      <c r="G387" s="1" t="s">
        <v>820</v>
      </c>
      <c r="H387" s="1" t="str">
        <f>CONCATENATE(B387,VLOOKUP(C387,Thesaurus!N:O,2,0),VLOOKUP(F387,Thesaurus!C:D,2,0))</f>
        <v>16PHRVA08</v>
      </c>
      <c r="I387" s="57">
        <v>710</v>
      </c>
      <c r="J387" s="72"/>
      <c r="K387" s="1" t="s">
        <v>1002</v>
      </c>
      <c r="L387" s="1">
        <v>1</v>
      </c>
      <c r="M387" s="1">
        <v>1</v>
      </c>
      <c r="N387" s="1" t="str">
        <f t="shared" si="18"/>
        <v/>
      </c>
      <c r="R387" s="65" t="str">
        <f t="shared" si="19"/>
        <v>Robe avec tulle</v>
      </c>
    </row>
    <row r="388" spans="1:18" x14ac:dyDescent="0.2">
      <c r="A388" s="1" t="str">
        <f t="shared" si="20"/>
        <v>16PHRVA08.210</v>
      </c>
      <c r="B388" s="1" t="s">
        <v>133</v>
      </c>
      <c r="C388" s="1" t="s">
        <v>81</v>
      </c>
      <c r="D388" s="1" t="s">
        <v>442</v>
      </c>
      <c r="E388" s="57" t="s">
        <v>443</v>
      </c>
      <c r="F388" s="1" t="s">
        <v>162</v>
      </c>
      <c r="G388" s="1" t="s">
        <v>820</v>
      </c>
      <c r="H388" s="1" t="str">
        <f>CONCATENATE(B388,VLOOKUP(C388,Thesaurus!N:O,2,0),VLOOKUP(F388,Thesaurus!C:D,2,0))</f>
        <v>16PHRVA08</v>
      </c>
      <c r="I388" s="57">
        <v>210</v>
      </c>
      <c r="J388" s="72"/>
      <c r="K388" s="1" t="s">
        <v>1000</v>
      </c>
      <c r="L388" s="1">
        <v>1</v>
      </c>
      <c r="M388" s="1">
        <v>1</v>
      </c>
      <c r="N388" s="1" t="str">
        <f t="shared" si="18"/>
        <v/>
      </c>
      <c r="R388" s="65" t="str">
        <f t="shared" si="19"/>
        <v>Robe avec tulle</v>
      </c>
    </row>
    <row r="389" spans="1:18" x14ac:dyDescent="0.2">
      <c r="A389" s="1" t="str">
        <f t="shared" si="20"/>
        <v>16PHRVA08.210</v>
      </c>
      <c r="B389" s="1" t="s">
        <v>133</v>
      </c>
      <c r="C389" s="1" t="s">
        <v>81</v>
      </c>
      <c r="D389" s="1" t="s">
        <v>442</v>
      </c>
      <c r="E389" s="57" t="s">
        <v>443</v>
      </c>
      <c r="F389" s="1" t="s">
        <v>162</v>
      </c>
      <c r="G389" s="1" t="s">
        <v>820</v>
      </c>
      <c r="H389" s="1" t="str">
        <f>CONCATENATE(B389,VLOOKUP(C389,Thesaurus!N:O,2,0),VLOOKUP(F389,Thesaurus!C:D,2,0))</f>
        <v>16PHRVA08</v>
      </c>
      <c r="I389" s="57">
        <v>210</v>
      </c>
      <c r="J389" s="72"/>
      <c r="K389" s="1" t="s">
        <v>1001</v>
      </c>
      <c r="L389" s="1">
        <v>1</v>
      </c>
      <c r="M389" s="1">
        <v>1</v>
      </c>
      <c r="N389" s="1" t="str">
        <f t="shared" si="18"/>
        <v/>
      </c>
      <c r="R389" s="65" t="str">
        <f t="shared" si="19"/>
        <v>Robe avec tulle</v>
      </c>
    </row>
    <row r="390" spans="1:18" x14ac:dyDescent="0.2">
      <c r="A390" s="1" t="str">
        <f t="shared" si="20"/>
        <v>16PHRVA08.999</v>
      </c>
      <c r="B390" s="1" t="s">
        <v>133</v>
      </c>
      <c r="C390" s="1" t="s">
        <v>81</v>
      </c>
      <c r="D390" s="1" t="s">
        <v>444</v>
      </c>
      <c r="E390" s="57" t="s">
        <v>299</v>
      </c>
      <c r="F390" s="1" t="s">
        <v>162</v>
      </c>
      <c r="G390" s="1" t="s">
        <v>821</v>
      </c>
      <c r="H390" s="1" t="str">
        <f>CONCATENATE(B390,VLOOKUP(C390,Thesaurus!N:O,2,0),VLOOKUP(F390,Thesaurus!C:D,2,0))</f>
        <v>16PHRVA08</v>
      </c>
      <c r="I390" s="57">
        <v>999</v>
      </c>
      <c r="J390" s="72"/>
      <c r="K390" s="1" t="s">
        <v>1009</v>
      </c>
      <c r="L390" s="1">
        <v>1</v>
      </c>
      <c r="M390" s="1">
        <v>1</v>
      </c>
      <c r="N390" s="1" t="str">
        <f t="shared" si="18"/>
        <v/>
      </c>
      <c r="R390" s="65" t="str">
        <f t="shared" si="19"/>
        <v>Robe matelassée</v>
      </c>
    </row>
    <row r="391" spans="1:18" x14ac:dyDescent="0.2">
      <c r="A391" s="1" t="str">
        <f t="shared" si="20"/>
        <v>16PHRVA08.999</v>
      </c>
      <c r="B391" s="1" t="s">
        <v>133</v>
      </c>
      <c r="C391" s="1" t="s">
        <v>81</v>
      </c>
      <c r="D391" s="1" t="s">
        <v>444</v>
      </c>
      <c r="E391" s="57" t="s">
        <v>299</v>
      </c>
      <c r="F391" s="1" t="s">
        <v>162</v>
      </c>
      <c r="G391" s="1" t="s">
        <v>821</v>
      </c>
      <c r="H391" s="1" t="str">
        <f>CONCATENATE(B391,VLOOKUP(C391,Thesaurus!N:O,2,0),VLOOKUP(F391,Thesaurus!C:D,2,0))</f>
        <v>16PHRVA08</v>
      </c>
      <c r="I391" s="57">
        <v>999</v>
      </c>
      <c r="J391" s="72"/>
      <c r="K391" s="1" t="s">
        <v>1000</v>
      </c>
      <c r="L391" s="1">
        <v>2</v>
      </c>
      <c r="M391" s="1">
        <v>2</v>
      </c>
      <c r="N391" s="1" t="str">
        <f t="shared" si="18"/>
        <v/>
      </c>
      <c r="R391" s="65" t="str">
        <f t="shared" si="19"/>
        <v>Robe matelassée</v>
      </c>
    </row>
    <row r="392" spans="1:18" x14ac:dyDescent="0.2">
      <c r="A392" s="1" t="str">
        <f t="shared" si="20"/>
        <v>16PHRVA08.999</v>
      </c>
      <c r="B392" s="1" t="s">
        <v>133</v>
      </c>
      <c r="C392" s="1" t="s">
        <v>81</v>
      </c>
      <c r="D392" s="1" t="s">
        <v>444</v>
      </c>
      <c r="E392" s="57" t="s">
        <v>299</v>
      </c>
      <c r="F392" s="1" t="s">
        <v>162</v>
      </c>
      <c r="G392" s="1" t="s">
        <v>821</v>
      </c>
      <c r="H392" s="1" t="str">
        <f>CONCATENATE(B392,VLOOKUP(C392,Thesaurus!N:O,2,0),VLOOKUP(F392,Thesaurus!C:D,2,0))</f>
        <v>16PHRVA08</v>
      </c>
      <c r="I392" s="57">
        <v>999</v>
      </c>
      <c r="J392" s="72"/>
      <c r="K392" s="1" t="s">
        <v>1001</v>
      </c>
      <c r="L392" s="1">
        <v>1</v>
      </c>
      <c r="M392" s="1">
        <v>1</v>
      </c>
      <c r="N392" s="1" t="str">
        <f t="shared" si="18"/>
        <v/>
      </c>
      <c r="R392" s="65" t="str">
        <f t="shared" si="19"/>
        <v>Robe matelassée</v>
      </c>
    </row>
    <row r="393" spans="1:18" x14ac:dyDescent="0.2">
      <c r="A393" s="1" t="str">
        <f t="shared" si="20"/>
        <v>16PHRVA08.710</v>
      </c>
      <c r="B393" s="1" t="s">
        <v>133</v>
      </c>
      <c r="C393" s="1" t="s">
        <v>81</v>
      </c>
      <c r="D393" s="1" t="s">
        <v>445</v>
      </c>
      <c r="E393" s="57" t="s">
        <v>434</v>
      </c>
      <c r="F393" s="1" t="s">
        <v>162</v>
      </c>
      <c r="G393" s="1" t="s">
        <v>822</v>
      </c>
      <c r="H393" s="1" t="str">
        <f>CONCATENATE(B393,VLOOKUP(C393,Thesaurus!N:O,2,0),VLOOKUP(F393,Thesaurus!C:D,2,0))</f>
        <v>16PHRVA08</v>
      </c>
      <c r="I393" s="57">
        <v>710</v>
      </c>
      <c r="J393" s="72"/>
      <c r="K393" s="1" t="s">
        <v>1009</v>
      </c>
      <c r="L393" s="1">
        <v>1</v>
      </c>
      <c r="M393" s="1">
        <v>1</v>
      </c>
      <c r="N393" s="1" t="str">
        <f t="shared" si="18"/>
        <v/>
      </c>
      <c r="R393" s="65" t="str">
        <f t="shared" si="19"/>
        <v>Robe avec plissé avant</v>
      </c>
    </row>
    <row r="394" spans="1:18" x14ac:dyDescent="0.2">
      <c r="A394" s="1" t="str">
        <f t="shared" si="20"/>
        <v>16PHRVA08.710</v>
      </c>
      <c r="B394" s="1" t="s">
        <v>133</v>
      </c>
      <c r="C394" s="1" t="s">
        <v>81</v>
      </c>
      <c r="D394" s="1" t="s">
        <v>445</v>
      </c>
      <c r="E394" s="57" t="s">
        <v>434</v>
      </c>
      <c r="F394" s="1" t="s">
        <v>162</v>
      </c>
      <c r="G394" s="1" t="s">
        <v>822</v>
      </c>
      <c r="H394" s="1" t="str">
        <f>CONCATENATE(B394,VLOOKUP(C394,Thesaurus!N:O,2,0),VLOOKUP(F394,Thesaurus!C:D,2,0))</f>
        <v>16PHRVA08</v>
      </c>
      <c r="I394" s="57">
        <v>710</v>
      </c>
      <c r="J394" s="72"/>
      <c r="K394" s="1" t="s">
        <v>1000</v>
      </c>
      <c r="L394" s="1">
        <v>1</v>
      </c>
      <c r="M394" s="1">
        <v>1</v>
      </c>
      <c r="N394" s="1" t="str">
        <f t="shared" si="18"/>
        <v/>
      </c>
      <c r="R394" s="65" t="str">
        <f t="shared" si="19"/>
        <v>Robe avec plissé avant</v>
      </c>
    </row>
    <row r="395" spans="1:18" x14ac:dyDescent="0.2">
      <c r="A395" s="1" t="str">
        <f t="shared" si="20"/>
        <v>16PHRVA08.710</v>
      </c>
      <c r="B395" s="1" t="s">
        <v>133</v>
      </c>
      <c r="C395" s="1" t="s">
        <v>81</v>
      </c>
      <c r="D395" s="1" t="s">
        <v>445</v>
      </c>
      <c r="E395" s="57" t="s">
        <v>434</v>
      </c>
      <c r="F395" s="1" t="s">
        <v>162</v>
      </c>
      <c r="G395" s="1" t="s">
        <v>822</v>
      </c>
      <c r="H395" s="1" t="str">
        <f>CONCATENATE(B395,VLOOKUP(C395,Thesaurus!N:O,2,0),VLOOKUP(F395,Thesaurus!C:D,2,0))</f>
        <v>16PHRVA08</v>
      </c>
      <c r="I395" s="57">
        <v>710</v>
      </c>
      <c r="J395" s="72"/>
      <c r="K395" s="1" t="s">
        <v>1001</v>
      </c>
      <c r="L395" s="1">
        <v>1</v>
      </c>
      <c r="M395" s="1">
        <v>1</v>
      </c>
      <c r="N395" s="1" t="str">
        <f t="shared" si="18"/>
        <v/>
      </c>
      <c r="R395" s="65" t="str">
        <f t="shared" si="19"/>
        <v>Robe avec plissé avant</v>
      </c>
    </row>
    <row r="396" spans="1:18" x14ac:dyDescent="0.2">
      <c r="A396" s="1" t="str">
        <f t="shared" si="20"/>
        <v>16PHRVA08.710</v>
      </c>
      <c r="B396" s="1" t="s">
        <v>133</v>
      </c>
      <c r="C396" s="1" t="s">
        <v>81</v>
      </c>
      <c r="D396" s="1" t="s">
        <v>445</v>
      </c>
      <c r="E396" s="57" t="s">
        <v>434</v>
      </c>
      <c r="F396" s="1" t="s">
        <v>162</v>
      </c>
      <c r="G396" s="1" t="s">
        <v>822</v>
      </c>
      <c r="H396" s="1" t="str">
        <f>CONCATENATE(B396,VLOOKUP(C396,Thesaurus!N:O,2,0),VLOOKUP(F396,Thesaurus!C:D,2,0))</f>
        <v>16PHRVA08</v>
      </c>
      <c r="I396" s="57">
        <v>710</v>
      </c>
      <c r="J396" s="72"/>
      <c r="K396" s="1" t="s">
        <v>1002</v>
      </c>
      <c r="L396" s="1">
        <v>1</v>
      </c>
      <c r="M396" s="1">
        <v>1</v>
      </c>
      <c r="N396" s="1" t="str">
        <f t="shared" si="18"/>
        <v/>
      </c>
      <c r="R396" s="65" t="str">
        <f t="shared" si="19"/>
        <v>Robe avec plissé avant</v>
      </c>
    </row>
    <row r="397" spans="1:18" x14ac:dyDescent="0.2">
      <c r="A397" s="1" t="str">
        <f t="shared" si="20"/>
        <v>16PHRVA08.230</v>
      </c>
      <c r="B397" s="1" t="s">
        <v>133</v>
      </c>
      <c r="C397" s="1" t="s">
        <v>81</v>
      </c>
      <c r="D397" s="1" t="s">
        <v>445</v>
      </c>
      <c r="E397" s="57" t="s">
        <v>446</v>
      </c>
      <c r="F397" s="1" t="s">
        <v>162</v>
      </c>
      <c r="G397" s="1" t="s">
        <v>822</v>
      </c>
      <c r="H397" s="1" t="str">
        <f>CONCATENATE(B397,VLOOKUP(C397,Thesaurus!N:O,2,0),VLOOKUP(F397,Thesaurus!C:D,2,0))</f>
        <v>16PHRVA08</v>
      </c>
      <c r="I397" s="57">
        <v>230</v>
      </c>
      <c r="J397" s="72"/>
      <c r="K397" s="1" t="s">
        <v>1000</v>
      </c>
      <c r="L397" s="1">
        <v>1</v>
      </c>
      <c r="M397" s="1">
        <v>1</v>
      </c>
      <c r="N397" s="1" t="str">
        <f t="shared" si="18"/>
        <v/>
      </c>
      <c r="R397" s="65" t="str">
        <f t="shared" si="19"/>
        <v>Robe avec plissé avant</v>
      </c>
    </row>
    <row r="398" spans="1:18" x14ac:dyDescent="0.2">
      <c r="A398" s="1" t="str">
        <f t="shared" si="20"/>
        <v>16PHRVA08.230</v>
      </c>
      <c r="B398" s="1" t="s">
        <v>133</v>
      </c>
      <c r="C398" s="1" t="s">
        <v>81</v>
      </c>
      <c r="D398" s="1" t="s">
        <v>445</v>
      </c>
      <c r="E398" s="57" t="s">
        <v>446</v>
      </c>
      <c r="F398" s="1" t="s">
        <v>162</v>
      </c>
      <c r="G398" s="1" t="s">
        <v>822</v>
      </c>
      <c r="H398" s="1" t="str">
        <f>CONCATENATE(B398,VLOOKUP(C398,Thesaurus!N:O,2,0),VLOOKUP(F398,Thesaurus!C:D,2,0))</f>
        <v>16PHRVA08</v>
      </c>
      <c r="I398" s="57">
        <v>230</v>
      </c>
      <c r="J398" s="72"/>
      <c r="K398" s="1" t="s">
        <v>1001</v>
      </c>
      <c r="L398" s="1">
        <v>1</v>
      </c>
      <c r="M398" s="1">
        <v>1</v>
      </c>
      <c r="N398" s="1" t="str">
        <f t="shared" si="18"/>
        <v/>
      </c>
      <c r="R398" s="65" t="str">
        <f t="shared" si="19"/>
        <v>Robe avec plissé avant</v>
      </c>
    </row>
    <row r="399" spans="1:18" x14ac:dyDescent="0.2">
      <c r="A399" s="1" t="str">
        <f t="shared" si="20"/>
        <v>16HSLI08.590</v>
      </c>
      <c r="B399" s="1" t="s">
        <v>134</v>
      </c>
      <c r="C399" s="1" t="s">
        <v>111</v>
      </c>
      <c r="D399" s="1" t="s">
        <v>447</v>
      </c>
      <c r="E399" s="57"/>
      <c r="F399" s="1" t="s">
        <v>162</v>
      </c>
      <c r="G399" s="1" t="s">
        <v>823</v>
      </c>
      <c r="H399" s="1" t="str">
        <f>CONCATENATE(B399,VLOOKUP(C399,Thesaurus!N:O,2,0),VLOOKUP(F399,Thesaurus!C:D,2,0))</f>
        <v>16HSLI08</v>
      </c>
      <c r="I399" s="57" t="s">
        <v>236</v>
      </c>
      <c r="J399" s="72"/>
      <c r="K399" s="1" t="s">
        <v>1008</v>
      </c>
      <c r="L399" s="1">
        <v>2</v>
      </c>
      <c r="M399" s="1">
        <v>2</v>
      </c>
      <c r="N399" s="1" t="str">
        <f t="shared" si="18"/>
        <v/>
      </c>
      <c r="R399" s="65" t="str">
        <f t="shared" si="19"/>
        <v>Robe en laine</v>
      </c>
    </row>
    <row r="400" spans="1:18" x14ac:dyDescent="0.2">
      <c r="A400" s="1" t="str">
        <f t="shared" si="20"/>
        <v>16HSLI08.590</v>
      </c>
      <c r="B400" s="1" t="s">
        <v>134</v>
      </c>
      <c r="C400" s="1" t="s">
        <v>111</v>
      </c>
      <c r="D400" s="1" t="s">
        <v>447</v>
      </c>
      <c r="E400" s="57"/>
      <c r="F400" s="1" t="s">
        <v>162</v>
      </c>
      <c r="G400" s="1" t="s">
        <v>823</v>
      </c>
      <c r="H400" s="1" t="str">
        <f>CONCATENATE(B400,VLOOKUP(C400,Thesaurus!N:O,2,0),VLOOKUP(F400,Thesaurus!C:D,2,0))</f>
        <v>16HSLI08</v>
      </c>
      <c r="I400" s="57" t="s">
        <v>236</v>
      </c>
      <c r="J400" s="72"/>
      <c r="K400" s="1" t="s">
        <v>1009</v>
      </c>
      <c r="L400" s="1">
        <v>2</v>
      </c>
      <c r="M400" s="1">
        <v>2</v>
      </c>
      <c r="N400" s="1" t="str">
        <f t="shared" si="18"/>
        <v/>
      </c>
      <c r="R400" s="65" t="str">
        <f t="shared" si="19"/>
        <v>Robe en laine</v>
      </c>
    </row>
    <row r="401" spans="1:18" x14ac:dyDescent="0.2">
      <c r="A401" s="1" t="str">
        <f t="shared" si="20"/>
        <v>16HSLI08.590</v>
      </c>
      <c r="B401" s="1" t="s">
        <v>134</v>
      </c>
      <c r="C401" s="1" t="s">
        <v>111</v>
      </c>
      <c r="D401" s="1" t="s">
        <v>447</v>
      </c>
      <c r="E401" s="57"/>
      <c r="F401" s="1" t="s">
        <v>162</v>
      </c>
      <c r="G401" s="1" t="s">
        <v>823</v>
      </c>
      <c r="H401" s="1" t="str">
        <f>CONCATENATE(B401,VLOOKUP(C401,Thesaurus!N:O,2,0),VLOOKUP(F401,Thesaurus!C:D,2,0))</f>
        <v>16HSLI08</v>
      </c>
      <c r="I401" s="57" t="s">
        <v>236</v>
      </c>
      <c r="J401" s="72"/>
      <c r="K401" s="1" t="s">
        <v>1000</v>
      </c>
      <c r="L401" s="1">
        <v>2</v>
      </c>
      <c r="M401" s="1">
        <v>2</v>
      </c>
      <c r="N401" s="1" t="str">
        <f t="shared" si="18"/>
        <v/>
      </c>
      <c r="R401" s="65" t="str">
        <f t="shared" si="19"/>
        <v>Robe en laine</v>
      </c>
    </row>
    <row r="402" spans="1:18" x14ac:dyDescent="0.2">
      <c r="A402" s="1" t="str">
        <f t="shared" si="20"/>
        <v>16HSLI13.350</v>
      </c>
      <c r="B402" s="1" t="s">
        <v>134</v>
      </c>
      <c r="C402" s="1" t="s">
        <v>111</v>
      </c>
      <c r="D402" s="1" t="s">
        <v>448</v>
      </c>
      <c r="E402" s="57"/>
      <c r="F402" s="1" t="s">
        <v>172</v>
      </c>
      <c r="G402" s="1" t="s">
        <v>824</v>
      </c>
      <c r="H402" s="1" t="str">
        <f>CONCATENATE(B402,VLOOKUP(C402,Thesaurus!N:O,2,0),VLOOKUP(F402,Thesaurus!C:D,2,0))</f>
        <v>16HSLI13</v>
      </c>
      <c r="I402" s="57">
        <v>350</v>
      </c>
      <c r="J402" s="72"/>
      <c r="K402" s="1" t="s">
        <v>1010</v>
      </c>
      <c r="L402" s="1">
        <v>1</v>
      </c>
      <c r="M402" s="1">
        <v>1</v>
      </c>
      <c r="N402" s="1" t="str">
        <f t="shared" si="18"/>
        <v/>
      </c>
      <c r="R402" s="65" t="str">
        <f t="shared" si="19"/>
        <v>Manteau sans manches</v>
      </c>
    </row>
    <row r="403" spans="1:18" x14ac:dyDescent="0.2">
      <c r="A403" s="1" t="str">
        <f t="shared" si="20"/>
        <v>16HSLI13.350</v>
      </c>
      <c r="B403" s="1" t="s">
        <v>134</v>
      </c>
      <c r="C403" s="1" t="s">
        <v>111</v>
      </c>
      <c r="D403" s="1" t="s">
        <v>448</v>
      </c>
      <c r="E403" s="57"/>
      <c r="F403" s="1" t="s">
        <v>172</v>
      </c>
      <c r="G403" s="1" t="s">
        <v>824</v>
      </c>
      <c r="H403" s="1" t="str">
        <f>CONCATENATE(B403,VLOOKUP(C403,Thesaurus!N:O,2,0),VLOOKUP(F403,Thesaurus!C:D,2,0))</f>
        <v>16HSLI13</v>
      </c>
      <c r="I403" s="57">
        <v>350</v>
      </c>
      <c r="J403" s="72"/>
      <c r="K403" s="1" t="s">
        <v>1008</v>
      </c>
      <c r="L403" s="1">
        <v>2</v>
      </c>
      <c r="M403" s="1">
        <v>2</v>
      </c>
      <c r="N403" s="1" t="str">
        <f t="shared" si="18"/>
        <v/>
      </c>
      <c r="R403" s="65" t="str">
        <f t="shared" si="19"/>
        <v>Manteau sans manches</v>
      </c>
    </row>
    <row r="404" spans="1:18" x14ac:dyDescent="0.2">
      <c r="A404" s="1" t="str">
        <f t="shared" si="20"/>
        <v>16HSLI13.350</v>
      </c>
      <c r="B404" s="1" t="s">
        <v>134</v>
      </c>
      <c r="C404" s="1" t="s">
        <v>111</v>
      </c>
      <c r="D404" s="1" t="s">
        <v>448</v>
      </c>
      <c r="E404" s="57"/>
      <c r="F404" s="1" t="s">
        <v>172</v>
      </c>
      <c r="G404" s="1" t="s">
        <v>824</v>
      </c>
      <c r="H404" s="1" t="str">
        <f>CONCATENATE(B404,VLOOKUP(C404,Thesaurus!N:O,2,0),VLOOKUP(F404,Thesaurus!C:D,2,0))</f>
        <v>16HSLI13</v>
      </c>
      <c r="I404" s="57">
        <v>350</v>
      </c>
      <c r="J404" s="72"/>
      <c r="K404" s="1" t="s">
        <v>1009</v>
      </c>
      <c r="L404" s="1">
        <v>1</v>
      </c>
      <c r="M404" s="1">
        <v>1</v>
      </c>
      <c r="N404" s="1" t="str">
        <f t="shared" si="18"/>
        <v/>
      </c>
      <c r="R404" s="65" t="str">
        <f t="shared" si="19"/>
        <v>Manteau sans manches</v>
      </c>
    </row>
    <row r="405" spans="1:18" x14ac:dyDescent="0.2">
      <c r="A405" s="1" t="str">
        <f t="shared" si="20"/>
        <v>16HSLI13.350</v>
      </c>
      <c r="B405" s="1" t="s">
        <v>134</v>
      </c>
      <c r="C405" s="1" t="s">
        <v>111</v>
      </c>
      <c r="D405" s="1" t="s">
        <v>448</v>
      </c>
      <c r="E405" s="57"/>
      <c r="F405" s="1" t="s">
        <v>172</v>
      </c>
      <c r="G405" s="1" t="s">
        <v>824</v>
      </c>
      <c r="H405" s="1" t="str">
        <f>CONCATENATE(B405,VLOOKUP(C405,Thesaurus!N:O,2,0),VLOOKUP(F405,Thesaurus!C:D,2,0))</f>
        <v>16HSLI13</v>
      </c>
      <c r="I405" s="57">
        <v>350</v>
      </c>
      <c r="J405" s="72"/>
      <c r="K405" s="1" t="s">
        <v>1000</v>
      </c>
      <c r="L405" s="1">
        <v>1</v>
      </c>
      <c r="M405" s="1">
        <v>1</v>
      </c>
      <c r="N405" s="1" t="str">
        <f t="shared" si="18"/>
        <v/>
      </c>
      <c r="R405" s="65" t="str">
        <f t="shared" si="19"/>
        <v>Manteau sans manches</v>
      </c>
    </row>
    <row r="406" spans="1:18" x14ac:dyDescent="0.2">
      <c r="A406" s="1" t="str">
        <f t="shared" si="20"/>
        <v>16HSLI08.990</v>
      </c>
      <c r="B406" s="1" t="s">
        <v>134</v>
      </c>
      <c r="C406" s="1" t="s">
        <v>111</v>
      </c>
      <c r="D406" s="1" t="s">
        <v>449</v>
      </c>
      <c r="E406" s="57"/>
      <c r="F406" s="1" t="s">
        <v>162</v>
      </c>
      <c r="G406" s="1" t="s">
        <v>804</v>
      </c>
      <c r="H406" s="1" t="str">
        <f>CONCATENATE(B406,VLOOKUP(C406,Thesaurus!N:O,2,0),VLOOKUP(F406,Thesaurus!C:D,2,0))</f>
        <v>16HSLI08</v>
      </c>
      <c r="I406" s="57">
        <v>990</v>
      </c>
      <c r="J406" s="72"/>
      <c r="K406" s="1" t="s">
        <v>1010</v>
      </c>
      <c r="L406" s="1">
        <v>1</v>
      </c>
      <c r="M406" s="1">
        <v>1</v>
      </c>
      <c r="N406" s="1" t="str">
        <f t="shared" si="18"/>
        <v/>
      </c>
      <c r="R406" s="65" t="str">
        <f t="shared" si="19"/>
        <v>Robe manches longues</v>
      </c>
    </row>
    <row r="407" spans="1:18" x14ac:dyDescent="0.2">
      <c r="A407" s="1" t="str">
        <f t="shared" si="20"/>
        <v>16HSLI08.990</v>
      </c>
      <c r="B407" s="1" t="s">
        <v>134</v>
      </c>
      <c r="C407" s="1" t="s">
        <v>111</v>
      </c>
      <c r="D407" s="1" t="s">
        <v>449</v>
      </c>
      <c r="E407" s="57"/>
      <c r="F407" s="1" t="s">
        <v>162</v>
      </c>
      <c r="G407" s="1" t="s">
        <v>804</v>
      </c>
      <c r="H407" s="1" t="str">
        <f>CONCATENATE(B407,VLOOKUP(C407,Thesaurus!N:O,2,0),VLOOKUP(F407,Thesaurus!C:D,2,0))</f>
        <v>16HSLI08</v>
      </c>
      <c r="I407" s="57">
        <v>990</v>
      </c>
      <c r="J407" s="72"/>
      <c r="K407" s="1" t="s">
        <v>1008</v>
      </c>
      <c r="L407" s="1">
        <v>2</v>
      </c>
      <c r="M407" s="1">
        <v>2</v>
      </c>
      <c r="N407" s="1" t="str">
        <f t="shared" si="18"/>
        <v/>
      </c>
      <c r="R407" s="65" t="str">
        <f t="shared" si="19"/>
        <v>Robe manches longues</v>
      </c>
    </row>
    <row r="408" spans="1:18" x14ac:dyDescent="0.2">
      <c r="A408" s="1" t="str">
        <f t="shared" si="20"/>
        <v>16HSLI08.990</v>
      </c>
      <c r="B408" s="1" t="s">
        <v>134</v>
      </c>
      <c r="C408" s="1" t="s">
        <v>111</v>
      </c>
      <c r="D408" s="1" t="s">
        <v>449</v>
      </c>
      <c r="E408" s="57"/>
      <c r="F408" s="1" t="s">
        <v>162</v>
      </c>
      <c r="G408" s="1" t="s">
        <v>804</v>
      </c>
      <c r="H408" s="1" t="str">
        <f>CONCATENATE(B408,VLOOKUP(C408,Thesaurus!N:O,2,0),VLOOKUP(F408,Thesaurus!C:D,2,0))</f>
        <v>16HSLI08</v>
      </c>
      <c r="I408" s="57">
        <v>990</v>
      </c>
      <c r="J408" s="72"/>
      <c r="K408" s="1" t="s">
        <v>1009</v>
      </c>
      <c r="L408" s="1">
        <v>2</v>
      </c>
      <c r="M408" s="1">
        <v>2</v>
      </c>
      <c r="N408" s="1" t="str">
        <f t="shared" si="18"/>
        <v/>
      </c>
      <c r="R408" s="65" t="str">
        <f t="shared" si="19"/>
        <v>Robe manches longues</v>
      </c>
    </row>
    <row r="409" spans="1:18" x14ac:dyDescent="0.2">
      <c r="A409" s="1" t="str">
        <f t="shared" si="20"/>
        <v>16HSLI08.990</v>
      </c>
      <c r="B409" s="1" t="s">
        <v>134</v>
      </c>
      <c r="C409" s="1" t="s">
        <v>111</v>
      </c>
      <c r="D409" s="1" t="s">
        <v>449</v>
      </c>
      <c r="E409" s="57"/>
      <c r="F409" s="1" t="s">
        <v>162</v>
      </c>
      <c r="G409" s="1" t="s">
        <v>804</v>
      </c>
      <c r="H409" s="1" t="str">
        <f>CONCATENATE(B409,VLOOKUP(C409,Thesaurus!N:O,2,0),VLOOKUP(F409,Thesaurus!C:D,2,0))</f>
        <v>16HSLI08</v>
      </c>
      <c r="I409" s="57">
        <v>990</v>
      </c>
      <c r="J409" s="72"/>
      <c r="K409" s="1" t="s">
        <v>1000</v>
      </c>
      <c r="L409" s="1">
        <v>1</v>
      </c>
      <c r="M409" s="1">
        <v>1</v>
      </c>
      <c r="N409" s="1" t="str">
        <f t="shared" si="18"/>
        <v/>
      </c>
      <c r="R409" s="65" t="str">
        <f t="shared" si="19"/>
        <v>Robe manches longues</v>
      </c>
    </row>
    <row r="410" spans="1:18" x14ac:dyDescent="0.2">
      <c r="A410" s="1" t="str">
        <f t="shared" si="20"/>
        <v>16HSLI13.590</v>
      </c>
      <c r="B410" s="1" t="s">
        <v>134</v>
      </c>
      <c r="C410" s="1" t="s">
        <v>111</v>
      </c>
      <c r="D410" s="1" t="s">
        <v>450</v>
      </c>
      <c r="E410" s="57"/>
      <c r="F410" s="1" t="s">
        <v>172</v>
      </c>
      <c r="G410" s="1" t="s">
        <v>825</v>
      </c>
      <c r="H410" s="1" t="str">
        <f>CONCATENATE(B410,VLOOKUP(C410,Thesaurus!N:O,2,0),VLOOKUP(F410,Thesaurus!C:D,2,0))</f>
        <v>16HSLI13</v>
      </c>
      <c r="I410" s="57" t="s">
        <v>236</v>
      </c>
      <c r="J410" s="72"/>
      <c r="K410" s="1" t="s">
        <v>1010</v>
      </c>
      <c r="L410" s="1">
        <v>1</v>
      </c>
      <c r="M410" s="1">
        <v>1</v>
      </c>
      <c r="N410" s="1" t="str">
        <f t="shared" si="18"/>
        <v/>
      </c>
      <c r="R410" s="65" t="str">
        <f t="shared" si="19"/>
        <v>Manteau croisé</v>
      </c>
    </row>
    <row r="411" spans="1:18" x14ac:dyDescent="0.2">
      <c r="A411" s="1" t="str">
        <f t="shared" si="20"/>
        <v>16HSLI13.590</v>
      </c>
      <c r="B411" s="1" t="s">
        <v>134</v>
      </c>
      <c r="C411" s="1" t="s">
        <v>111</v>
      </c>
      <c r="D411" s="1" t="s">
        <v>450</v>
      </c>
      <c r="E411" s="57"/>
      <c r="F411" s="1" t="s">
        <v>172</v>
      </c>
      <c r="G411" s="1" t="s">
        <v>825</v>
      </c>
      <c r="H411" s="1" t="str">
        <f>CONCATENATE(B411,VLOOKUP(C411,Thesaurus!N:O,2,0),VLOOKUP(F411,Thesaurus!C:D,2,0))</f>
        <v>16HSLI13</v>
      </c>
      <c r="I411" s="57" t="s">
        <v>236</v>
      </c>
      <c r="J411" s="72"/>
      <c r="K411" s="1" t="s">
        <v>1008</v>
      </c>
      <c r="L411" s="1">
        <v>1</v>
      </c>
      <c r="M411" s="1">
        <v>1</v>
      </c>
      <c r="N411" s="1" t="str">
        <f t="shared" si="18"/>
        <v/>
      </c>
      <c r="R411" s="65" t="str">
        <f t="shared" si="19"/>
        <v>Manteau croisé</v>
      </c>
    </row>
    <row r="412" spans="1:18" x14ac:dyDescent="0.2">
      <c r="A412" s="1" t="str">
        <f t="shared" si="20"/>
        <v>16HSLI13.590</v>
      </c>
      <c r="B412" s="1" t="s">
        <v>134</v>
      </c>
      <c r="C412" s="1" t="s">
        <v>111</v>
      </c>
      <c r="D412" s="1" t="s">
        <v>450</v>
      </c>
      <c r="E412" s="57"/>
      <c r="F412" s="1" t="s">
        <v>172</v>
      </c>
      <c r="G412" s="1" t="s">
        <v>825</v>
      </c>
      <c r="H412" s="1" t="str">
        <f>CONCATENATE(B412,VLOOKUP(C412,Thesaurus!N:O,2,0),VLOOKUP(F412,Thesaurus!C:D,2,0))</f>
        <v>16HSLI13</v>
      </c>
      <c r="I412" s="57" t="s">
        <v>236</v>
      </c>
      <c r="J412" s="72"/>
      <c r="K412" s="1" t="s">
        <v>1009</v>
      </c>
      <c r="L412" s="1">
        <v>1</v>
      </c>
      <c r="M412" s="1">
        <v>1</v>
      </c>
      <c r="N412" s="1" t="str">
        <f t="shared" si="18"/>
        <v/>
      </c>
      <c r="R412" s="65" t="str">
        <f t="shared" si="19"/>
        <v>Manteau croisé</v>
      </c>
    </row>
    <row r="413" spans="1:18" x14ac:dyDescent="0.2">
      <c r="A413" s="1" t="str">
        <f t="shared" si="20"/>
        <v>16HSLI13.590</v>
      </c>
      <c r="B413" s="1" t="s">
        <v>134</v>
      </c>
      <c r="C413" s="1" t="s">
        <v>111</v>
      </c>
      <c r="D413" s="1" t="s">
        <v>450</v>
      </c>
      <c r="E413" s="57"/>
      <c r="F413" s="1" t="s">
        <v>172</v>
      </c>
      <c r="G413" s="1" t="s">
        <v>825</v>
      </c>
      <c r="H413" s="1" t="str">
        <f>CONCATENATE(B413,VLOOKUP(C413,Thesaurus!N:O,2,0),VLOOKUP(F413,Thesaurus!C:D,2,0))</f>
        <v>16HSLI13</v>
      </c>
      <c r="I413" s="57" t="s">
        <v>236</v>
      </c>
      <c r="J413" s="72"/>
      <c r="K413" s="1" t="s">
        <v>1000</v>
      </c>
      <c r="L413" s="1">
        <v>1</v>
      </c>
      <c r="M413" s="1">
        <v>1</v>
      </c>
      <c r="N413" s="1" t="str">
        <f t="shared" si="18"/>
        <v/>
      </c>
      <c r="R413" s="65" t="str">
        <f t="shared" si="19"/>
        <v>Manteau croisé</v>
      </c>
    </row>
    <row r="414" spans="1:18" x14ac:dyDescent="0.2">
      <c r="A414" s="1" t="str">
        <f t="shared" si="20"/>
        <v>16HSLI06.990</v>
      </c>
      <c r="B414" s="1" t="s">
        <v>134</v>
      </c>
      <c r="C414" s="1" t="s">
        <v>111</v>
      </c>
      <c r="D414" s="1" t="s">
        <v>451</v>
      </c>
      <c r="E414" s="57"/>
      <c r="F414" s="1" t="s">
        <v>158</v>
      </c>
      <c r="G414" s="1" t="s">
        <v>826</v>
      </c>
      <c r="H414" s="1" t="str">
        <f>CONCATENATE(B414,VLOOKUP(C414,Thesaurus!N:O,2,0),VLOOKUP(F414,Thesaurus!C:D,2,0))</f>
        <v>16HSLI06</v>
      </c>
      <c r="I414" s="57">
        <v>990</v>
      </c>
      <c r="J414" s="72"/>
      <c r="K414" s="1" t="s">
        <v>1010</v>
      </c>
      <c r="L414" s="1">
        <v>1</v>
      </c>
      <c r="M414" s="1">
        <v>1</v>
      </c>
      <c r="N414" s="1" t="str">
        <f t="shared" si="18"/>
        <v/>
      </c>
      <c r="R414" s="65" t="str">
        <f t="shared" si="19"/>
        <v>Short à poches</v>
      </c>
    </row>
    <row r="415" spans="1:18" x14ac:dyDescent="0.2">
      <c r="A415" s="1" t="str">
        <f t="shared" si="20"/>
        <v>16HSLI06.990</v>
      </c>
      <c r="B415" s="1" t="s">
        <v>134</v>
      </c>
      <c r="C415" s="1" t="s">
        <v>111</v>
      </c>
      <c r="D415" s="1" t="s">
        <v>451</v>
      </c>
      <c r="E415" s="57"/>
      <c r="F415" s="1" t="s">
        <v>158</v>
      </c>
      <c r="G415" s="1" t="s">
        <v>826</v>
      </c>
      <c r="H415" s="1" t="str">
        <f>CONCATENATE(B415,VLOOKUP(C415,Thesaurus!N:O,2,0),VLOOKUP(F415,Thesaurus!C:D,2,0))</f>
        <v>16HSLI06</v>
      </c>
      <c r="I415" s="57">
        <v>990</v>
      </c>
      <c r="J415" s="72"/>
      <c r="K415" s="1" t="s">
        <v>1008</v>
      </c>
      <c r="L415" s="1">
        <v>2</v>
      </c>
      <c r="M415" s="1">
        <v>2</v>
      </c>
      <c r="N415" s="1" t="str">
        <f t="shared" si="18"/>
        <v/>
      </c>
      <c r="R415" s="65" t="str">
        <f t="shared" si="19"/>
        <v>Short à poches</v>
      </c>
    </row>
    <row r="416" spans="1:18" x14ac:dyDescent="0.2">
      <c r="A416" s="1" t="str">
        <f t="shared" si="20"/>
        <v>16HSLI06.990</v>
      </c>
      <c r="B416" s="1" t="s">
        <v>134</v>
      </c>
      <c r="C416" s="1" t="s">
        <v>111</v>
      </c>
      <c r="D416" s="1" t="s">
        <v>451</v>
      </c>
      <c r="E416" s="57"/>
      <c r="F416" s="1" t="s">
        <v>158</v>
      </c>
      <c r="G416" s="1" t="s">
        <v>826</v>
      </c>
      <c r="H416" s="1" t="str">
        <f>CONCATENATE(B416,VLOOKUP(C416,Thesaurus!N:O,2,0),VLOOKUP(F416,Thesaurus!C:D,2,0))</f>
        <v>16HSLI06</v>
      </c>
      <c r="I416" s="57">
        <v>990</v>
      </c>
      <c r="J416" s="72"/>
      <c r="K416" s="1" t="s">
        <v>1009</v>
      </c>
      <c r="L416" s="1">
        <v>2</v>
      </c>
      <c r="M416" s="1">
        <v>2</v>
      </c>
      <c r="N416" s="1" t="str">
        <f t="shared" si="18"/>
        <v/>
      </c>
      <c r="R416" s="65" t="str">
        <f t="shared" si="19"/>
        <v>Short à poches</v>
      </c>
    </row>
    <row r="417" spans="1:18" x14ac:dyDescent="0.2">
      <c r="A417" s="1" t="str">
        <f t="shared" si="20"/>
        <v>16HSLI06.990</v>
      </c>
      <c r="B417" s="1" t="s">
        <v>134</v>
      </c>
      <c r="C417" s="1" t="s">
        <v>111</v>
      </c>
      <c r="D417" s="1" t="s">
        <v>451</v>
      </c>
      <c r="E417" s="57"/>
      <c r="F417" s="1" t="s">
        <v>158</v>
      </c>
      <c r="G417" s="1" t="s">
        <v>826</v>
      </c>
      <c r="H417" s="1" t="str">
        <f>CONCATENATE(B417,VLOOKUP(C417,Thesaurus!N:O,2,0),VLOOKUP(F417,Thesaurus!C:D,2,0))</f>
        <v>16HSLI06</v>
      </c>
      <c r="I417" s="57">
        <v>990</v>
      </c>
      <c r="J417" s="72"/>
      <c r="K417" s="1" t="s">
        <v>1000</v>
      </c>
      <c r="L417" s="1">
        <v>1</v>
      </c>
      <c r="M417" s="1">
        <v>1</v>
      </c>
      <c r="N417" s="1" t="str">
        <f t="shared" si="18"/>
        <v/>
      </c>
      <c r="R417" s="65" t="str">
        <f t="shared" si="19"/>
        <v>Short à poches</v>
      </c>
    </row>
    <row r="418" spans="1:18" x14ac:dyDescent="0.2">
      <c r="A418" s="1" t="str">
        <f t="shared" si="20"/>
        <v>16HKAT02.780</v>
      </c>
      <c r="B418" s="1" t="s">
        <v>134</v>
      </c>
      <c r="C418" s="1" t="s">
        <v>115</v>
      </c>
      <c r="D418" s="1" t="s">
        <v>452</v>
      </c>
      <c r="E418" s="57" t="s">
        <v>246</v>
      </c>
      <c r="F418" s="1" t="s">
        <v>150</v>
      </c>
      <c r="G418" s="1" t="s">
        <v>827</v>
      </c>
      <c r="H418" s="1" t="str">
        <f>CONCATENATE(B418,VLOOKUP(C418,Thesaurus!N:O,2,0),VLOOKUP(F418,Thesaurus!C:D,2,0))</f>
        <v>16HKAT02</v>
      </c>
      <c r="I418" s="57">
        <v>780</v>
      </c>
      <c r="J418" s="72"/>
      <c r="K418" s="1" t="s">
        <v>1011</v>
      </c>
      <c r="L418" s="1">
        <v>1</v>
      </c>
      <c r="M418" s="1"/>
      <c r="N418" s="1" t="b">
        <f t="shared" si="18"/>
        <v>0</v>
      </c>
      <c r="R418" s="65" t="str">
        <f t="shared" si="19"/>
        <v>Blouse col lavalière</v>
      </c>
    </row>
    <row r="419" spans="1:18" x14ac:dyDescent="0.2">
      <c r="A419" s="1" t="str">
        <f t="shared" si="20"/>
        <v>16HKAT02.780</v>
      </c>
      <c r="B419" s="1" t="s">
        <v>134</v>
      </c>
      <c r="C419" s="1" t="s">
        <v>115</v>
      </c>
      <c r="D419" s="1" t="s">
        <v>452</v>
      </c>
      <c r="E419" s="57" t="s">
        <v>246</v>
      </c>
      <c r="F419" s="1" t="s">
        <v>150</v>
      </c>
      <c r="G419" s="1" t="s">
        <v>827</v>
      </c>
      <c r="H419" s="1" t="str">
        <f>CONCATENATE(B419,VLOOKUP(C419,Thesaurus!N:O,2,0),VLOOKUP(F419,Thesaurus!C:D,2,0))</f>
        <v>16HKAT02</v>
      </c>
      <c r="I419" s="57">
        <v>780</v>
      </c>
      <c r="J419" s="72"/>
      <c r="K419" s="1" t="s">
        <v>183</v>
      </c>
      <c r="L419" s="1">
        <v>1</v>
      </c>
      <c r="M419" s="1"/>
      <c r="N419" s="1" t="b">
        <f t="shared" si="18"/>
        <v>0</v>
      </c>
      <c r="R419" s="65" t="str">
        <f t="shared" si="19"/>
        <v>Blouse col lavalière</v>
      </c>
    </row>
    <row r="420" spans="1:18" x14ac:dyDescent="0.2">
      <c r="A420" s="1" t="str">
        <f t="shared" si="20"/>
        <v>16HKAT02.780</v>
      </c>
      <c r="B420" s="1" t="s">
        <v>134</v>
      </c>
      <c r="C420" s="1" t="s">
        <v>115</v>
      </c>
      <c r="D420" s="1" t="s">
        <v>452</v>
      </c>
      <c r="E420" s="57" t="s">
        <v>246</v>
      </c>
      <c r="F420" s="1" t="s">
        <v>150</v>
      </c>
      <c r="G420" s="1" t="s">
        <v>827</v>
      </c>
      <c r="H420" s="1" t="str">
        <f>CONCATENATE(B420,VLOOKUP(C420,Thesaurus!N:O,2,0),VLOOKUP(F420,Thesaurus!C:D,2,0))</f>
        <v>16HKAT02</v>
      </c>
      <c r="I420" s="57">
        <v>780</v>
      </c>
      <c r="J420" s="72"/>
      <c r="K420" s="1" t="s">
        <v>1012</v>
      </c>
      <c r="L420" s="1">
        <v>1</v>
      </c>
      <c r="M420" s="1"/>
      <c r="N420" s="1" t="b">
        <f t="shared" si="18"/>
        <v>0</v>
      </c>
      <c r="R420" s="65" t="str">
        <f t="shared" si="19"/>
        <v>Blouse col lavalière</v>
      </c>
    </row>
    <row r="421" spans="1:18" x14ac:dyDescent="0.2">
      <c r="A421" s="1" t="str">
        <f t="shared" si="20"/>
        <v>16HKAT08.MUL</v>
      </c>
      <c r="B421" s="1" t="s">
        <v>134</v>
      </c>
      <c r="C421" s="1" t="s">
        <v>115</v>
      </c>
      <c r="D421" s="1" t="s">
        <v>453</v>
      </c>
      <c r="E421" s="57" t="s">
        <v>245</v>
      </c>
      <c r="F421" s="1" t="s">
        <v>162</v>
      </c>
      <c r="G421" s="1" t="s">
        <v>828</v>
      </c>
      <c r="H421" s="1" t="str">
        <f>CONCATENATE(B421,VLOOKUP(C421,Thesaurus!N:O,2,0),VLOOKUP(F421,Thesaurus!C:D,2,0))</f>
        <v>16HKAT08</v>
      </c>
      <c r="I421" s="57" t="s">
        <v>259</v>
      </c>
      <c r="J421" s="72"/>
      <c r="K421" s="1" t="s">
        <v>1011</v>
      </c>
      <c r="L421" s="1">
        <v>1</v>
      </c>
      <c r="M421" s="1"/>
      <c r="N421" s="1" t="b">
        <f t="shared" si="18"/>
        <v>0</v>
      </c>
      <c r="R421" s="65" t="str">
        <f t="shared" si="19"/>
        <v>Robe jacquard</v>
      </c>
    </row>
    <row r="422" spans="1:18" x14ac:dyDescent="0.2">
      <c r="A422" s="1" t="str">
        <f t="shared" si="20"/>
        <v>16HKAT08.MUL</v>
      </c>
      <c r="B422" s="1" t="s">
        <v>134</v>
      </c>
      <c r="C422" s="1" t="s">
        <v>115</v>
      </c>
      <c r="D422" s="1" t="s">
        <v>453</v>
      </c>
      <c r="E422" s="57" t="s">
        <v>245</v>
      </c>
      <c r="F422" s="1" t="s">
        <v>162</v>
      </c>
      <c r="G422" s="1" t="s">
        <v>828</v>
      </c>
      <c r="H422" s="1" t="str">
        <f>CONCATENATE(B422,VLOOKUP(C422,Thesaurus!N:O,2,0),VLOOKUP(F422,Thesaurus!C:D,2,0))</f>
        <v>16HKAT08</v>
      </c>
      <c r="I422" s="57" t="s">
        <v>259</v>
      </c>
      <c r="J422" s="72"/>
      <c r="K422" s="1" t="s">
        <v>183</v>
      </c>
      <c r="L422" s="1">
        <v>1</v>
      </c>
      <c r="M422" s="1"/>
      <c r="N422" s="1" t="b">
        <f t="shared" si="18"/>
        <v>0</v>
      </c>
      <c r="R422" s="65" t="str">
        <f t="shared" si="19"/>
        <v>Robe jacquard</v>
      </c>
    </row>
    <row r="423" spans="1:18" x14ac:dyDescent="0.2">
      <c r="A423" s="1" t="str">
        <f t="shared" si="20"/>
        <v>16HKAT08.MUL</v>
      </c>
      <c r="B423" s="1" t="s">
        <v>134</v>
      </c>
      <c r="C423" s="1" t="s">
        <v>115</v>
      </c>
      <c r="D423" s="1" t="s">
        <v>453</v>
      </c>
      <c r="E423" s="57" t="s">
        <v>245</v>
      </c>
      <c r="F423" s="1" t="s">
        <v>162</v>
      </c>
      <c r="G423" s="1" t="s">
        <v>828</v>
      </c>
      <c r="H423" s="1" t="str">
        <f>CONCATENATE(B423,VLOOKUP(C423,Thesaurus!N:O,2,0),VLOOKUP(F423,Thesaurus!C:D,2,0))</f>
        <v>16HKAT08</v>
      </c>
      <c r="I423" s="57" t="s">
        <v>259</v>
      </c>
      <c r="J423" s="72"/>
      <c r="K423" s="1" t="s">
        <v>1012</v>
      </c>
      <c r="L423" s="1">
        <v>1</v>
      </c>
      <c r="M423" s="1"/>
      <c r="N423" s="1" t="b">
        <f t="shared" si="18"/>
        <v>0</v>
      </c>
      <c r="R423" s="65" t="str">
        <f t="shared" si="19"/>
        <v>Robe jacquard</v>
      </c>
    </row>
    <row r="424" spans="1:18" x14ac:dyDescent="0.2">
      <c r="A424" s="1" t="str">
        <f t="shared" si="20"/>
        <v>16HKAT12.999</v>
      </c>
      <c r="B424" s="1" t="s">
        <v>134</v>
      </c>
      <c r="C424" s="1" t="s">
        <v>115</v>
      </c>
      <c r="D424" s="1" t="s">
        <v>454</v>
      </c>
      <c r="E424" s="57" t="s">
        <v>255</v>
      </c>
      <c r="F424" s="1" t="s">
        <v>170</v>
      </c>
      <c r="G424" s="1" t="s">
        <v>829</v>
      </c>
      <c r="H424" s="1" t="str">
        <f>CONCATENATE(B424,VLOOKUP(C424,Thesaurus!N:O,2,0),VLOOKUP(F424,Thesaurus!C:D,2,0))</f>
        <v>16HKAT12</v>
      </c>
      <c r="I424" s="57">
        <v>999</v>
      </c>
      <c r="J424" s="72"/>
      <c r="K424" s="1" t="s">
        <v>1011</v>
      </c>
      <c r="L424" s="1">
        <v>1</v>
      </c>
      <c r="M424" s="1">
        <v>1</v>
      </c>
      <c r="N424" s="1" t="str">
        <f t="shared" si="18"/>
        <v/>
      </c>
      <c r="R424" s="65" t="str">
        <f t="shared" si="19"/>
        <v>Perfecto cuir d'agneau</v>
      </c>
    </row>
    <row r="425" spans="1:18" x14ac:dyDescent="0.2">
      <c r="A425" s="1" t="str">
        <f t="shared" si="20"/>
        <v>16HKAT12.999</v>
      </c>
      <c r="B425" s="1" t="s">
        <v>134</v>
      </c>
      <c r="C425" s="1" t="s">
        <v>115</v>
      </c>
      <c r="D425" s="1" t="s">
        <v>454</v>
      </c>
      <c r="E425" s="57" t="s">
        <v>255</v>
      </c>
      <c r="F425" s="1" t="s">
        <v>170</v>
      </c>
      <c r="G425" s="1" t="s">
        <v>829</v>
      </c>
      <c r="H425" s="1" t="str">
        <f>CONCATENATE(B425,VLOOKUP(C425,Thesaurus!N:O,2,0),VLOOKUP(F425,Thesaurus!C:D,2,0))</f>
        <v>16HKAT12</v>
      </c>
      <c r="I425" s="57">
        <v>999</v>
      </c>
      <c r="J425" s="72"/>
      <c r="K425" s="1" t="s">
        <v>183</v>
      </c>
      <c r="L425" s="1">
        <v>1</v>
      </c>
      <c r="M425" s="1">
        <v>1</v>
      </c>
      <c r="N425" s="1" t="str">
        <f t="shared" si="18"/>
        <v/>
      </c>
      <c r="R425" s="65" t="str">
        <f t="shared" si="19"/>
        <v>Perfecto cuir d'agneau</v>
      </c>
    </row>
    <row r="426" spans="1:18" x14ac:dyDescent="0.2">
      <c r="A426" s="1" t="str">
        <f t="shared" si="20"/>
        <v>16HKAT12.999</v>
      </c>
      <c r="B426" s="1" t="s">
        <v>134</v>
      </c>
      <c r="C426" s="1" t="s">
        <v>115</v>
      </c>
      <c r="D426" s="1" t="s">
        <v>454</v>
      </c>
      <c r="E426" s="57" t="s">
        <v>255</v>
      </c>
      <c r="F426" s="1" t="s">
        <v>170</v>
      </c>
      <c r="G426" s="1" t="s">
        <v>829</v>
      </c>
      <c r="H426" s="1" t="str">
        <f>CONCATENATE(B426,VLOOKUP(C426,Thesaurus!N:O,2,0),VLOOKUP(F426,Thesaurus!C:D,2,0))</f>
        <v>16HKAT12</v>
      </c>
      <c r="I426" s="57">
        <v>999</v>
      </c>
      <c r="J426" s="72"/>
      <c r="K426" s="1" t="s">
        <v>1012</v>
      </c>
      <c r="L426" s="1">
        <v>1</v>
      </c>
      <c r="M426" s="1">
        <v>1</v>
      </c>
      <c r="N426" s="1" t="str">
        <f t="shared" si="18"/>
        <v/>
      </c>
      <c r="R426" s="65" t="str">
        <f t="shared" si="19"/>
        <v>Perfecto cuir d'agneau</v>
      </c>
    </row>
    <row r="427" spans="1:18" x14ac:dyDescent="0.2">
      <c r="A427" s="1" t="str">
        <f t="shared" si="20"/>
        <v>16HKAT05.999</v>
      </c>
      <c r="B427" s="1" t="s">
        <v>134</v>
      </c>
      <c r="C427" s="1" t="s">
        <v>115</v>
      </c>
      <c r="D427" s="1" t="s">
        <v>455</v>
      </c>
      <c r="E427" s="57" t="s">
        <v>255</v>
      </c>
      <c r="F427" s="1" t="s">
        <v>156</v>
      </c>
      <c r="G427" s="1" t="s">
        <v>830</v>
      </c>
      <c r="H427" s="1" t="str">
        <f>CONCATENATE(B427,VLOOKUP(C427,Thesaurus!N:O,2,0),VLOOKUP(F427,Thesaurus!C:D,2,0))</f>
        <v>16HKAT05</v>
      </c>
      <c r="I427" s="57">
        <v>999</v>
      </c>
      <c r="J427" s="72"/>
      <c r="K427" s="1" t="s">
        <v>1011</v>
      </c>
      <c r="L427" s="1">
        <v>1</v>
      </c>
      <c r="M427" s="1">
        <v>1</v>
      </c>
      <c r="N427" s="1" t="str">
        <f t="shared" si="18"/>
        <v/>
      </c>
      <c r="R427" s="65" t="str">
        <f t="shared" si="19"/>
        <v>Jupe en cuir</v>
      </c>
    </row>
    <row r="428" spans="1:18" x14ac:dyDescent="0.2">
      <c r="A428" s="1" t="str">
        <f t="shared" si="20"/>
        <v>16HKAT05.999</v>
      </c>
      <c r="B428" s="1" t="s">
        <v>134</v>
      </c>
      <c r="C428" s="1" t="s">
        <v>115</v>
      </c>
      <c r="D428" s="1" t="s">
        <v>455</v>
      </c>
      <c r="E428" s="57" t="s">
        <v>255</v>
      </c>
      <c r="F428" s="1" t="s">
        <v>156</v>
      </c>
      <c r="G428" s="1" t="s">
        <v>830</v>
      </c>
      <c r="H428" s="1" t="str">
        <f>CONCATENATE(B428,VLOOKUP(C428,Thesaurus!N:O,2,0),VLOOKUP(F428,Thesaurus!C:D,2,0))</f>
        <v>16HKAT05</v>
      </c>
      <c r="I428" s="57">
        <v>999</v>
      </c>
      <c r="J428" s="72"/>
      <c r="K428" s="1" t="s">
        <v>183</v>
      </c>
      <c r="L428" s="1">
        <v>1</v>
      </c>
      <c r="M428" s="1">
        <v>1</v>
      </c>
      <c r="N428" s="1" t="str">
        <f t="shared" si="18"/>
        <v/>
      </c>
      <c r="R428" s="65" t="str">
        <f t="shared" si="19"/>
        <v>Jupe en cuir</v>
      </c>
    </row>
    <row r="429" spans="1:18" x14ac:dyDescent="0.2">
      <c r="A429" s="1" t="str">
        <f t="shared" si="20"/>
        <v>16HKAT05.999</v>
      </c>
      <c r="B429" s="1" t="s">
        <v>134</v>
      </c>
      <c r="C429" s="1" t="s">
        <v>115</v>
      </c>
      <c r="D429" s="1" t="s">
        <v>455</v>
      </c>
      <c r="E429" s="57" t="s">
        <v>255</v>
      </c>
      <c r="F429" s="1" t="s">
        <v>156</v>
      </c>
      <c r="G429" s="1" t="s">
        <v>830</v>
      </c>
      <c r="H429" s="1" t="str">
        <f>CONCATENATE(B429,VLOOKUP(C429,Thesaurus!N:O,2,0),VLOOKUP(F429,Thesaurus!C:D,2,0))</f>
        <v>16HKAT05</v>
      </c>
      <c r="I429" s="57">
        <v>999</v>
      </c>
      <c r="J429" s="72"/>
      <c r="K429" s="1" t="s">
        <v>1012</v>
      </c>
      <c r="L429" s="1">
        <v>1</v>
      </c>
      <c r="M429" s="1">
        <v>1</v>
      </c>
      <c r="N429" s="1" t="str">
        <f t="shared" si="18"/>
        <v/>
      </c>
      <c r="R429" s="65" t="str">
        <f t="shared" si="19"/>
        <v>Jupe en cuir</v>
      </c>
    </row>
    <row r="430" spans="1:18" x14ac:dyDescent="0.2">
      <c r="A430" s="1" t="str">
        <f t="shared" si="20"/>
        <v>16HKAT13.540</v>
      </c>
      <c r="B430" s="1" t="s">
        <v>134</v>
      </c>
      <c r="C430" s="1" t="s">
        <v>703</v>
      </c>
      <c r="D430" s="1" t="s">
        <v>456</v>
      </c>
      <c r="E430" s="57" t="s">
        <v>233</v>
      </c>
      <c r="F430" s="1" t="s">
        <v>172</v>
      </c>
      <c r="G430" s="1" t="s">
        <v>831</v>
      </c>
      <c r="H430" s="1" t="str">
        <f>CONCATENATE(B430,VLOOKUP(C430,Thesaurus!N:O,2,0),VLOOKUP(F430,Thesaurus!C:D,2,0))</f>
        <v>16HKAT13</v>
      </c>
      <c r="I430" s="57">
        <v>540</v>
      </c>
      <c r="J430" s="72"/>
      <c r="K430" s="1" t="s">
        <v>1007</v>
      </c>
      <c r="L430" s="1">
        <v>3</v>
      </c>
      <c r="M430" s="1">
        <v>3</v>
      </c>
      <c r="N430" s="1" t="str">
        <f t="shared" si="18"/>
        <v/>
      </c>
      <c r="R430" s="65" t="str">
        <f t="shared" si="19"/>
        <v>Manteau oversize</v>
      </c>
    </row>
    <row r="431" spans="1:18" x14ac:dyDescent="0.2">
      <c r="A431" s="1" t="str">
        <f t="shared" si="20"/>
        <v>16HBDL14.210</v>
      </c>
      <c r="B431" s="1" t="s">
        <v>134</v>
      </c>
      <c r="C431" s="1" t="s">
        <v>120</v>
      </c>
      <c r="D431" s="1" t="s">
        <v>457</v>
      </c>
      <c r="E431" s="57" t="s">
        <v>458</v>
      </c>
      <c r="F431" s="1" t="s">
        <v>174</v>
      </c>
      <c r="G431" s="1" t="s">
        <v>832</v>
      </c>
      <c r="H431" s="1" t="str">
        <f>CONCATENATE(B431,VLOOKUP(C431,Thesaurus!N:O,2,0),VLOOKUP(F431,Thesaurus!C:D,2,0))</f>
        <v>16HBDL14</v>
      </c>
      <c r="I431" s="57">
        <v>210</v>
      </c>
      <c r="J431" s="72"/>
      <c r="K431" s="1" t="s">
        <v>1007</v>
      </c>
      <c r="L431" s="1">
        <v>3</v>
      </c>
      <c r="M431" s="1"/>
      <c r="N431" s="1" t="b">
        <f t="shared" si="18"/>
        <v>0</v>
      </c>
      <c r="R431" s="65" t="str">
        <f t="shared" si="19"/>
        <v>Mini Varenne</v>
      </c>
    </row>
    <row r="432" spans="1:18" x14ac:dyDescent="0.2">
      <c r="A432" s="1" t="str">
        <f t="shared" si="20"/>
        <v>16HBDL14.999</v>
      </c>
      <c r="B432" s="1" t="s">
        <v>134</v>
      </c>
      <c r="C432" s="1" t="s">
        <v>120</v>
      </c>
      <c r="D432" s="1" t="s">
        <v>457</v>
      </c>
      <c r="E432" s="57" t="s">
        <v>459</v>
      </c>
      <c r="F432" s="1" t="s">
        <v>174</v>
      </c>
      <c r="G432" s="1" t="s">
        <v>832</v>
      </c>
      <c r="H432" s="1" t="str">
        <f>CONCATENATE(B432,VLOOKUP(C432,Thesaurus!N:O,2,0),VLOOKUP(F432,Thesaurus!C:D,2,0))</f>
        <v>16HBDL14</v>
      </c>
      <c r="I432" s="57">
        <v>999</v>
      </c>
      <c r="J432" s="72"/>
      <c r="K432" s="1" t="s">
        <v>1007</v>
      </c>
      <c r="L432" s="1">
        <v>3</v>
      </c>
      <c r="M432" s="1"/>
      <c r="N432" s="1" t="b">
        <f t="shared" si="18"/>
        <v>0</v>
      </c>
      <c r="R432" s="65" t="str">
        <f t="shared" si="19"/>
        <v>Mini Varenne</v>
      </c>
    </row>
    <row r="433" spans="1:18" x14ac:dyDescent="0.2">
      <c r="A433" s="1" t="str">
        <f t="shared" si="20"/>
        <v>16HBDL14.999</v>
      </c>
      <c r="B433" s="1" t="s">
        <v>134</v>
      </c>
      <c r="C433" s="1" t="s">
        <v>120</v>
      </c>
      <c r="D433" s="1" t="s">
        <v>460</v>
      </c>
      <c r="E433" s="57" t="s">
        <v>461</v>
      </c>
      <c r="F433" s="1" t="s">
        <v>174</v>
      </c>
      <c r="G433" s="1" t="s">
        <v>460</v>
      </c>
      <c r="H433" s="1" t="str">
        <f>CONCATENATE(B433,VLOOKUP(C433,Thesaurus!N:O,2,0),VLOOKUP(F433,Thesaurus!C:D,2,0))</f>
        <v>16HBDL14</v>
      </c>
      <c r="I433" s="57">
        <v>999</v>
      </c>
      <c r="J433" s="72"/>
      <c r="K433" s="1" t="s">
        <v>1007</v>
      </c>
      <c r="L433" s="1">
        <v>3</v>
      </c>
      <c r="M433" s="1"/>
      <c r="N433" s="1" t="b">
        <f t="shared" si="18"/>
        <v>0</v>
      </c>
      <c r="R433" s="65" t="str">
        <f t="shared" si="19"/>
        <v>Babylone</v>
      </c>
    </row>
    <row r="434" spans="1:18" x14ac:dyDescent="0.2">
      <c r="A434" s="1" t="str">
        <f t="shared" si="20"/>
        <v>16HBDL14.620</v>
      </c>
      <c r="B434" s="1" t="s">
        <v>134</v>
      </c>
      <c r="C434" s="1" t="s">
        <v>120</v>
      </c>
      <c r="D434" s="1" t="s">
        <v>460</v>
      </c>
      <c r="E434" s="57" t="s">
        <v>462</v>
      </c>
      <c r="F434" s="1" t="s">
        <v>174</v>
      </c>
      <c r="G434" s="1" t="s">
        <v>460</v>
      </c>
      <c r="H434" s="1" t="str">
        <f>CONCATENATE(B434,VLOOKUP(C434,Thesaurus!N:O,2,0),VLOOKUP(F434,Thesaurus!C:D,2,0))</f>
        <v>16HBDL14</v>
      </c>
      <c r="I434" s="57">
        <v>620</v>
      </c>
      <c r="J434" s="72"/>
      <c r="K434" s="1" t="s">
        <v>1007</v>
      </c>
      <c r="L434" s="1">
        <v>3</v>
      </c>
      <c r="M434" s="1"/>
      <c r="N434" s="1" t="b">
        <f t="shared" si="18"/>
        <v>0</v>
      </c>
      <c r="R434" s="65" t="str">
        <f t="shared" si="19"/>
        <v>Babylone</v>
      </c>
    </row>
    <row r="435" spans="1:18" x14ac:dyDescent="0.2">
      <c r="A435" s="1" t="str">
        <f t="shared" si="20"/>
        <v>16HBDL14.MUL</v>
      </c>
      <c r="B435" s="1" t="s">
        <v>134</v>
      </c>
      <c r="C435" s="1" t="s">
        <v>120</v>
      </c>
      <c r="D435" s="1" t="s">
        <v>460</v>
      </c>
      <c r="E435" s="57" t="s">
        <v>463</v>
      </c>
      <c r="F435" s="1" t="s">
        <v>174</v>
      </c>
      <c r="G435" s="1" t="s">
        <v>460</v>
      </c>
      <c r="H435" s="1" t="str">
        <f>CONCATENATE(B435,VLOOKUP(C435,Thesaurus!N:O,2,0),VLOOKUP(F435,Thesaurus!C:D,2,0))</f>
        <v>16HBDL14</v>
      </c>
      <c r="I435" s="57" t="s">
        <v>259</v>
      </c>
      <c r="J435" s="72"/>
      <c r="K435" s="1" t="s">
        <v>1007</v>
      </c>
      <c r="L435" s="1">
        <v>3</v>
      </c>
      <c r="M435" s="1"/>
      <c r="N435" s="1" t="b">
        <f t="shared" si="18"/>
        <v>0</v>
      </c>
      <c r="R435" s="65" t="str">
        <f t="shared" si="19"/>
        <v>Babylone</v>
      </c>
    </row>
    <row r="436" spans="1:18" x14ac:dyDescent="0.2">
      <c r="A436" s="1" t="str">
        <f t="shared" si="20"/>
        <v>16HBDL14.999</v>
      </c>
      <c r="B436" s="1" t="s">
        <v>134</v>
      </c>
      <c r="C436" s="1" t="s">
        <v>120</v>
      </c>
      <c r="D436" s="1" t="s">
        <v>464</v>
      </c>
      <c r="E436" s="57" t="s">
        <v>465</v>
      </c>
      <c r="F436" s="1" t="s">
        <v>174</v>
      </c>
      <c r="G436" s="1" t="s">
        <v>464</v>
      </c>
      <c r="H436" s="1" t="str">
        <f>CONCATENATE(B436,VLOOKUP(C436,Thesaurus!N:O,2,0),VLOOKUP(F436,Thesaurus!C:D,2,0))</f>
        <v>16HBDL14</v>
      </c>
      <c r="I436" s="57">
        <v>999</v>
      </c>
      <c r="J436" s="72"/>
      <c r="K436" s="1" t="s">
        <v>1007</v>
      </c>
      <c r="L436" s="1">
        <v>3</v>
      </c>
      <c r="M436" s="1"/>
      <c r="N436" s="1" t="b">
        <f t="shared" si="18"/>
        <v>0</v>
      </c>
      <c r="R436" s="65" t="str">
        <f t="shared" si="19"/>
        <v>Mini Jacob</v>
      </c>
    </row>
    <row r="437" spans="1:18" x14ac:dyDescent="0.2">
      <c r="A437" s="1" t="str">
        <f t="shared" si="20"/>
        <v>16HBDL14.300</v>
      </c>
      <c r="B437" s="1" t="s">
        <v>134</v>
      </c>
      <c r="C437" s="1" t="s">
        <v>120</v>
      </c>
      <c r="D437" s="1" t="s">
        <v>464</v>
      </c>
      <c r="E437" s="57" t="s">
        <v>466</v>
      </c>
      <c r="F437" s="1" t="s">
        <v>174</v>
      </c>
      <c r="G437" s="1" t="s">
        <v>464</v>
      </c>
      <c r="H437" s="1" t="str">
        <f>CONCATENATE(B437,VLOOKUP(C437,Thesaurus!N:O,2,0),VLOOKUP(F437,Thesaurus!C:D,2,0))</f>
        <v>16HBDL14</v>
      </c>
      <c r="I437" s="57" t="s">
        <v>222</v>
      </c>
      <c r="J437" s="72"/>
      <c r="K437" s="1" t="s">
        <v>1007</v>
      </c>
      <c r="L437" s="1">
        <v>3</v>
      </c>
      <c r="M437" s="1"/>
      <c r="N437" s="1" t="b">
        <f t="shared" si="18"/>
        <v>0</v>
      </c>
      <c r="R437" s="65" t="str">
        <f t="shared" si="19"/>
        <v>Mini Jacob</v>
      </c>
    </row>
    <row r="438" spans="1:18" x14ac:dyDescent="0.2">
      <c r="A438" s="1" t="str">
        <f t="shared" si="20"/>
        <v>16HBDL14.550</v>
      </c>
      <c r="B438" s="1" t="s">
        <v>134</v>
      </c>
      <c r="C438" s="1" t="s">
        <v>120</v>
      </c>
      <c r="D438" s="1" t="s">
        <v>464</v>
      </c>
      <c r="E438" s="57" t="s">
        <v>467</v>
      </c>
      <c r="F438" s="1" t="s">
        <v>174</v>
      </c>
      <c r="G438" s="1" t="s">
        <v>464</v>
      </c>
      <c r="H438" s="1" t="str">
        <f>CONCATENATE(B438,VLOOKUP(C438,Thesaurus!N:O,2,0),VLOOKUP(F438,Thesaurus!C:D,2,0))</f>
        <v>16HBDL14</v>
      </c>
      <c r="I438" s="57">
        <v>550</v>
      </c>
      <c r="J438" s="72"/>
      <c r="K438" s="1" t="s">
        <v>1007</v>
      </c>
      <c r="L438" s="1">
        <v>3</v>
      </c>
      <c r="M438" s="1"/>
      <c r="N438" s="1" t="b">
        <f t="shared" si="18"/>
        <v>0</v>
      </c>
      <c r="R438" s="65" t="str">
        <f t="shared" si="19"/>
        <v>Mini Jacob</v>
      </c>
    </row>
    <row r="439" spans="1:18" x14ac:dyDescent="0.2">
      <c r="A439" s="1" t="str">
        <f t="shared" si="20"/>
        <v>16HBDL14.100</v>
      </c>
      <c r="B439" s="1" t="s">
        <v>134</v>
      </c>
      <c r="C439" s="1" t="s">
        <v>120</v>
      </c>
      <c r="D439" s="1" t="s">
        <v>464</v>
      </c>
      <c r="E439" s="57" t="s">
        <v>216</v>
      </c>
      <c r="F439" s="1" t="s">
        <v>174</v>
      </c>
      <c r="G439" s="1" t="s">
        <v>464</v>
      </c>
      <c r="H439" s="1" t="str">
        <f>CONCATENATE(B439,VLOOKUP(C439,Thesaurus!N:O,2,0),VLOOKUP(F439,Thesaurus!C:D,2,0))</f>
        <v>16HBDL14</v>
      </c>
      <c r="I439" s="57">
        <v>100</v>
      </c>
      <c r="J439" s="72"/>
      <c r="K439" s="1" t="s">
        <v>1007</v>
      </c>
      <c r="L439" s="1">
        <v>3</v>
      </c>
      <c r="M439" s="1"/>
      <c r="N439" s="1" t="b">
        <f t="shared" si="18"/>
        <v>0</v>
      </c>
      <c r="R439" s="65" t="str">
        <f t="shared" si="19"/>
        <v>Mini Jacob</v>
      </c>
    </row>
    <row r="440" spans="1:18" x14ac:dyDescent="0.2">
      <c r="A440" s="1" t="str">
        <f t="shared" si="20"/>
        <v>16HBDL14.280</v>
      </c>
      <c r="B440" s="1" t="s">
        <v>134</v>
      </c>
      <c r="C440" s="1" t="s">
        <v>120</v>
      </c>
      <c r="D440" s="1" t="s">
        <v>468</v>
      </c>
      <c r="E440" s="57" t="s">
        <v>469</v>
      </c>
      <c r="F440" s="1" t="s">
        <v>174</v>
      </c>
      <c r="G440" s="1" t="s">
        <v>468</v>
      </c>
      <c r="H440" s="1" t="str">
        <f>CONCATENATE(B440,VLOOKUP(C440,Thesaurus!N:O,2,0),VLOOKUP(F440,Thesaurus!C:D,2,0))</f>
        <v>16HBDL14</v>
      </c>
      <c r="I440" s="57">
        <v>280</v>
      </c>
      <c r="J440" s="72"/>
      <c r="K440" s="1" t="s">
        <v>1007</v>
      </c>
      <c r="L440" s="1">
        <v>3</v>
      </c>
      <c r="M440" s="1"/>
      <c r="N440" s="1" t="b">
        <f t="shared" si="18"/>
        <v>0</v>
      </c>
      <c r="R440" s="65" t="str">
        <f t="shared" si="19"/>
        <v>Mini Jacob croco</v>
      </c>
    </row>
    <row r="441" spans="1:18" x14ac:dyDescent="0.2">
      <c r="A441" s="1" t="str">
        <f t="shared" si="20"/>
        <v>16HBDL14.300</v>
      </c>
      <c r="B441" s="1" t="s">
        <v>134</v>
      </c>
      <c r="C441" s="1" t="s">
        <v>120</v>
      </c>
      <c r="D441" s="1" t="s">
        <v>470</v>
      </c>
      <c r="E441" s="57" t="s">
        <v>466</v>
      </c>
      <c r="F441" s="1" t="s">
        <v>174</v>
      </c>
      <c r="G441" s="1" t="s">
        <v>833</v>
      </c>
      <c r="H441" s="1" t="str">
        <f>CONCATENATE(B441,VLOOKUP(C441,Thesaurus!N:O,2,0),VLOOKUP(F441,Thesaurus!C:D,2,0))</f>
        <v>16HBDL14</v>
      </c>
      <c r="I441" s="57" t="s">
        <v>222</v>
      </c>
      <c r="J441" s="72"/>
      <c r="K441" s="1" t="s">
        <v>1007</v>
      </c>
      <c r="L441" s="1">
        <v>3</v>
      </c>
      <c r="M441" s="1"/>
      <c r="N441" s="1" t="b">
        <f t="shared" si="18"/>
        <v>0</v>
      </c>
      <c r="R441" s="65" t="str">
        <f t="shared" si="19"/>
        <v>Clutch</v>
      </c>
    </row>
    <row r="442" spans="1:18" x14ac:dyDescent="0.2">
      <c r="A442" s="1" t="str">
        <f t="shared" si="20"/>
        <v>16HBDL14.100</v>
      </c>
      <c r="B442" s="1" t="s">
        <v>134</v>
      </c>
      <c r="C442" s="1" t="s">
        <v>120</v>
      </c>
      <c r="D442" s="1" t="s">
        <v>470</v>
      </c>
      <c r="E442" s="57" t="s">
        <v>471</v>
      </c>
      <c r="F442" s="1" t="s">
        <v>174</v>
      </c>
      <c r="G442" s="1" t="s">
        <v>833</v>
      </c>
      <c r="H442" s="1" t="str">
        <f>CONCATENATE(B442,VLOOKUP(C442,Thesaurus!N:O,2,0),VLOOKUP(F442,Thesaurus!C:D,2,0))</f>
        <v>16HBDL14</v>
      </c>
      <c r="I442" s="57">
        <v>100</v>
      </c>
      <c r="J442" s="72"/>
      <c r="K442" s="1" t="s">
        <v>1007</v>
      </c>
      <c r="L442" s="1">
        <v>3</v>
      </c>
      <c r="M442" s="1"/>
      <c r="N442" s="1" t="b">
        <f t="shared" si="18"/>
        <v>0</v>
      </c>
      <c r="R442" s="65" t="str">
        <f t="shared" si="19"/>
        <v>Clutch</v>
      </c>
    </row>
    <row r="443" spans="1:18" x14ac:dyDescent="0.2">
      <c r="A443" s="1" t="str">
        <f t="shared" si="20"/>
        <v>16PHVBR08.300</v>
      </c>
      <c r="B443" s="1" t="s">
        <v>133</v>
      </c>
      <c r="C443" s="1" t="s">
        <v>65</v>
      </c>
      <c r="D443" s="1" t="s">
        <v>472</v>
      </c>
      <c r="E443" s="57" t="s">
        <v>473</v>
      </c>
      <c r="F443" s="1" t="s">
        <v>162</v>
      </c>
      <c r="G443" s="1" t="s">
        <v>834</v>
      </c>
      <c r="H443" s="1" t="str">
        <f>CONCATENATE(B443,VLOOKUP(C443,Thesaurus!N:O,2,0),VLOOKUP(F443,Thesaurus!C:D,2,0))</f>
        <v>16PHVBR08</v>
      </c>
      <c r="I443" s="57" t="s">
        <v>222</v>
      </c>
      <c r="J443" s="72"/>
      <c r="K443" s="1" t="s">
        <v>1010</v>
      </c>
      <c r="L443" s="1">
        <v>1</v>
      </c>
      <c r="M443" s="1">
        <v>1</v>
      </c>
      <c r="N443" s="1" t="str">
        <f t="shared" si="18"/>
        <v/>
      </c>
      <c r="R443" s="65" t="str">
        <f t="shared" si="19"/>
        <v>Robe à encolure gaufrée</v>
      </c>
    </row>
    <row r="444" spans="1:18" x14ac:dyDescent="0.2">
      <c r="A444" s="1" t="str">
        <f t="shared" si="20"/>
        <v>16PHVBR08.300</v>
      </c>
      <c r="B444" s="1" t="s">
        <v>133</v>
      </c>
      <c r="C444" s="1" t="s">
        <v>65</v>
      </c>
      <c r="D444" s="1" t="s">
        <v>472</v>
      </c>
      <c r="E444" s="57" t="s">
        <v>473</v>
      </c>
      <c r="F444" s="1" t="s">
        <v>162</v>
      </c>
      <c r="G444" s="1" t="s">
        <v>834</v>
      </c>
      <c r="H444" s="1" t="str">
        <f>CONCATENATE(B444,VLOOKUP(C444,Thesaurus!N:O,2,0),VLOOKUP(F444,Thesaurus!C:D,2,0))</f>
        <v>16PHVBR08</v>
      </c>
      <c r="I444" s="57" t="s">
        <v>222</v>
      </c>
      <c r="J444" s="72"/>
      <c r="K444" s="1" t="s">
        <v>1008</v>
      </c>
      <c r="L444" s="1">
        <v>1</v>
      </c>
      <c r="M444" s="1">
        <v>1</v>
      </c>
      <c r="N444" s="1" t="str">
        <f t="shared" si="18"/>
        <v/>
      </c>
      <c r="R444" s="65" t="str">
        <f t="shared" si="19"/>
        <v>Robe à encolure gaufrée</v>
      </c>
    </row>
    <row r="445" spans="1:18" x14ac:dyDescent="0.2">
      <c r="A445" s="1" t="str">
        <f t="shared" si="20"/>
        <v>16PHVBR08.300</v>
      </c>
      <c r="B445" s="1" t="s">
        <v>133</v>
      </c>
      <c r="C445" s="1" t="s">
        <v>65</v>
      </c>
      <c r="D445" s="1" t="s">
        <v>472</v>
      </c>
      <c r="E445" s="57" t="s">
        <v>473</v>
      </c>
      <c r="F445" s="1" t="s">
        <v>162</v>
      </c>
      <c r="G445" s="1" t="s">
        <v>834</v>
      </c>
      <c r="H445" s="1" t="str">
        <f>CONCATENATE(B445,VLOOKUP(C445,Thesaurus!N:O,2,0),VLOOKUP(F445,Thesaurus!C:D,2,0))</f>
        <v>16PHVBR08</v>
      </c>
      <c r="I445" s="57" t="s">
        <v>222</v>
      </c>
      <c r="J445" s="72"/>
      <c r="K445" s="1" t="s">
        <v>1009</v>
      </c>
      <c r="L445" s="1">
        <v>1</v>
      </c>
      <c r="M445" s="1">
        <v>1</v>
      </c>
      <c r="N445" s="1" t="str">
        <f t="shared" si="18"/>
        <v/>
      </c>
      <c r="R445" s="65" t="str">
        <f t="shared" si="19"/>
        <v>Robe à encolure gaufrée</v>
      </c>
    </row>
    <row r="446" spans="1:18" x14ac:dyDescent="0.2">
      <c r="A446" s="1" t="str">
        <f t="shared" si="20"/>
        <v>16PHVBR08.999</v>
      </c>
      <c r="B446" s="1" t="s">
        <v>133</v>
      </c>
      <c r="C446" s="1" t="s">
        <v>65</v>
      </c>
      <c r="D446" s="1" t="s">
        <v>472</v>
      </c>
      <c r="E446" s="57" t="s">
        <v>327</v>
      </c>
      <c r="F446" s="1" t="s">
        <v>162</v>
      </c>
      <c r="G446" s="1" t="s">
        <v>834</v>
      </c>
      <c r="H446" s="1" t="str">
        <f>CONCATENATE(B446,VLOOKUP(C446,Thesaurus!N:O,2,0),VLOOKUP(F446,Thesaurus!C:D,2,0))</f>
        <v>16PHVBR08</v>
      </c>
      <c r="I446" s="57">
        <v>999</v>
      </c>
      <c r="J446" s="72"/>
      <c r="K446" s="1" t="s">
        <v>1010</v>
      </c>
      <c r="L446" s="1">
        <v>1</v>
      </c>
      <c r="M446" s="1">
        <v>1</v>
      </c>
      <c r="N446" s="1" t="str">
        <f t="shared" si="18"/>
        <v/>
      </c>
      <c r="R446" s="65" t="str">
        <f t="shared" si="19"/>
        <v>Robe à encolure gaufrée</v>
      </c>
    </row>
    <row r="447" spans="1:18" x14ac:dyDescent="0.2">
      <c r="A447" s="1" t="str">
        <f t="shared" si="20"/>
        <v>16PHVBR08.999</v>
      </c>
      <c r="B447" s="1" t="s">
        <v>133</v>
      </c>
      <c r="C447" s="1" t="s">
        <v>65</v>
      </c>
      <c r="D447" s="1" t="s">
        <v>472</v>
      </c>
      <c r="E447" s="57" t="s">
        <v>327</v>
      </c>
      <c r="F447" s="1" t="s">
        <v>162</v>
      </c>
      <c r="G447" s="1" t="s">
        <v>834</v>
      </c>
      <c r="H447" s="1" t="str">
        <f>CONCATENATE(B447,VLOOKUP(C447,Thesaurus!N:O,2,0),VLOOKUP(F447,Thesaurus!C:D,2,0))</f>
        <v>16PHVBR08</v>
      </c>
      <c r="I447" s="57">
        <v>999</v>
      </c>
      <c r="J447" s="72"/>
      <c r="K447" s="1" t="s">
        <v>1008</v>
      </c>
      <c r="L447" s="1">
        <v>1</v>
      </c>
      <c r="M447" s="1">
        <v>1</v>
      </c>
      <c r="N447" s="1" t="str">
        <f t="shared" si="18"/>
        <v/>
      </c>
      <c r="R447" s="65" t="str">
        <f t="shared" si="19"/>
        <v>Robe à encolure gaufrée</v>
      </c>
    </row>
    <row r="448" spans="1:18" x14ac:dyDescent="0.2">
      <c r="A448" s="1" t="str">
        <f t="shared" si="20"/>
        <v>16PHVBR08.999</v>
      </c>
      <c r="B448" s="1" t="s">
        <v>133</v>
      </c>
      <c r="C448" s="1" t="s">
        <v>65</v>
      </c>
      <c r="D448" s="1" t="s">
        <v>472</v>
      </c>
      <c r="E448" s="57" t="s">
        <v>327</v>
      </c>
      <c r="F448" s="1" t="s">
        <v>162</v>
      </c>
      <c r="G448" s="1" t="s">
        <v>834</v>
      </c>
      <c r="H448" s="1" t="str">
        <f>CONCATENATE(B448,VLOOKUP(C448,Thesaurus!N:O,2,0),VLOOKUP(F448,Thesaurus!C:D,2,0))</f>
        <v>16PHVBR08</v>
      </c>
      <c r="I448" s="57">
        <v>999</v>
      </c>
      <c r="J448" s="72"/>
      <c r="K448" s="1" t="s">
        <v>1009</v>
      </c>
      <c r="L448" s="1">
        <v>1</v>
      </c>
      <c r="M448" s="1">
        <v>1</v>
      </c>
      <c r="N448" s="1" t="str">
        <f t="shared" si="18"/>
        <v/>
      </c>
      <c r="R448" s="65" t="str">
        <f t="shared" si="19"/>
        <v>Robe à encolure gaufrée</v>
      </c>
    </row>
    <row r="449" spans="1:18" x14ac:dyDescent="0.2">
      <c r="A449" s="1" t="str">
        <f t="shared" si="20"/>
        <v>16PHVBR08.999</v>
      </c>
      <c r="B449" s="1" t="s">
        <v>133</v>
      </c>
      <c r="C449" s="1" t="s">
        <v>65</v>
      </c>
      <c r="D449" s="1" t="s">
        <v>472</v>
      </c>
      <c r="E449" s="57" t="s">
        <v>327</v>
      </c>
      <c r="F449" s="1" t="s">
        <v>162</v>
      </c>
      <c r="G449" s="1" t="s">
        <v>834</v>
      </c>
      <c r="H449" s="1" t="str">
        <f>CONCATENATE(B449,VLOOKUP(C449,Thesaurus!N:O,2,0),VLOOKUP(F449,Thesaurus!C:D,2,0))</f>
        <v>16PHVBR08</v>
      </c>
      <c r="I449" s="57">
        <v>999</v>
      </c>
      <c r="J449" s="72"/>
      <c r="K449" s="1" t="s">
        <v>1000</v>
      </c>
      <c r="L449" s="1">
        <v>1</v>
      </c>
      <c r="M449" s="1">
        <v>1</v>
      </c>
      <c r="N449" s="1" t="str">
        <f t="shared" si="18"/>
        <v/>
      </c>
      <c r="R449" s="65" t="str">
        <f t="shared" si="19"/>
        <v>Robe à encolure gaufrée</v>
      </c>
    </row>
    <row r="450" spans="1:18" x14ac:dyDescent="0.2">
      <c r="A450" s="1" t="str">
        <f t="shared" si="20"/>
        <v>16PHVBR08.300</v>
      </c>
      <c r="B450" s="1" t="s">
        <v>133</v>
      </c>
      <c r="C450" s="1" t="s">
        <v>65</v>
      </c>
      <c r="D450" s="1" t="s">
        <v>474</v>
      </c>
      <c r="E450" s="57" t="s">
        <v>473</v>
      </c>
      <c r="F450" s="1" t="s">
        <v>162</v>
      </c>
      <c r="G450" s="1" t="s">
        <v>835</v>
      </c>
      <c r="H450" s="1" t="str">
        <f>CONCATENATE(B450,VLOOKUP(C450,Thesaurus!N:O,2,0),VLOOKUP(F450,Thesaurus!C:D,2,0))</f>
        <v>16PHVBR08</v>
      </c>
      <c r="I450" s="57" t="s">
        <v>222</v>
      </c>
      <c r="J450" s="72"/>
      <c r="K450" s="1" t="s">
        <v>1008</v>
      </c>
      <c r="L450" s="1">
        <v>2</v>
      </c>
      <c r="M450" s="1">
        <v>2</v>
      </c>
      <c r="N450" s="1" t="str">
        <f t="shared" ref="N450:N513" si="21">IF(L450=M450,"",FALSE)</f>
        <v/>
      </c>
      <c r="R450" s="65" t="str">
        <f t="shared" ref="R450:R513" si="22">G450</f>
        <v>Robe manches longues ceinturée</v>
      </c>
    </row>
    <row r="451" spans="1:18" x14ac:dyDescent="0.2">
      <c r="A451" s="1" t="str">
        <f t="shared" ref="A451:A514" si="23">CONCATENATE(H451,J451,".",I451)</f>
        <v>16PHVBR08.300</v>
      </c>
      <c r="B451" s="1" t="s">
        <v>133</v>
      </c>
      <c r="C451" s="1" t="s">
        <v>65</v>
      </c>
      <c r="D451" s="1" t="s">
        <v>474</v>
      </c>
      <c r="E451" s="57" t="s">
        <v>473</v>
      </c>
      <c r="F451" s="1" t="s">
        <v>162</v>
      </c>
      <c r="G451" s="1" t="s">
        <v>835</v>
      </c>
      <c r="H451" s="1" t="str">
        <f>CONCATENATE(B451,VLOOKUP(C451,Thesaurus!N:O,2,0),VLOOKUP(F451,Thesaurus!C:D,2,0))</f>
        <v>16PHVBR08</v>
      </c>
      <c r="I451" s="57" t="s">
        <v>222</v>
      </c>
      <c r="J451" s="72"/>
      <c r="K451" s="1" t="s">
        <v>1009</v>
      </c>
      <c r="L451" s="1">
        <v>1</v>
      </c>
      <c r="M451" s="1">
        <v>1</v>
      </c>
      <c r="N451" s="1" t="str">
        <f t="shared" si="21"/>
        <v/>
      </c>
      <c r="R451" s="65" t="str">
        <f t="shared" si="22"/>
        <v>Robe manches longues ceinturée</v>
      </c>
    </row>
    <row r="452" spans="1:18" x14ac:dyDescent="0.2">
      <c r="A452" s="1" t="str">
        <f t="shared" si="23"/>
        <v>16PHVBR08.300</v>
      </c>
      <c r="B452" s="1" t="s">
        <v>133</v>
      </c>
      <c r="C452" s="1" t="s">
        <v>65</v>
      </c>
      <c r="D452" s="1" t="s">
        <v>474</v>
      </c>
      <c r="E452" s="57" t="s">
        <v>473</v>
      </c>
      <c r="F452" s="1" t="s">
        <v>162</v>
      </c>
      <c r="G452" s="1" t="s">
        <v>835</v>
      </c>
      <c r="H452" s="1" t="str">
        <f>CONCATENATE(B452,VLOOKUP(C452,Thesaurus!N:O,2,0),VLOOKUP(F452,Thesaurus!C:D,2,0))</f>
        <v>16PHVBR08</v>
      </c>
      <c r="I452" s="57" t="s">
        <v>222</v>
      </c>
      <c r="J452" s="72"/>
      <c r="K452" s="1" t="s">
        <v>1000</v>
      </c>
      <c r="L452" s="1">
        <v>1</v>
      </c>
      <c r="M452" s="1">
        <v>1</v>
      </c>
      <c r="N452" s="1" t="str">
        <f t="shared" si="21"/>
        <v/>
      </c>
      <c r="R452" s="65" t="str">
        <f t="shared" si="22"/>
        <v>Robe manches longues ceinturée</v>
      </c>
    </row>
    <row r="453" spans="1:18" x14ac:dyDescent="0.2">
      <c r="A453" s="1" t="str">
        <f t="shared" si="23"/>
        <v>16PHVBR08.999</v>
      </c>
      <c r="B453" s="1" t="s">
        <v>133</v>
      </c>
      <c r="C453" s="1" t="s">
        <v>65</v>
      </c>
      <c r="D453" s="1" t="s">
        <v>475</v>
      </c>
      <c r="E453" s="57" t="s">
        <v>327</v>
      </c>
      <c r="F453" s="1" t="s">
        <v>162</v>
      </c>
      <c r="G453" s="1" t="s">
        <v>836</v>
      </c>
      <c r="H453" s="1" t="str">
        <f>CONCATENATE(B453,VLOOKUP(C453,Thesaurus!N:O,2,0),VLOOKUP(F453,Thesaurus!C:D,2,0))</f>
        <v>16PHVBR08</v>
      </c>
      <c r="I453" s="57">
        <v>999</v>
      </c>
      <c r="J453" s="72"/>
      <c r="K453" s="1" t="s">
        <v>1010</v>
      </c>
      <c r="L453" s="1">
        <v>1</v>
      </c>
      <c r="M453" s="1">
        <v>1</v>
      </c>
      <c r="N453" s="1" t="str">
        <f t="shared" si="21"/>
        <v/>
      </c>
      <c r="R453" s="65" t="str">
        <f t="shared" si="22"/>
        <v>Robe à superpositions</v>
      </c>
    </row>
    <row r="454" spans="1:18" x14ac:dyDescent="0.2">
      <c r="A454" s="1" t="str">
        <f t="shared" si="23"/>
        <v>16PHVBR08.999</v>
      </c>
      <c r="B454" s="1" t="s">
        <v>133</v>
      </c>
      <c r="C454" s="1" t="s">
        <v>65</v>
      </c>
      <c r="D454" s="1" t="s">
        <v>475</v>
      </c>
      <c r="E454" s="57" t="s">
        <v>327</v>
      </c>
      <c r="F454" s="1" t="s">
        <v>162</v>
      </c>
      <c r="G454" s="1" t="s">
        <v>836</v>
      </c>
      <c r="H454" s="1" t="str">
        <f>CONCATENATE(B454,VLOOKUP(C454,Thesaurus!N:O,2,0),VLOOKUP(F454,Thesaurus!C:D,2,0))</f>
        <v>16PHVBR08</v>
      </c>
      <c r="I454" s="57">
        <v>999</v>
      </c>
      <c r="J454" s="72"/>
      <c r="K454" s="1" t="s">
        <v>1008</v>
      </c>
      <c r="L454" s="1">
        <v>2</v>
      </c>
      <c r="M454" s="1">
        <v>2</v>
      </c>
      <c r="N454" s="1" t="str">
        <f t="shared" si="21"/>
        <v/>
      </c>
      <c r="R454" s="65" t="str">
        <f t="shared" si="22"/>
        <v>Robe à superpositions</v>
      </c>
    </row>
    <row r="455" spans="1:18" x14ac:dyDescent="0.2">
      <c r="A455" s="1" t="str">
        <f t="shared" si="23"/>
        <v>16PHVBR08.999</v>
      </c>
      <c r="B455" s="1" t="s">
        <v>133</v>
      </c>
      <c r="C455" s="1" t="s">
        <v>65</v>
      </c>
      <c r="D455" s="1" t="s">
        <v>475</v>
      </c>
      <c r="E455" s="57" t="s">
        <v>327</v>
      </c>
      <c r="F455" s="1" t="s">
        <v>162</v>
      </c>
      <c r="G455" s="1" t="s">
        <v>836</v>
      </c>
      <c r="H455" s="1" t="str">
        <f>CONCATENATE(B455,VLOOKUP(C455,Thesaurus!N:O,2,0),VLOOKUP(F455,Thesaurus!C:D,2,0))</f>
        <v>16PHVBR08</v>
      </c>
      <c r="I455" s="57">
        <v>999</v>
      </c>
      <c r="J455" s="72"/>
      <c r="K455" s="1" t="s">
        <v>1009</v>
      </c>
      <c r="L455" s="1">
        <v>1</v>
      </c>
      <c r="M455" s="1">
        <v>1</v>
      </c>
      <c r="N455" s="1" t="str">
        <f t="shared" si="21"/>
        <v/>
      </c>
      <c r="R455" s="65" t="str">
        <f t="shared" si="22"/>
        <v>Robe à superpositions</v>
      </c>
    </row>
    <row r="456" spans="1:18" x14ac:dyDescent="0.2">
      <c r="A456" s="1" t="str">
        <f t="shared" si="23"/>
        <v>16PHVBR08.999</v>
      </c>
      <c r="B456" s="1" t="s">
        <v>133</v>
      </c>
      <c r="C456" s="1" t="s">
        <v>65</v>
      </c>
      <c r="D456" s="1" t="s">
        <v>475</v>
      </c>
      <c r="E456" s="57" t="s">
        <v>327</v>
      </c>
      <c r="F456" s="1" t="s">
        <v>162</v>
      </c>
      <c r="G456" s="1" t="s">
        <v>836</v>
      </c>
      <c r="H456" s="1" t="str">
        <f>CONCATENATE(B456,VLOOKUP(C456,Thesaurus!N:O,2,0),VLOOKUP(F456,Thesaurus!C:D,2,0))</f>
        <v>16PHVBR08</v>
      </c>
      <c r="I456" s="57">
        <v>999</v>
      </c>
      <c r="J456" s="72"/>
      <c r="K456" s="1" t="s">
        <v>1000</v>
      </c>
      <c r="L456" s="1">
        <v>1</v>
      </c>
      <c r="M456" s="1">
        <v>1</v>
      </c>
      <c r="N456" s="1" t="str">
        <f t="shared" si="21"/>
        <v/>
      </c>
      <c r="R456" s="65" t="str">
        <f t="shared" si="22"/>
        <v>Robe à superpositions</v>
      </c>
    </row>
    <row r="457" spans="1:18" x14ac:dyDescent="0.2">
      <c r="A457" s="1" t="str">
        <f t="shared" si="23"/>
        <v>16PHVBR02.001</v>
      </c>
      <c r="B457" s="1" t="s">
        <v>133</v>
      </c>
      <c r="C457" s="1" t="s">
        <v>65</v>
      </c>
      <c r="D457" s="1" t="s">
        <v>476</v>
      </c>
      <c r="E457" s="57" t="s">
        <v>145</v>
      </c>
      <c r="F457" s="1" t="s">
        <v>150</v>
      </c>
      <c r="G457" s="1" t="s">
        <v>837</v>
      </c>
      <c r="H457" s="1" t="str">
        <f>CONCATENATE(B457,VLOOKUP(C457,Thesaurus!N:O,2,0),VLOOKUP(F457,Thesaurus!C:D,2,0))</f>
        <v>16PHVBR02</v>
      </c>
      <c r="I457" s="57" t="s">
        <v>145</v>
      </c>
      <c r="J457" s="72"/>
      <c r="K457" s="1" t="s">
        <v>1010</v>
      </c>
      <c r="L457" s="1">
        <v>1</v>
      </c>
      <c r="M457" s="1">
        <v>1</v>
      </c>
      <c r="N457" s="1" t="str">
        <f t="shared" si="21"/>
        <v/>
      </c>
      <c r="R457" s="65" t="str">
        <f t="shared" si="22"/>
        <v>Chemise voile de coton</v>
      </c>
    </row>
    <row r="458" spans="1:18" x14ac:dyDescent="0.2">
      <c r="A458" s="1" t="str">
        <f t="shared" si="23"/>
        <v>16PHVBR02.001</v>
      </c>
      <c r="B458" s="1" t="s">
        <v>133</v>
      </c>
      <c r="C458" s="1" t="s">
        <v>65</v>
      </c>
      <c r="D458" s="1" t="s">
        <v>476</v>
      </c>
      <c r="E458" s="57" t="s">
        <v>145</v>
      </c>
      <c r="F458" s="1" t="s">
        <v>150</v>
      </c>
      <c r="G458" s="1" t="s">
        <v>837</v>
      </c>
      <c r="H458" s="1" t="str">
        <f>CONCATENATE(B458,VLOOKUP(C458,Thesaurus!N:O,2,0),VLOOKUP(F458,Thesaurus!C:D,2,0))</f>
        <v>16PHVBR02</v>
      </c>
      <c r="I458" s="57" t="s">
        <v>145</v>
      </c>
      <c r="J458" s="72"/>
      <c r="K458" s="1" t="s">
        <v>1008</v>
      </c>
      <c r="L458" s="1">
        <v>2</v>
      </c>
      <c r="M458" s="1">
        <v>2</v>
      </c>
      <c r="N458" s="1" t="str">
        <f t="shared" si="21"/>
        <v/>
      </c>
      <c r="R458" s="65" t="str">
        <f t="shared" si="22"/>
        <v>Chemise voile de coton</v>
      </c>
    </row>
    <row r="459" spans="1:18" x14ac:dyDescent="0.2">
      <c r="A459" s="1" t="str">
        <f t="shared" si="23"/>
        <v>16PHVBR02.001</v>
      </c>
      <c r="B459" s="1" t="s">
        <v>133</v>
      </c>
      <c r="C459" s="1" t="s">
        <v>65</v>
      </c>
      <c r="D459" s="1" t="s">
        <v>476</v>
      </c>
      <c r="E459" s="57" t="s">
        <v>145</v>
      </c>
      <c r="F459" s="1" t="s">
        <v>150</v>
      </c>
      <c r="G459" s="1" t="s">
        <v>837</v>
      </c>
      <c r="H459" s="1" t="str">
        <f>CONCATENATE(B459,VLOOKUP(C459,Thesaurus!N:O,2,0),VLOOKUP(F459,Thesaurus!C:D,2,0))</f>
        <v>16PHVBR02</v>
      </c>
      <c r="I459" s="57" t="s">
        <v>145</v>
      </c>
      <c r="J459" s="72"/>
      <c r="K459" s="1" t="s">
        <v>1009</v>
      </c>
      <c r="L459" s="1">
        <v>1</v>
      </c>
      <c r="M459" s="1">
        <v>1</v>
      </c>
      <c r="N459" s="1" t="str">
        <f t="shared" si="21"/>
        <v/>
      </c>
      <c r="R459" s="65" t="str">
        <f t="shared" si="22"/>
        <v>Chemise voile de coton</v>
      </c>
    </row>
    <row r="460" spans="1:18" x14ac:dyDescent="0.2">
      <c r="A460" s="1" t="str">
        <f t="shared" si="23"/>
        <v>16PHVBR02.001</v>
      </c>
      <c r="B460" s="1" t="s">
        <v>133</v>
      </c>
      <c r="C460" s="1" t="s">
        <v>65</v>
      </c>
      <c r="D460" s="1" t="s">
        <v>476</v>
      </c>
      <c r="E460" s="57" t="s">
        <v>145</v>
      </c>
      <c r="F460" s="1" t="s">
        <v>150</v>
      </c>
      <c r="G460" s="1" t="s">
        <v>837</v>
      </c>
      <c r="H460" s="1" t="str">
        <f>CONCATENATE(B460,VLOOKUP(C460,Thesaurus!N:O,2,0),VLOOKUP(F460,Thesaurus!C:D,2,0))</f>
        <v>16PHVBR02</v>
      </c>
      <c r="I460" s="57" t="s">
        <v>145</v>
      </c>
      <c r="J460" s="72"/>
      <c r="K460" s="1" t="s">
        <v>1000</v>
      </c>
      <c r="L460" s="1">
        <v>1</v>
      </c>
      <c r="M460" s="1">
        <v>1</v>
      </c>
      <c r="N460" s="1" t="str">
        <f t="shared" si="21"/>
        <v/>
      </c>
      <c r="R460" s="65" t="str">
        <f t="shared" si="22"/>
        <v>Chemise voile de coton</v>
      </c>
    </row>
    <row r="461" spans="1:18" x14ac:dyDescent="0.2">
      <c r="A461" s="1" t="str">
        <f t="shared" si="23"/>
        <v>16PHVBR16.999</v>
      </c>
      <c r="B461" s="1" t="s">
        <v>133</v>
      </c>
      <c r="C461" s="1" t="s">
        <v>65</v>
      </c>
      <c r="D461" s="1" t="s">
        <v>477</v>
      </c>
      <c r="E461" s="57" t="s">
        <v>327</v>
      </c>
      <c r="F461" s="1" t="s">
        <v>178</v>
      </c>
      <c r="G461" s="1" t="s">
        <v>838</v>
      </c>
      <c r="H461" s="1" t="str">
        <f>CONCATENATE(B461,VLOOKUP(C461,Thesaurus!N:O,2,0),VLOOKUP(F461,Thesaurus!C:D,2,0))</f>
        <v>16PHVBR16</v>
      </c>
      <c r="I461" s="57">
        <v>999</v>
      </c>
      <c r="J461" s="72"/>
      <c r="K461" s="1" t="s">
        <v>1008</v>
      </c>
      <c r="L461" s="1">
        <v>2</v>
      </c>
      <c r="M461" s="1">
        <v>2</v>
      </c>
      <c r="N461" s="1" t="str">
        <f t="shared" si="21"/>
        <v/>
      </c>
      <c r="R461" s="65" t="str">
        <f t="shared" si="22"/>
        <v>Doudoune avec fausse fourrure</v>
      </c>
    </row>
    <row r="462" spans="1:18" x14ac:dyDescent="0.2">
      <c r="A462" s="1" t="str">
        <f t="shared" si="23"/>
        <v>16PHVBR16.999</v>
      </c>
      <c r="B462" s="1" t="s">
        <v>133</v>
      </c>
      <c r="C462" s="1" t="s">
        <v>65</v>
      </c>
      <c r="D462" s="1" t="s">
        <v>477</v>
      </c>
      <c r="E462" s="57" t="s">
        <v>327</v>
      </c>
      <c r="F462" s="1" t="s">
        <v>178</v>
      </c>
      <c r="G462" s="1" t="s">
        <v>838</v>
      </c>
      <c r="H462" s="1" t="str">
        <f>CONCATENATE(B462,VLOOKUP(C462,Thesaurus!N:O,2,0),VLOOKUP(F462,Thesaurus!C:D,2,0))</f>
        <v>16PHVBR16</v>
      </c>
      <c r="I462" s="57">
        <v>999</v>
      </c>
      <c r="J462" s="72"/>
      <c r="K462" s="1" t="s">
        <v>1009</v>
      </c>
      <c r="L462" s="1">
        <v>1</v>
      </c>
      <c r="M462" s="1">
        <v>1</v>
      </c>
      <c r="N462" s="1" t="str">
        <f t="shared" si="21"/>
        <v/>
      </c>
      <c r="R462" s="65" t="str">
        <f t="shared" si="22"/>
        <v>Doudoune avec fausse fourrure</v>
      </c>
    </row>
    <row r="463" spans="1:18" x14ac:dyDescent="0.2">
      <c r="A463" s="1" t="str">
        <f t="shared" si="23"/>
        <v>16PHVBR16.999</v>
      </c>
      <c r="B463" s="1" t="s">
        <v>133</v>
      </c>
      <c r="C463" s="1" t="s">
        <v>65</v>
      </c>
      <c r="D463" s="1" t="s">
        <v>477</v>
      </c>
      <c r="E463" s="57" t="s">
        <v>327</v>
      </c>
      <c r="F463" s="1" t="s">
        <v>178</v>
      </c>
      <c r="G463" s="1" t="s">
        <v>838</v>
      </c>
      <c r="H463" s="1" t="str">
        <f>CONCATENATE(B463,VLOOKUP(C463,Thesaurus!N:O,2,0),VLOOKUP(F463,Thesaurus!C:D,2,0))</f>
        <v>16PHVBR16</v>
      </c>
      <c r="I463" s="57">
        <v>999</v>
      </c>
      <c r="J463" s="72"/>
      <c r="K463" s="1" t="s">
        <v>1000</v>
      </c>
      <c r="L463" s="1">
        <v>1</v>
      </c>
      <c r="M463" s="1">
        <v>1</v>
      </c>
      <c r="N463" s="1" t="str">
        <f t="shared" si="21"/>
        <v/>
      </c>
      <c r="R463" s="65" t="str">
        <f t="shared" si="22"/>
        <v>Doudoune avec fausse fourrure</v>
      </c>
    </row>
    <row r="464" spans="1:18" x14ac:dyDescent="0.2">
      <c r="A464" s="1" t="str">
        <f t="shared" si="23"/>
        <v>16PHVBR08.999</v>
      </c>
      <c r="B464" s="1" t="s">
        <v>133</v>
      </c>
      <c r="C464" s="1" t="s">
        <v>65</v>
      </c>
      <c r="D464" s="1" t="s">
        <v>478</v>
      </c>
      <c r="E464" s="57" t="s">
        <v>327</v>
      </c>
      <c r="F464" s="1" t="s">
        <v>162</v>
      </c>
      <c r="G464" s="1" t="s">
        <v>839</v>
      </c>
      <c r="H464" s="1" t="str">
        <f>CONCATENATE(B464,VLOOKUP(C464,Thesaurus!N:O,2,0),VLOOKUP(F464,Thesaurus!C:D,2,0))</f>
        <v>16PHVBR08</v>
      </c>
      <c r="I464" s="57">
        <v>999</v>
      </c>
      <c r="J464" s="72"/>
      <c r="K464" s="1" t="s">
        <v>1010</v>
      </c>
      <c r="L464" s="1">
        <v>1</v>
      </c>
      <c r="M464" s="1">
        <v>1</v>
      </c>
      <c r="N464" s="1" t="str">
        <f t="shared" si="21"/>
        <v/>
      </c>
      <c r="R464" s="65" t="str">
        <f t="shared" si="22"/>
        <v>Robe en crêpe</v>
      </c>
    </row>
    <row r="465" spans="1:18" x14ac:dyDescent="0.2">
      <c r="A465" s="1" t="str">
        <f t="shared" si="23"/>
        <v>16PHVBR08.999</v>
      </c>
      <c r="B465" s="1" t="s">
        <v>133</v>
      </c>
      <c r="C465" s="1" t="s">
        <v>65</v>
      </c>
      <c r="D465" s="1" t="s">
        <v>478</v>
      </c>
      <c r="E465" s="57" t="s">
        <v>327</v>
      </c>
      <c r="F465" s="1" t="s">
        <v>162</v>
      </c>
      <c r="G465" s="1" t="s">
        <v>839</v>
      </c>
      <c r="H465" s="1" t="str">
        <f>CONCATENATE(B465,VLOOKUP(C465,Thesaurus!N:O,2,0),VLOOKUP(F465,Thesaurus!C:D,2,0))</f>
        <v>16PHVBR08</v>
      </c>
      <c r="I465" s="57">
        <v>999</v>
      </c>
      <c r="J465" s="72"/>
      <c r="K465" s="1" t="s">
        <v>1008</v>
      </c>
      <c r="L465" s="1">
        <v>2</v>
      </c>
      <c r="M465" s="1">
        <v>2</v>
      </c>
      <c r="N465" s="1" t="str">
        <f t="shared" si="21"/>
        <v/>
      </c>
      <c r="R465" s="65" t="str">
        <f t="shared" si="22"/>
        <v>Robe en crêpe</v>
      </c>
    </row>
    <row r="466" spans="1:18" x14ac:dyDescent="0.2">
      <c r="A466" s="1" t="str">
        <f t="shared" si="23"/>
        <v>16PHVBR08.999</v>
      </c>
      <c r="B466" s="1" t="s">
        <v>133</v>
      </c>
      <c r="C466" s="1" t="s">
        <v>65</v>
      </c>
      <c r="D466" s="1" t="s">
        <v>478</v>
      </c>
      <c r="E466" s="57" t="s">
        <v>327</v>
      </c>
      <c r="F466" s="1" t="s">
        <v>162</v>
      </c>
      <c r="G466" s="1" t="s">
        <v>839</v>
      </c>
      <c r="H466" s="1" t="str">
        <f>CONCATENATE(B466,VLOOKUP(C466,Thesaurus!N:O,2,0),VLOOKUP(F466,Thesaurus!C:D,2,0))</f>
        <v>16PHVBR08</v>
      </c>
      <c r="I466" s="57">
        <v>999</v>
      </c>
      <c r="J466" s="72"/>
      <c r="K466" s="1" t="s">
        <v>1009</v>
      </c>
      <c r="L466" s="1">
        <v>1</v>
      </c>
      <c r="M466" s="1">
        <v>1</v>
      </c>
      <c r="N466" s="1" t="str">
        <f t="shared" si="21"/>
        <v/>
      </c>
      <c r="R466" s="65" t="str">
        <f t="shared" si="22"/>
        <v>Robe en crêpe</v>
      </c>
    </row>
    <row r="467" spans="1:18" x14ac:dyDescent="0.2">
      <c r="A467" s="1" t="str">
        <f t="shared" si="23"/>
        <v>16PHVBR08.999</v>
      </c>
      <c r="B467" s="1" t="s">
        <v>133</v>
      </c>
      <c r="C467" s="1" t="s">
        <v>65</v>
      </c>
      <c r="D467" s="1" t="s">
        <v>478</v>
      </c>
      <c r="E467" s="57" t="s">
        <v>327</v>
      </c>
      <c r="F467" s="1" t="s">
        <v>162</v>
      </c>
      <c r="G467" s="1" t="s">
        <v>839</v>
      </c>
      <c r="H467" s="1" t="str">
        <f>CONCATENATE(B467,VLOOKUP(C467,Thesaurus!N:O,2,0),VLOOKUP(F467,Thesaurus!C:D,2,0))</f>
        <v>16PHVBR08</v>
      </c>
      <c r="I467" s="57">
        <v>999</v>
      </c>
      <c r="J467" s="72"/>
      <c r="K467" s="1" t="s">
        <v>1000</v>
      </c>
      <c r="L467" s="1">
        <v>1</v>
      </c>
      <c r="M467" s="1">
        <v>1</v>
      </c>
      <c r="N467" s="1" t="str">
        <f t="shared" si="21"/>
        <v/>
      </c>
      <c r="R467" s="65" t="str">
        <f t="shared" si="22"/>
        <v>Robe en crêpe</v>
      </c>
    </row>
    <row r="468" spans="1:18" x14ac:dyDescent="0.2">
      <c r="A468" s="1" t="str">
        <f t="shared" si="23"/>
        <v>16PHVBR08.999</v>
      </c>
      <c r="B468" s="1" t="s">
        <v>133</v>
      </c>
      <c r="C468" s="1" t="s">
        <v>65</v>
      </c>
      <c r="D468" s="1" t="s">
        <v>479</v>
      </c>
      <c r="E468" s="57" t="s">
        <v>327</v>
      </c>
      <c r="F468" s="1" t="s">
        <v>162</v>
      </c>
      <c r="G468" s="1" t="s">
        <v>840</v>
      </c>
      <c r="H468" s="1" t="str">
        <f>CONCATENATE(B468,VLOOKUP(C468,Thesaurus!N:O,2,0),VLOOKUP(F468,Thesaurus!C:D,2,0))</f>
        <v>16PHVBR08</v>
      </c>
      <c r="I468" s="57">
        <v>999</v>
      </c>
      <c r="J468" s="72"/>
      <c r="K468" s="1" t="s">
        <v>1010</v>
      </c>
      <c r="L468" s="1">
        <v>1</v>
      </c>
      <c r="M468" s="1">
        <v>1</v>
      </c>
      <c r="N468" s="1" t="str">
        <f t="shared" si="21"/>
        <v/>
      </c>
      <c r="R468" s="65" t="str">
        <f t="shared" si="22"/>
        <v>Robe sans manches</v>
      </c>
    </row>
    <row r="469" spans="1:18" x14ac:dyDescent="0.2">
      <c r="A469" s="1" t="str">
        <f t="shared" si="23"/>
        <v>16PHVBR08.999</v>
      </c>
      <c r="B469" s="1" t="s">
        <v>133</v>
      </c>
      <c r="C469" s="1" t="s">
        <v>65</v>
      </c>
      <c r="D469" s="1" t="s">
        <v>479</v>
      </c>
      <c r="E469" s="57" t="s">
        <v>327</v>
      </c>
      <c r="F469" s="1" t="s">
        <v>162</v>
      </c>
      <c r="G469" s="1" t="s">
        <v>840</v>
      </c>
      <c r="H469" s="1" t="str">
        <f>CONCATENATE(B469,VLOOKUP(C469,Thesaurus!N:O,2,0),VLOOKUP(F469,Thesaurus!C:D,2,0))</f>
        <v>16PHVBR08</v>
      </c>
      <c r="I469" s="57">
        <v>999</v>
      </c>
      <c r="J469" s="72"/>
      <c r="K469" s="1" t="s">
        <v>1008</v>
      </c>
      <c r="L469" s="1">
        <v>1</v>
      </c>
      <c r="M469" s="1">
        <v>1</v>
      </c>
      <c r="N469" s="1" t="str">
        <f t="shared" si="21"/>
        <v/>
      </c>
      <c r="R469" s="65" t="str">
        <f t="shared" si="22"/>
        <v>Robe sans manches</v>
      </c>
    </row>
    <row r="470" spans="1:18" x14ac:dyDescent="0.2">
      <c r="A470" s="1" t="str">
        <f t="shared" si="23"/>
        <v>16PHVBR08.999</v>
      </c>
      <c r="B470" s="1" t="s">
        <v>133</v>
      </c>
      <c r="C470" s="1" t="s">
        <v>65</v>
      </c>
      <c r="D470" s="1" t="s">
        <v>479</v>
      </c>
      <c r="E470" s="57" t="s">
        <v>327</v>
      </c>
      <c r="F470" s="1" t="s">
        <v>162</v>
      </c>
      <c r="G470" s="1" t="s">
        <v>840</v>
      </c>
      <c r="H470" s="1" t="str">
        <f>CONCATENATE(B470,VLOOKUP(C470,Thesaurus!N:O,2,0),VLOOKUP(F470,Thesaurus!C:D,2,0))</f>
        <v>16PHVBR08</v>
      </c>
      <c r="I470" s="57">
        <v>999</v>
      </c>
      <c r="J470" s="72"/>
      <c r="K470" s="1" t="s">
        <v>1009</v>
      </c>
      <c r="L470" s="1">
        <v>1</v>
      </c>
      <c r="M470" s="1">
        <v>1</v>
      </c>
      <c r="N470" s="1" t="str">
        <f t="shared" si="21"/>
        <v/>
      </c>
      <c r="R470" s="65" t="str">
        <f t="shared" si="22"/>
        <v>Robe sans manches</v>
      </c>
    </row>
    <row r="471" spans="1:18" x14ac:dyDescent="0.2">
      <c r="A471" s="1" t="str">
        <f t="shared" si="23"/>
        <v>16PHVBR05.390</v>
      </c>
      <c r="B471" s="1" t="s">
        <v>133</v>
      </c>
      <c r="C471" s="1" t="s">
        <v>65</v>
      </c>
      <c r="D471" s="1" t="s">
        <v>480</v>
      </c>
      <c r="E471" s="57" t="s">
        <v>481</v>
      </c>
      <c r="F471" s="1" t="s">
        <v>156</v>
      </c>
      <c r="G471" s="1" t="s">
        <v>841</v>
      </c>
      <c r="H471" s="1" t="str">
        <f>CONCATENATE(B471,VLOOKUP(C471,Thesaurus!N:O,2,0),VLOOKUP(F471,Thesaurus!C:D,2,0))</f>
        <v>16PHVBR05</v>
      </c>
      <c r="I471" s="57">
        <v>390</v>
      </c>
      <c r="J471" s="72"/>
      <c r="K471" s="1" t="s">
        <v>1010</v>
      </c>
      <c r="L471" s="1">
        <v>1</v>
      </c>
      <c r="M471" s="1">
        <v>1</v>
      </c>
      <c r="N471" s="1" t="str">
        <f t="shared" si="21"/>
        <v/>
      </c>
      <c r="R471" s="65" t="str">
        <f t="shared" si="22"/>
        <v>Jupe simili cuir</v>
      </c>
    </row>
    <row r="472" spans="1:18" x14ac:dyDescent="0.2">
      <c r="A472" s="1" t="str">
        <f t="shared" si="23"/>
        <v>16PHVBR05.390</v>
      </c>
      <c r="B472" s="1" t="s">
        <v>133</v>
      </c>
      <c r="C472" s="1" t="s">
        <v>65</v>
      </c>
      <c r="D472" s="1" t="s">
        <v>480</v>
      </c>
      <c r="E472" s="57" t="s">
        <v>481</v>
      </c>
      <c r="F472" s="1" t="s">
        <v>156</v>
      </c>
      <c r="G472" s="1" t="s">
        <v>841</v>
      </c>
      <c r="H472" s="1" t="str">
        <f>CONCATENATE(B472,VLOOKUP(C472,Thesaurus!N:O,2,0),VLOOKUP(F472,Thesaurus!C:D,2,0))</f>
        <v>16PHVBR05</v>
      </c>
      <c r="I472" s="57">
        <v>390</v>
      </c>
      <c r="J472" s="72"/>
      <c r="K472" s="1" t="s">
        <v>1008</v>
      </c>
      <c r="L472" s="1">
        <v>1</v>
      </c>
      <c r="M472" s="1">
        <v>1</v>
      </c>
      <c r="N472" s="1" t="str">
        <f t="shared" si="21"/>
        <v/>
      </c>
      <c r="R472" s="65" t="str">
        <f t="shared" si="22"/>
        <v>Jupe simili cuir</v>
      </c>
    </row>
    <row r="473" spans="1:18" x14ac:dyDescent="0.2">
      <c r="A473" s="1" t="str">
        <f t="shared" si="23"/>
        <v>16PHVBR05.390</v>
      </c>
      <c r="B473" s="1" t="s">
        <v>133</v>
      </c>
      <c r="C473" s="1" t="s">
        <v>65</v>
      </c>
      <c r="D473" s="1" t="s">
        <v>480</v>
      </c>
      <c r="E473" s="57" t="s">
        <v>481</v>
      </c>
      <c r="F473" s="1" t="s">
        <v>156</v>
      </c>
      <c r="G473" s="1" t="s">
        <v>841</v>
      </c>
      <c r="H473" s="1" t="str">
        <f>CONCATENATE(B473,VLOOKUP(C473,Thesaurus!N:O,2,0),VLOOKUP(F473,Thesaurus!C:D,2,0))</f>
        <v>16PHVBR05</v>
      </c>
      <c r="I473" s="57">
        <v>390</v>
      </c>
      <c r="J473" s="72"/>
      <c r="K473" s="1" t="s">
        <v>1009</v>
      </c>
      <c r="L473" s="1">
        <v>1</v>
      </c>
      <c r="M473" s="1">
        <v>1</v>
      </c>
      <c r="N473" s="1" t="str">
        <f t="shared" si="21"/>
        <v/>
      </c>
      <c r="R473" s="65" t="str">
        <f t="shared" si="22"/>
        <v>Jupe simili cuir</v>
      </c>
    </row>
    <row r="474" spans="1:18" x14ac:dyDescent="0.2">
      <c r="A474" s="1" t="str">
        <f t="shared" si="23"/>
        <v>16PHVBR05.390</v>
      </c>
      <c r="B474" s="1" t="s">
        <v>133</v>
      </c>
      <c r="C474" s="1" t="s">
        <v>65</v>
      </c>
      <c r="D474" s="1" t="s">
        <v>480</v>
      </c>
      <c r="E474" s="57" t="s">
        <v>481</v>
      </c>
      <c r="F474" s="1" t="s">
        <v>156</v>
      </c>
      <c r="G474" s="1" t="s">
        <v>841</v>
      </c>
      <c r="H474" s="1" t="str">
        <f>CONCATENATE(B474,VLOOKUP(C474,Thesaurus!N:O,2,0),VLOOKUP(F474,Thesaurus!C:D,2,0))</f>
        <v>16PHVBR05</v>
      </c>
      <c r="I474" s="57">
        <v>390</v>
      </c>
      <c r="J474" s="72"/>
      <c r="K474" s="1" t="s">
        <v>1000</v>
      </c>
      <c r="L474" s="1">
        <v>1</v>
      </c>
      <c r="M474" s="1">
        <v>1</v>
      </c>
      <c r="N474" s="1" t="str">
        <f t="shared" si="21"/>
        <v/>
      </c>
      <c r="R474" s="65" t="str">
        <f t="shared" si="22"/>
        <v>Jupe simili cuir</v>
      </c>
    </row>
    <row r="475" spans="1:18" x14ac:dyDescent="0.2">
      <c r="A475" s="1" t="str">
        <f t="shared" si="23"/>
        <v>16PHVBR08.999</v>
      </c>
      <c r="B475" s="1" t="s">
        <v>133</v>
      </c>
      <c r="C475" s="1" t="s">
        <v>65</v>
      </c>
      <c r="D475" s="1" t="s">
        <v>482</v>
      </c>
      <c r="E475" s="57" t="s">
        <v>327</v>
      </c>
      <c r="F475" s="1" t="s">
        <v>162</v>
      </c>
      <c r="G475" s="1" t="s">
        <v>842</v>
      </c>
      <c r="H475" s="1" t="str">
        <f>CONCATENATE(B475,VLOOKUP(C475,Thesaurus!N:O,2,0),VLOOKUP(F475,Thesaurus!C:D,2,0))</f>
        <v>16PHVBR08</v>
      </c>
      <c r="I475" s="57">
        <v>999</v>
      </c>
      <c r="J475" s="72"/>
      <c r="K475" s="1" t="s">
        <v>1010</v>
      </c>
      <c r="L475" s="1">
        <v>1</v>
      </c>
      <c r="M475" s="1">
        <v>1</v>
      </c>
      <c r="N475" s="1" t="str">
        <f t="shared" si="21"/>
        <v/>
      </c>
      <c r="R475" s="65" t="str">
        <f t="shared" si="22"/>
        <v>Robe en simili cuir</v>
      </c>
    </row>
    <row r="476" spans="1:18" x14ac:dyDescent="0.2">
      <c r="A476" s="1" t="str">
        <f t="shared" si="23"/>
        <v>16PHVBR08.999</v>
      </c>
      <c r="B476" s="1" t="s">
        <v>133</v>
      </c>
      <c r="C476" s="1" t="s">
        <v>65</v>
      </c>
      <c r="D476" s="1" t="s">
        <v>482</v>
      </c>
      <c r="E476" s="57" t="s">
        <v>327</v>
      </c>
      <c r="F476" s="1" t="s">
        <v>162</v>
      </c>
      <c r="G476" s="1" t="s">
        <v>842</v>
      </c>
      <c r="H476" s="1" t="str">
        <f>CONCATENATE(B476,VLOOKUP(C476,Thesaurus!N:O,2,0),VLOOKUP(F476,Thesaurus!C:D,2,0))</f>
        <v>16PHVBR08</v>
      </c>
      <c r="I476" s="57">
        <v>999</v>
      </c>
      <c r="J476" s="72"/>
      <c r="K476" s="1" t="s">
        <v>1008</v>
      </c>
      <c r="L476" s="1">
        <v>2</v>
      </c>
      <c r="M476" s="1">
        <v>2</v>
      </c>
      <c r="N476" s="1" t="str">
        <f t="shared" si="21"/>
        <v/>
      </c>
      <c r="R476" s="65" t="str">
        <f t="shared" si="22"/>
        <v>Robe en simili cuir</v>
      </c>
    </row>
    <row r="477" spans="1:18" x14ac:dyDescent="0.2">
      <c r="A477" s="1" t="str">
        <f t="shared" si="23"/>
        <v>16PHVBR08.999</v>
      </c>
      <c r="B477" s="1" t="s">
        <v>133</v>
      </c>
      <c r="C477" s="1" t="s">
        <v>65</v>
      </c>
      <c r="D477" s="1" t="s">
        <v>482</v>
      </c>
      <c r="E477" s="57" t="s">
        <v>327</v>
      </c>
      <c r="F477" s="1" t="s">
        <v>162</v>
      </c>
      <c r="G477" s="1" t="s">
        <v>842</v>
      </c>
      <c r="H477" s="1" t="str">
        <f>CONCATENATE(B477,VLOOKUP(C477,Thesaurus!N:O,2,0),VLOOKUP(F477,Thesaurus!C:D,2,0))</f>
        <v>16PHVBR08</v>
      </c>
      <c r="I477" s="57">
        <v>999</v>
      </c>
      <c r="J477" s="72"/>
      <c r="K477" s="1" t="s">
        <v>1009</v>
      </c>
      <c r="L477" s="1">
        <v>1</v>
      </c>
      <c r="M477" s="1">
        <v>1</v>
      </c>
      <c r="N477" s="1" t="str">
        <f t="shared" si="21"/>
        <v/>
      </c>
      <c r="R477" s="65" t="str">
        <f t="shared" si="22"/>
        <v>Robe en simili cuir</v>
      </c>
    </row>
    <row r="478" spans="1:18" x14ac:dyDescent="0.2">
      <c r="A478" s="1" t="str">
        <f t="shared" si="23"/>
        <v>16PHVBR08.999</v>
      </c>
      <c r="B478" s="1" t="s">
        <v>133</v>
      </c>
      <c r="C478" s="1" t="s">
        <v>65</v>
      </c>
      <c r="D478" s="1" t="s">
        <v>482</v>
      </c>
      <c r="E478" s="57" t="s">
        <v>327</v>
      </c>
      <c r="F478" s="1" t="s">
        <v>162</v>
      </c>
      <c r="G478" s="1" t="s">
        <v>842</v>
      </c>
      <c r="H478" s="1" t="str">
        <f>CONCATENATE(B478,VLOOKUP(C478,Thesaurus!N:O,2,0),VLOOKUP(F478,Thesaurus!C:D,2,0))</f>
        <v>16PHVBR08</v>
      </c>
      <c r="I478" s="57">
        <v>999</v>
      </c>
      <c r="J478" s="72"/>
      <c r="K478" s="1" t="s">
        <v>1000</v>
      </c>
      <c r="L478" s="1">
        <v>1</v>
      </c>
      <c r="M478" s="1">
        <v>1</v>
      </c>
      <c r="N478" s="1" t="str">
        <f t="shared" si="21"/>
        <v/>
      </c>
      <c r="R478" s="65" t="str">
        <f t="shared" si="22"/>
        <v>Robe en simili cuir</v>
      </c>
    </row>
    <row r="479" spans="1:18" x14ac:dyDescent="0.2">
      <c r="A479" s="1" t="str">
        <f t="shared" si="23"/>
        <v>16PHVBR01.390</v>
      </c>
      <c r="B479" s="1" t="s">
        <v>133</v>
      </c>
      <c r="C479" s="1" t="s">
        <v>65</v>
      </c>
      <c r="D479" s="1" t="s">
        <v>483</v>
      </c>
      <c r="E479" s="57" t="s">
        <v>481</v>
      </c>
      <c r="F479" s="1" t="s">
        <v>148</v>
      </c>
      <c r="G479" s="1" t="s">
        <v>843</v>
      </c>
      <c r="H479" s="1" t="str">
        <f>CONCATENATE(B479,VLOOKUP(C479,Thesaurus!N:O,2,0),VLOOKUP(F479,Thesaurus!C:D,2,0))</f>
        <v>16PHVBR01</v>
      </c>
      <c r="I479" s="57">
        <v>390</v>
      </c>
      <c r="J479" s="72"/>
      <c r="K479" s="1" t="s">
        <v>1010</v>
      </c>
      <c r="L479" s="1">
        <v>1</v>
      </c>
      <c r="M479" s="1">
        <v>1</v>
      </c>
      <c r="N479" s="1" t="str">
        <f t="shared" si="21"/>
        <v/>
      </c>
      <c r="R479" s="65" t="str">
        <f t="shared" si="22"/>
        <v>Top en simili cuir</v>
      </c>
    </row>
    <row r="480" spans="1:18" x14ac:dyDescent="0.2">
      <c r="A480" s="1" t="str">
        <f t="shared" si="23"/>
        <v>16PHVBR01.390</v>
      </c>
      <c r="B480" s="1" t="s">
        <v>133</v>
      </c>
      <c r="C480" s="1" t="s">
        <v>65</v>
      </c>
      <c r="D480" s="1" t="s">
        <v>483</v>
      </c>
      <c r="E480" s="57" t="s">
        <v>481</v>
      </c>
      <c r="F480" s="1" t="s">
        <v>148</v>
      </c>
      <c r="G480" s="1" t="s">
        <v>843</v>
      </c>
      <c r="H480" s="1" t="str">
        <f>CONCATENATE(B480,VLOOKUP(C480,Thesaurus!N:O,2,0),VLOOKUP(F480,Thesaurus!C:D,2,0))</f>
        <v>16PHVBR01</v>
      </c>
      <c r="I480" s="57">
        <v>390</v>
      </c>
      <c r="J480" s="72"/>
      <c r="K480" s="1" t="s">
        <v>1008</v>
      </c>
      <c r="L480" s="1">
        <v>1</v>
      </c>
      <c r="M480" s="1">
        <v>1</v>
      </c>
      <c r="N480" s="1" t="str">
        <f t="shared" si="21"/>
        <v/>
      </c>
      <c r="R480" s="65" t="str">
        <f t="shared" si="22"/>
        <v>Top en simili cuir</v>
      </c>
    </row>
    <row r="481" spans="1:18" x14ac:dyDescent="0.2">
      <c r="A481" s="1" t="str">
        <f t="shared" si="23"/>
        <v>16PHVBR01.390</v>
      </c>
      <c r="B481" s="1" t="s">
        <v>133</v>
      </c>
      <c r="C481" s="1" t="s">
        <v>65</v>
      </c>
      <c r="D481" s="1" t="s">
        <v>483</v>
      </c>
      <c r="E481" s="57" t="s">
        <v>481</v>
      </c>
      <c r="F481" s="1" t="s">
        <v>148</v>
      </c>
      <c r="G481" s="1" t="s">
        <v>843</v>
      </c>
      <c r="H481" s="1" t="str">
        <f>CONCATENATE(B481,VLOOKUP(C481,Thesaurus!N:O,2,0),VLOOKUP(F481,Thesaurus!C:D,2,0))</f>
        <v>16PHVBR01</v>
      </c>
      <c r="I481" s="57">
        <v>390</v>
      </c>
      <c r="J481" s="72"/>
      <c r="K481" s="1" t="s">
        <v>1009</v>
      </c>
      <c r="L481" s="1">
        <v>1</v>
      </c>
      <c r="M481" s="1">
        <v>1</v>
      </c>
      <c r="N481" s="1" t="str">
        <f t="shared" si="21"/>
        <v/>
      </c>
      <c r="R481" s="65" t="str">
        <f t="shared" si="22"/>
        <v>Top en simili cuir</v>
      </c>
    </row>
    <row r="482" spans="1:18" x14ac:dyDescent="0.2">
      <c r="A482" s="1" t="str">
        <f t="shared" si="23"/>
        <v>16PHVBR01.390</v>
      </c>
      <c r="B482" s="1" t="s">
        <v>133</v>
      </c>
      <c r="C482" s="1" t="s">
        <v>65</v>
      </c>
      <c r="D482" s="1" t="s">
        <v>483</v>
      </c>
      <c r="E482" s="57" t="s">
        <v>481</v>
      </c>
      <c r="F482" s="1" t="s">
        <v>148</v>
      </c>
      <c r="G482" s="1" t="s">
        <v>843</v>
      </c>
      <c r="H482" s="1" t="str">
        <f>CONCATENATE(B482,VLOOKUP(C482,Thesaurus!N:O,2,0),VLOOKUP(F482,Thesaurus!C:D,2,0))</f>
        <v>16PHVBR01</v>
      </c>
      <c r="I482" s="57">
        <v>390</v>
      </c>
      <c r="J482" s="72"/>
      <c r="K482" s="1" t="s">
        <v>1000</v>
      </c>
      <c r="L482" s="1">
        <v>1</v>
      </c>
      <c r="M482" s="1">
        <v>1</v>
      </c>
      <c r="N482" s="1" t="str">
        <f t="shared" si="21"/>
        <v/>
      </c>
      <c r="R482" s="65" t="str">
        <f t="shared" si="22"/>
        <v>Top en simili cuir</v>
      </c>
    </row>
    <row r="483" spans="1:18" x14ac:dyDescent="0.2">
      <c r="A483" s="1" t="str">
        <f t="shared" si="23"/>
        <v>16PHVBR01.999</v>
      </c>
      <c r="B483" s="1" t="s">
        <v>133</v>
      </c>
      <c r="C483" s="1" t="s">
        <v>65</v>
      </c>
      <c r="D483" s="1" t="s">
        <v>483</v>
      </c>
      <c r="E483" s="57" t="s">
        <v>327</v>
      </c>
      <c r="F483" s="1" t="s">
        <v>148</v>
      </c>
      <c r="G483" s="1" t="s">
        <v>843</v>
      </c>
      <c r="H483" s="1" t="str">
        <f>CONCATENATE(B483,VLOOKUP(C483,Thesaurus!N:O,2,0),VLOOKUP(F483,Thesaurus!C:D,2,0))</f>
        <v>16PHVBR01</v>
      </c>
      <c r="I483" s="57">
        <v>999</v>
      </c>
      <c r="J483" s="72"/>
      <c r="K483" s="1" t="s">
        <v>1010</v>
      </c>
      <c r="L483" s="1">
        <v>1</v>
      </c>
      <c r="M483" s="1">
        <v>1</v>
      </c>
      <c r="N483" s="1" t="str">
        <f t="shared" si="21"/>
        <v/>
      </c>
      <c r="R483" s="65" t="str">
        <f t="shared" si="22"/>
        <v>Top en simili cuir</v>
      </c>
    </row>
    <row r="484" spans="1:18" x14ac:dyDescent="0.2">
      <c r="A484" s="1" t="str">
        <f t="shared" si="23"/>
        <v>16PHVBR01.999</v>
      </c>
      <c r="B484" s="1" t="s">
        <v>133</v>
      </c>
      <c r="C484" s="1" t="s">
        <v>65</v>
      </c>
      <c r="D484" s="1" t="s">
        <v>483</v>
      </c>
      <c r="E484" s="57" t="s">
        <v>327</v>
      </c>
      <c r="F484" s="1" t="s">
        <v>148</v>
      </c>
      <c r="G484" s="1" t="s">
        <v>843</v>
      </c>
      <c r="H484" s="1" t="str">
        <f>CONCATENATE(B484,VLOOKUP(C484,Thesaurus!N:O,2,0),VLOOKUP(F484,Thesaurus!C:D,2,0))</f>
        <v>16PHVBR01</v>
      </c>
      <c r="I484" s="57">
        <v>999</v>
      </c>
      <c r="J484" s="72"/>
      <c r="K484" s="1" t="s">
        <v>1008</v>
      </c>
      <c r="L484" s="1">
        <v>1</v>
      </c>
      <c r="M484" s="1">
        <v>1</v>
      </c>
      <c r="N484" s="1" t="str">
        <f t="shared" si="21"/>
        <v/>
      </c>
      <c r="R484" s="65" t="str">
        <f t="shared" si="22"/>
        <v>Top en simili cuir</v>
      </c>
    </row>
    <row r="485" spans="1:18" x14ac:dyDescent="0.2">
      <c r="A485" s="1" t="str">
        <f t="shared" si="23"/>
        <v>16PHVBR01.999</v>
      </c>
      <c r="B485" s="1" t="s">
        <v>133</v>
      </c>
      <c r="C485" s="1" t="s">
        <v>65</v>
      </c>
      <c r="D485" s="1" t="s">
        <v>483</v>
      </c>
      <c r="E485" s="57" t="s">
        <v>327</v>
      </c>
      <c r="F485" s="1" t="s">
        <v>148</v>
      </c>
      <c r="G485" s="1" t="s">
        <v>843</v>
      </c>
      <c r="H485" s="1" t="str">
        <f>CONCATENATE(B485,VLOOKUP(C485,Thesaurus!N:O,2,0),VLOOKUP(F485,Thesaurus!C:D,2,0))</f>
        <v>16PHVBR01</v>
      </c>
      <c r="I485" s="57">
        <v>999</v>
      </c>
      <c r="J485" s="72"/>
      <c r="K485" s="1" t="s">
        <v>1009</v>
      </c>
      <c r="L485" s="1">
        <v>1</v>
      </c>
      <c r="M485" s="1">
        <v>1</v>
      </c>
      <c r="N485" s="1" t="str">
        <f t="shared" si="21"/>
        <v/>
      </c>
      <c r="R485" s="65" t="str">
        <f t="shared" si="22"/>
        <v>Top en simili cuir</v>
      </c>
    </row>
    <row r="486" spans="1:18" x14ac:dyDescent="0.2">
      <c r="A486" s="1" t="str">
        <f t="shared" si="23"/>
        <v>16PHVBR01.999</v>
      </c>
      <c r="B486" s="1" t="s">
        <v>133</v>
      </c>
      <c r="C486" s="1" t="s">
        <v>65</v>
      </c>
      <c r="D486" s="1" t="s">
        <v>483</v>
      </c>
      <c r="E486" s="57" t="s">
        <v>327</v>
      </c>
      <c r="F486" s="1" t="s">
        <v>148</v>
      </c>
      <c r="G486" s="1" t="s">
        <v>843</v>
      </c>
      <c r="H486" s="1" t="str">
        <f>CONCATENATE(B486,VLOOKUP(C486,Thesaurus!N:O,2,0),VLOOKUP(F486,Thesaurus!C:D,2,0))</f>
        <v>16PHVBR01</v>
      </c>
      <c r="I486" s="57">
        <v>999</v>
      </c>
      <c r="J486" s="72"/>
      <c r="K486" s="1" t="s">
        <v>1000</v>
      </c>
      <c r="L486" s="1">
        <v>1</v>
      </c>
      <c r="M486" s="1">
        <v>1</v>
      </c>
      <c r="N486" s="1" t="str">
        <f t="shared" si="21"/>
        <v/>
      </c>
      <c r="R486" s="65" t="str">
        <f t="shared" si="22"/>
        <v>Top en simili cuir</v>
      </c>
    </row>
    <row r="487" spans="1:18" x14ac:dyDescent="0.2">
      <c r="A487" s="1" t="str">
        <f t="shared" si="23"/>
        <v>16PHPAJ13.590</v>
      </c>
      <c r="B487" s="1" t="s">
        <v>133</v>
      </c>
      <c r="C487" s="1" t="s">
        <v>704</v>
      </c>
      <c r="D487" s="1" t="s">
        <v>484</v>
      </c>
      <c r="E487" s="57" t="s">
        <v>153</v>
      </c>
      <c r="F487" s="1" t="s">
        <v>172</v>
      </c>
      <c r="G487" s="1" t="s">
        <v>844</v>
      </c>
      <c r="H487" s="1" t="str">
        <f>CONCATENATE(B487,VLOOKUP(C487,Thesaurus!N:O,2,0),VLOOKUP(F487,Thesaurus!C:D,2,0))</f>
        <v>16PHPAJ13</v>
      </c>
      <c r="I487" s="57" t="s">
        <v>236</v>
      </c>
      <c r="J487" s="72"/>
      <c r="K487" s="1" t="s">
        <v>1009</v>
      </c>
      <c r="L487" s="1">
        <v>1</v>
      </c>
      <c r="M487" s="1"/>
      <c r="N487" s="1" t="b">
        <f t="shared" si="21"/>
        <v>0</v>
      </c>
      <c r="R487" s="65" t="str">
        <f t="shared" si="22"/>
        <v>Manteau en laine</v>
      </c>
    </row>
    <row r="488" spans="1:18" x14ac:dyDescent="0.2">
      <c r="A488" s="1" t="str">
        <f t="shared" si="23"/>
        <v>16PHPAJ13.590</v>
      </c>
      <c r="B488" s="1" t="s">
        <v>133</v>
      </c>
      <c r="C488" s="1" t="s">
        <v>704</v>
      </c>
      <c r="D488" s="1" t="s">
        <v>484</v>
      </c>
      <c r="E488" s="57" t="s">
        <v>153</v>
      </c>
      <c r="F488" s="1" t="s">
        <v>172</v>
      </c>
      <c r="G488" s="1" t="s">
        <v>844</v>
      </c>
      <c r="H488" s="1" t="str">
        <f>CONCATENATE(B488,VLOOKUP(C488,Thesaurus!N:O,2,0),VLOOKUP(F488,Thesaurus!C:D,2,0))</f>
        <v>16PHPAJ13</v>
      </c>
      <c r="I488" s="57" t="s">
        <v>236</v>
      </c>
      <c r="J488" s="72"/>
      <c r="K488" s="1" t="s">
        <v>1000</v>
      </c>
      <c r="L488" s="1">
        <v>1</v>
      </c>
      <c r="M488" s="1"/>
      <c r="N488" s="1" t="b">
        <f t="shared" si="21"/>
        <v>0</v>
      </c>
      <c r="R488" s="65" t="str">
        <f t="shared" si="22"/>
        <v>Manteau en laine</v>
      </c>
    </row>
    <row r="489" spans="1:18" x14ac:dyDescent="0.2">
      <c r="A489" s="1" t="str">
        <f t="shared" si="23"/>
        <v>16PHPAJ13.590</v>
      </c>
      <c r="B489" s="1" t="s">
        <v>133</v>
      </c>
      <c r="C489" s="1" t="s">
        <v>704</v>
      </c>
      <c r="D489" s="1" t="s">
        <v>484</v>
      </c>
      <c r="E489" s="57" t="s">
        <v>153</v>
      </c>
      <c r="F489" s="1" t="s">
        <v>172</v>
      </c>
      <c r="G489" s="1" t="s">
        <v>844</v>
      </c>
      <c r="H489" s="1" t="str">
        <f>CONCATENATE(B489,VLOOKUP(C489,Thesaurus!N:O,2,0),VLOOKUP(F489,Thesaurus!C:D,2,0))</f>
        <v>16PHPAJ13</v>
      </c>
      <c r="I489" s="57" t="s">
        <v>236</v>
      </c>
      <c r="J489" s="72"/>
      <c r="K489" s="1" t="s">
        <v>1001</v>
      </c>
      <c r="L489" s="1">
        <v>1</v>
      </c>
      <c r="M489" s="1"/>
      <c r="N489" s="1" t="b">
        <f t="shared" si="21"/>
        <v>0</v>
      </c>
      <c r="R489" s="65" t="str">
        <f t="shared" si="22"/>
        <v>Manteau en laine</v>
      </c>
    </row>
    <row r="490" spans="1:18" x14ac:dyDescent="0.2">
      <c r="A490" s="1" t="str">
        <f t="shared" si="23"/>
        <v>16PHPAJ12.999</v>
      </c>
      <c r="B490" s="1" t="s">
        <v>133</v>
      </c>
      <c r="C490" s="1" t="s">
        <v>704</v>
      </c>
      <c r="D490" s="1" t="s">
        <v>485</v>
      </c>
      <c r="E490" s="57" t="s">
        <v>151</v>
      </c>
      <c r="F490" s="1" t="s">
        <v>170</v>
      </c>
      <c r="G490" s="1" t="s">
        <v>845</v>
      </c>
      <c r="H490" s="1" t="str">
        <f>CONCATENATE(B490,VLOOKUP(C490,Thesaurus!N:O,2,0),VLOOKUP(F490,Thesaurus!C:D,2,0))</f>
        <v>16PHPAJ12</v>
      </c>
      <c r="I490" s="57">
        <v>999</v>
      </c>
      <c r="J490" s="72"/>
      <c r="K490" s="1" t="s">
        <v>1008</v>
      </c>
      <c r="L490" s="1">
        <v>1</v>
      </c>
      <c r="M490" s="1">
        <v>1</v>
      </c>
      <c r="N490" s="1" t="str">
        <f t="shared" si="21"/>
        <v/>
      </c>
      <c r="R490" s="65" t="str">
        <f t="shared" si="22"/>
        <v>Veste jacquard</v>
      </c>
    </row>
    <row r="491" spans="1:18" x14ac:dyDescent="0.2">
      <c r="A491" s="1" t="str">
        <f t="shared" si="23"/>
        <v>16PHPAJ12.999</v>
      </c>
      <c r="B491" s="1" t="s">
        <v>133</v>
      </c>
      <c r="C491" s="1" t="s">
        <v>704</v>
      </c>
      <c r="D491" s="1" t="s">
        <v>485</v>
      </c>
      <c r="E491" s="57" t="s">
        <v>151</v>
      </c>
      <c r="F491" s="1" t="s">
        <v>170</v>
      </c>
      <c r="G491" s="1" t="s">
        <v>845</v>
      </c>
      <c r="H491" s="1" t="str">
        <f>CONCATENATE(B491,VLOOKUP(C491,Thesaurus!N:O,2,0),VLOOKUP(F491,Thesaurus!C:D,2,0))</f>
        <v>16PHPAJ12</v>
      </c>
      <c r="I491" s="57">
        <v>999</v>
      </c>
      <c r="J491" s="72"/>
      <c r="K491" s="1" t="s">
        <v>1009</v>
      </c>
      <c r="L491" s="1">
        <v>1</v>
      </c>
      <c r="M491" s="1">
        <v>1</v>
      </c>
      <c r="N491" s="1" t="str">
        <f t="shared" si="21"/>
        <v/>
      </c>
      <c r="R491" s="65" t="str">
        <f t="shared" si="22"/>
        <v>Veste jacquard</v>
      </c>
    </row>
    <row r="492" spans="1:18" x14ac:dyDescent="0.2">
      <c r="A492" s="1" t="str">
        <f t="shared" si="23"/>
        <v>16PHPAJ12.999</v>
      </c>
      <c r="B492" s="1" t="s">
        <v>133</v>
      </c>
      <c r="C492" s="1" t="s">
        <v>704</v>
      </c>
      <c r="D492" s="1" t="s">
        <v>485</v>
      </c>
      <c r="E492" s="57" t="s">
        <v>151</v>
      </c>
      <c r="F492" s="1" t="s">
        <v>170</v>
      </c>
      <c r="G492" s="1" t="s">
        <v>845</v>
      </c>
      <c r="H492" s="1" t="str">
        <f>CONCATENATE(B492,VLOOKUP(C492,Thesaurus!N:O,2,0),VLOOKUP(F492,Thesaurus!C:D,2,0))</f>
        <v>16PHPAJ12</v>
      </c>
      <c r="I492" s="57">
        <v>999</v>
      </c>
      <c r="J492" s="72"/>
      <c r="K492" s="1" t="s">
        <v>1000</v>
      </c>
      <c r="L492" s="1">
        <v>1</v>
      </c>
      <c r="M492" s="1">
        <v>1</v>
      </c>
      <c r="N492" s="1" t="str">
        <f t="shared" si="21"/>
        <v/>
      </c>
      <c r="R492" s="65" t="str">
        <f t="shared" si="22"/>
        <v>Veste jacquard</v>
      </c>
    </row>
    <row r="493" spans="1:18" x14ac:dyDescent="0.2">
      <c r="A493" s="1" t="str">
        <f t="shared" si="23"/>
        <v>16PHPAJ04.999</v>
      </c>
      <c r="B493" s="1" t="s">
        <v>133</v>
      </c>
      <c r="C493" s="1" t="s">
        <v>704</v>
      </c>
      <c r="D493" s="1" t="s">
        <v>486</v>
      </c>
      <c r="E493" s="57" t="s">
        <v>151</v>
      </c>
      <c r="F493" s="1" t="s">
        <v>154</v>
      </c>
      <c r="G493" s="1" t="s">
        <v>846</v>
      </c>
      <c r="H493" s="1" t="str">
        <f>CONCATENATE(B493,VLOOKUP(C493,Thesaurus!N:O,2,0),VLOOKUP(F493,Thesaurus!C:D,2,0))</f>
        <v>16PHPAJ04</v>
      </c>
      <c r="I493" s="57">
        <v>999</v>
      </c>
      <c r="J493" s="72"/>
      <c r="K493" s="1" t="s">
        <v>1008</v>
      </c>
      <c r="L493" s="1">
        <v>1</v>
      </c>
      <c r="M493" s="1">
        <v>1</v>
      </c>
      <c r="N493" s="1" t="str">
        <f t="shared" si="21"/>
        <v/>
      </c>
      <c r="R493" s="65" t="str">
        <f t="shared" si="22"/>
        <v>Pantalon jacquard</v>
      </c>
    </row>
    <row r="494" spans="1:18" x14ac:dyDescent="0.2">
      <c r="A494" s="1" t="str">
        <f t="shared" si="23"/>
        <v>16PHPAJ04.999</v>
      </c>
      <c r="B494" s="1" t="s">
        <v>133</v>
      </c>
      <c r="C494" s="1" t="s">
        <v>704</v>
      </c>
      <c r="D494" s="1" t="s">
        <v>486</v>
      </c>
      <c r="E494" s="57" t="s">
        <v>151</v>
      </c>
      <c r="F494" s="1" t="s">
        <v>154</v>
      </c>
      <c r="G494" s="1" t="s">
        <v>846</v>
      </c>
      <c r="H494" s="1" t="str">
        <f>CONCATENATE(B494,VLOOKUP(C494,Thesaurus!N:O,2,0),VLOOKUP(F494,Thesaurus!C:D,2,0))</f>
        <v>16PHPAJ04</v>
      </c>
      <c r="I494" s="57">
        <v>999</v>
      </c>
      <c r="J494" s="72"/>
      <c r="K494" s="1" t="s">
        <v>1009</v>
      </c>
      <c r="L494" s="1">
        <v>1</v>
      </c>
      <c r="M494" s="1">
        <v>1</v>
      </c>
      <c r="N494" s="1" t="str">
        <f t="shared" si="21"/>
        <v/>
      </c>
      <c r="R494" s="65" t="str">
        <f t="shared" si="22"/>
        <v>Pantalon jacquard</v>
      </c>
    </row>
    <row r="495" spans="1:18" x14ac:dyDescent="0.2">
      <c r="A495" s="1" t="str">
        <f t="shared" si="23"/>
        <v>16PHPAJ04.999</v>
      </c>
      <c r="B495" s="1" t="s">
        <v>133</v>
      </c>
      <c r="C495" s="1" t="s">
        <v>704</v>
      </c>
      <c r="D495" s="1" t="s">
        <v>486</v>
      </c>
      <c r="E495" s="57" t="s">
        <v>151</v>
      </c>
      <c r="F495" s="1" t="s">
        <v>154</v>
      </c>
      <c r="G495" s="1" t="s">
        <v>846</v>
      </c>
      <c r="H495" s="1" t="str">
        <f>CONCATENATE(B495,VLOOKUP(C495,Thesaurus!N:O,2,0),VLOOKUP(F495,Thesaurus!C:D,2,0))</f>
        <v>16PHPAJ04</v>
      </c>
      <c r="I495" s="57">
        <v>999</v>
      </c>
      <c r="J495" s="72"/>
      <c r="K495" s="1" t="s">
        <v>1000</v>
      </c>
      <c r="L495" s="1">
        <v>1</v>
      </c>
      <c r="M495" s="1">
        <v>1</v>
      </c>
      <c r="N495" s="1" t="str">
        <f t="shared" si="21"/>
        <v/>
      </c>
      <c r="R495" s="65" t="str">
        <f t="shared" si="22"/>
        <v>Pantalon jacquard</v>
      </c>
    </row>
    <row r="496" spans="1:18" x14ac:dyDescent="0.2">
      <c r="A496" s="1" t="str">
        <f t="shared" si="23"/>
        <v>16PHPAJ02.010</v>
      </c>
      <c r="B496" s="1" t="s">
        <v>133</v>
      </c>
      <c r="C496" s="1" t="s">
        <v>704</v>
      </c>
      <c r="D496" s="1" t="s">
        <v>487</v>
      </c>
      <c r="E496" s="57" t="s">
        <v>171</v>
      </c>
      <c r="F496" s="1" t="s">
        <v>150</v>
      </c>
      <c r="G496" s="1" t="s">
        <v>847</v>
      </c>
      <c r="H496" s="1" t="str">
        <f>CONCATENATE(B496,VLOOKUP(C496,Thesaurus!N:O,2,0),VLOOKUP(F496,Thesaurus!C:D,2,0))</f>
        <v>16PHPAJ02</v>
      </c>
      <c r="I496" s="57" t="s">
        <v>211</v>
      </c>
      <c r="J496" s="72"/>
      <c r="K496" s="1" t="s">
        <v>1011</v>
      </c>
      <c r="L496" s="1">
        <v>1</v>
      </c>
      <c r="M496" s="1">
        <v>1</v>
      </c>
      <c r="N496" s="1" t="str">
        <f t="shared" si="21"/>
        <v/>
      </c>
      <c r="R496" s="65" t="str">
        <f t="shared" si="22"/>
        <v>Blouse plissée</v>
      </c>
    </row>
    <row r="497" spans="1:18" x14ac:dyDescent="0.2">
      <c r="A497" s="1" t="str">
        <f t="shared" si="23"/>
        <v>16PHPAJ02.010</v>
      </c>
      <c r="B497" s="1" t="s">
        <v>133</v>
      </c>
      <c r="C497" s="1" t="s">
        <v>704</v>
      </c>
      <c r="D497" s="1" t="s">
        <v>487</v>
      </c>
      <c r="E497" s="57" t="s">
        <v>171</v>
      </c>
      <c r="F497" s="1" t="s">
        <v>150</v>
      </c>
      <c r="G497" s="1" t="s">
        <v>847</v>
      </c>
      <c r="H497" s="1" t="str">
        <f>CONCATENATE(B497,VLOOKUP(C497,Thesaurus!N:O,2,0),VLOOKUP(F497,Thesaurus!C:D,2,0))</f>
        <v>16PHPAJ02</v>
      </c>
      <c r="I497" s="57" t="s">
        <v>211</v>
      </c>
      <c r="J497" s="72"/>
      <c r="K497" s="1" t="s">
        <v>183</v>
      </c>
      <c r="L497" s="1">
        <v>1</v>
      </c>
      <c r="M497" s="1">
        <v>1</v>
      </c>
      <c r="N497" s="1" t="str">
        <f t="shared" si="21"/>
        <v/>
      </c>
      <c r="R497" s="65" t="str">
        <f t="shared" si="22"/>
        <v>Blouse plissée</v>
      </c>
    </row>
    <row r="498" spans="1:18" x14ac:dyDescent="0.2">
      <c r="A498" s="1" t="str">
        <f t="shared" si="23"/>
        <v>16PHPAJ02.010</v>
      </c>
      <c r="B498" s="1" t="s">
        <v>133</v>
      </c>
      <c r="C498" s="1" t="s">
        <v>704</v>
      </c>
      <c r="D498" s="1" t="s">
        <v>487</v>
      </c>
      <c r="E498" s="57" t="s">
        <v>171</v>
      </c>
      <c r="F498" s="1" t="s">
        <v>150</v>
      </c>
      <c r="G498" s="1" t="s">
        <v>847</v>
      </c>
      <c r="H498" s="1" t="str">
        <f>CONCATENATE(B498,VLOOKUP(C498,Thesaurus!N:O,2,0),VLOOKUP(F498,Thesaurus!C:D,2,0))</f>
        <v>16PHPAJ02</v>
      </c>
      <c r="I498" s="57" t="s">
        <v>211</v>
      </c>
      <c r="J498" s="72"/>
      <c r="K498" s="1" t="s">
        <v>1012</v>
      </c>
      <c r="L498" s="1">
        <v>1</v>
      </c>
      <c r="M498" s="1">
        <v>1</v>
      </c>
      <c r="N498" s="1" t="str">
        <f t="shared" si="21"/>
        <v/>
      </c>
      <c r="R498" s="65" t="str">
        <f t="shared" si="22"/>
        <v>Blouse plissée</v>
      </c>
    </row>
    <row r="499" spans="1:18" x14ac:dyDescent="0.2">
      <c r="A499" s="1" t="str">
        <f t="shared" si="23"/>
        <v>16PHPAJ02.IMP</v>
      </c>
      <c r="B499" s="1" t="s">
        <v>133</v>
      </c>
      <c r="C499" s="1" t="s">
        <v>704</v>
      </c>
      <c r="D499" s="1" t="s">
        <v>488</v>
      </c>
      <c r="E499" s="57" t="s">
        <v>489</v>
      </c>
      <c r="F499" s="1" t="s">
        <v>150</v>
      </c>
      <c r="G499" s="1" t="s">
        <v>848</v>
      </c>
      <c r="H499" s="1" t="str">
        <f>CONCATENATE(B499,VLOOKUP(C499,Thesaurus!N:O,2,0),VLOOKUP(F499,Thesaurus!C:D,2,0))</f>
        <v>16PHPAJ02</v>
      </c>
      <c r="I499" s="57" t="s">
        <v>257</v>
      </c>
      <c r="J499" s="72"/>
      <c r="K499" s="1" t="s">
        <v>1011</v>
      </c>
      <c r="L499" s="1">
        <v>2</v>
      </c>
      <c r="M499" s="1">
        <v>2</v>
      </c>
      <c r="N499" s="1" t="str">
        <f t="shared" si="21"/>
        <v/>
      </c>
      <c r="R499" s="65" t="str">
        <f t="shared" si="22"/>
        <v>Chemise imprimée</v>
      </c>
    </row>
    <row r="500" spans="1:18" x14ac:dyDescent="0.2">
      <c r="A500" s="1" t="str">
        <f t="shared" si="23"/>
        <v>16PHPAJ02.IMP</v>
      </c>
      <c r="B500" s="1" t="s">
        <v>133</v>
      </c>
      <c r="C500" s="1" t="s">
        <v>704</v>
      </c>
      <c r="D500" s="1" t="s">
        <v>488</v>
      </c>
      <c r="E500" s="57" t="s">
        <v>489</v>
      </c>
      <c r="F500" s="1" t="s">
        <v>150</v>
      </c>
      <c r="G500" s="1" t="s">
        <v>848</v>
      </c>
      <c r="H500" s="1" t="str">
        <f>CONCATENATE(B500,VLOOKUP(C500,Thesaurus!N:O,2,0),VLOOKUP(F500,Thesaurus!C:D,2,0))</f>
        <v>16PHPAJ02</v>
      </c>
      <c r="I500" s="57" t="s">
        <v>257</v>
      </c>
      <c r="J500" s="72"/>
      <c r="K500" s="1" t="s">
        <v>183</v>
      </c>
      <c r="L500" s="1">
        <v>1</v>
      </c>
      <c r="M500" s="1">
        <v>1</v>
      </c>
      <c r="N500" s="1" t="str">
        <f t="shared" si="21"/>
        <v/>
      </c>
      <c r="R500" s="65" t="str">
        <f t="shared" si="22"/>
        <v>Chemise imprimée</v>
      </c>
    </row>
    <row r="501" spans="1:18" x14ac:dyDescent="0.2">
      <c r="A501" s="1" t="str">
        <f t="shared" si="23"/>
        <v>16PHPAJ02.IMP</v>
      </c>
      <c r="B501" s="1" t="s">
        <v>133</v>
      </c>
      <c r="C501" s="1" t="s">
        <v>704</v>
      </c>
      <c r="D501" s="1" t="s">
        <v>488</v>
      </c>
      <c r="E501" s="57" t="s">
        <v>489</v>
      </c>
      <c r="F501" s="1" t="s">
        <v>150</v>
      </c>
      <c r="G501" s="1" t="s">
        <v>848</v>
      </c>
      <c r="H501" s="1" t="str">
        <f>CONCATENATE(B501,VLOOKUP(C501,Thesaurus!N:O,2,0),VLOOKUP(F501,Thesaurus!C:D,2,0))</f>
        <v>16PHPAJ02</v>
      </c>
      <c r="I501" s="57" t="s">
        <v>257</v>
      </c>
      <c r="J501" s="72"/>
      <c r="K501" s="1" t="s">
        <v>1012</v>
      </c>
      <c r="L501" s="1">
        <v>1</v>
      </c>
      <c r="M501" s="1">
        <v>1</v>
      </c>
      <c r="N501" s="1" t="str">
        <f t="shared" si="21"/>
        <v/>
      </c>
      <c r="R501" s="65" t="str">
        <f t="shared" si="22"/>
        <v>Chemise imprimée</v>
      </c>
    </row>
    <row r="502" spans="1:18" x14ac:dyDescent="0.2">
      <c r="A502" s="1" t="str">
        <f t="shared" si="23"/>
        <v>16PHPAJ08.001</v>
      </c>
      <c r="B502" s="1" t="s">
        <v>133</v>
      </c>
      <c r="C502" s="1" t="s">
        <v>704</v>
      </c>
      <c r="D502" s="1" t="s">
        <v>490</v>
      </c>
      <c r="E502" s="57" t="s">
        <v>149</v>
      </c>
      <c r="F502" s="1" t="s">
        <v>162</v>
      </c>
      <c r="G502" s="1" t="s">
        <v>849</v>
      </c>
      <c r="H502" s="1" t="str">
        <f>CONCATENATE(B502,VLOOKUP(C502,Thesaurus!N:O,2,0),VLOOKUP(F502,Thesaurus!C:D,2,0))</f>
        <v>16PHPAJ08</v>
      </c>
      <c r="I502" s="57" t="s">
        <v>145</v>
      </c>
      <c r="J502" s="72"/>
      <c r="K502" s="1" t="s">
        <v>1009</v>
      </c>
      <c r="L502" s="1">
        <v>1</v>
      </c>
      <c r="M502" s="1">
        <v>1</v>
      </c>
      <c r="N502" s="1" t="str">
        <f t="shared" si="21"/>
        <v/>
      </c>
      <c r="R502" s="65" t="str">
        <f t="shared" si="22"/>
        <v>Robe imprimé effet brillant</v>
      </c>
    </row>
    <row r="503" spans="1:18" x14ac:dyDescent="0.2">
      <c r="A503" s="1" t="str">
        <f t="shared" si="23"/>
        <v>16PHPAJ08.001</v>
      </c>
      <c r="B503" s="1" t="s">
        <v>133</v>
      </c>
      <c r="C503" s="1" t="s">
        <v>704</v>
      </c>
      <c r="D503" s="1" t="s">
        <v>490</v>
      </c>
      <c r="E503" s="57" t="s">
        <v>149</v>
      </c>
      <c r="F503" s="1" t="s">
        <v>162</v>
      </c>
      <c r="G503" s="1" t="s">
        <v>849</v>
      </c>
      <c r="H503" s="1" t="str">
        <f>CONCATENATE(B503,VLOOKUP(C503,Thesaurus!N:O,2,0),VLOOKUP(F503,Thesaurus!C:D,2,0))</f>
        <v>16PHPAJ08</v>
      </c>
      <c r="I503" s="57" t="s">
        <v>145</v>
      </c>
      <c r="J503" s="72"/>
      <c r="K503" s="1" t="s">
        <v>1000</v>
      </c>
      <c r="L503" s="1">
        <v>1</v>
      </c>
      <c r="M503" s="1">
        <v>1</v>
      </c>
      <c r="N503" s="1" t="str">
        <f t="shared" si="21"/>
        <v/>
      </c>
      <c r="R503" s="65" t="str">
        <f t="shared" si="22"/>
        <v>Robe imprimé effet brillant</v>
      </c>
    </row>
    <row r="504" spans="1:18" x14ac:dyDescent="0.2">
      <c r="A504" s="1" t="str">
        <f t="shared" si="23"/>
        <v>16PHPAJ08.999</v>
      </c>
      <c r="B504" s="1" t="s">
        <v>133</v>
      </c>
      <c r="C504" s="1" t="s">
        <v>704</v>
      </c>
      <c r="D504" s="1" t="s">
        <v>490</v>
      </c>
      <c r="E504" s="57" t="s">
        <v>151</v>
      </c>
      <c r="F504" s="1" t="s">
        <v>162</v>
      </c>
      <c r="G504" s="1" t="s">
        <v>849</v>
      </c>
      <c r="H504" s="1" t="str">
        <f>CONCATENATE(B504,VLOOKUP(C504,Thesaurus!N:O,2,0),VLOOKUP(F504,Thesaurus!C:D,2,0))</f>
        <v>16PHPAJ08</v>
      </c>
      <c r="I504" s="57">
        <v>999</v>
      </c>
      <c r="J504" s="72"/>
      <c r="K504" s="1" t="s">
        <v>1008</v>
      </c>
      <c r="L504" s="1">
        <v>1</v>
      </c>
      <c r="M504" s="1">
        <v>1</v>
      </c>
      <c r="N504" s="1" t="str">
        <f t="shared" si="21"/>
        <v/>
      </c>
      <c r="R504" s="65" t="str">
        <f t="shared" si="22"/>
        <v>Robe imprimé effet brillant</v>
      </c>
    </row>
    <row r="505" spans="1:18" x14ac:dyDescent="0.2">
      <c r="A505" s="1" t="str">
        <f t="shared" si="23"/>
        <v>16PHPAJ08.999</v>
      </c>
      <c r="B505" s="1" t="s">
        <v>133</v>
      </c>
      <c r="C505" s="1" t="s">
        <v>704</v>
      </c>
      <c r="D505" s="1" t="s">
        <v>490</v>
      </c>
      <c r="E505" s="57" t="s">
        <v>151</v>
      </c>
      <c r="F505" s="1" t="s">
        <v>162</v>
      </c>
      <c r="G505" s="1" t="s">
        <v>849</v>
      </c>
      <c r="H505" s="1" t="str">
        <f>CONCATENATE(B505,VLOOKUP(C505,Thesaurus!N:O,2,0),VLOOKUP(F505,Thesaurus!C:D,2,0))</f>
        <v>16PHPAJ08</v>
      </c>
      <c r="I505" s="57">
        <v>999</v>
      </c>
      <c r="J505" s="72"/>
      <c r="K505" s="1" t="s">
        <v>1009</v>
      </c>
      <c r="L505" s="1">
        <v>1</v>
      </c>
      <c r="M505" s="1">
        <v>1</v>
      </c>
      <c r="N505" s="1" t="str">
        <f t="shared" si="21"/>
        <v/>
      </c>
      <c r="R505" s="65" t="str">
        <f t="shared" si="22"/>
        <v>Robe imprimé effet brillant</v>
      </c>
    </row>
    <row r="506" spans="1:18" x14ac:dyDescent="0.2">
      <c r="A506" s="1" t="str">
        <f t="shared" si="23"/>
        <v>16PHPAJ08.999</v>
      </c>
      <c r="B506" s="1" t="s">
        <v>133</v>
      </c>
      <c r="C506" s="1" t="s">
        <v>704</v>
      </c>
      <c r="D506" s="1" t="s">
        <v>490</v>
      </c>
      <c r="E506" s="57" t="s">
        <v>151</v>
      </c>
      <c r="F506" s="1" t="s">
        <v>162</v>
      </c>
      <c r="G506" s="1" t="s">
        <v>849</v>
      </c>
      <c r="H506" s="1" t="str">
        <f>CONCATENATE(B506,VLOOKUP(C506,Thesaurus!N:O,2,0),VLOOKUP(F506,Thesaurus!C:D,2,0))</f>
        <v>16PHPAJ08</v>
      </c>
      <c r="I506" s="57">
        <v>999</v>
      </c>
      <c r="J506" s="72"/>
      <c r="K506" s="1" t="s">
        <v>1000</v>
      </c>
      <c r="L506" s="1">
        <v>1</v>
      </c>
      <c r="M506" s="1">
        <v>1</v>
      </c>
      <c r="N506" s="1" t="str">
        <f t="shared" si="21"/>
        <v/>
      </c>
      <c r="R506" s="65" t="str">
        <f t="shared" si="22"/>
        <v>Robe imprimé effet brillant</v>
      </c>
    </row>
    <row r="507" spans="1:18" x14ac:dyDescent="0.2">
      <c r="A507" s="1" t="str">
        <f t="shared" si="23"/>
        <v>16PHPAJ08.999</v>
      </c>
      <c r="B507" s="1" t="s">
        <v>133</v>
      </c>
      <c r="C507" s="1" t="s">
        <v>704</v>
      </c>
      <c r="D507" s="1" t="s">
        <v>490</v>
      </c>
      <c r="E507" s="57" t="s">
        <v>151</v>
      </c>
      <c r="F507" s="1" t="s">
        <v>162</v>
      </c>
      <c r="G507" s="1" t="s">
        <v>849</v>
      </c>
      <c r="H507" s="1" t="str">
        <f>CONCATENATE(B507,VLOOKUP(C507,Thesaurus!N:O,2,0),VLOOKUP(F507,Thesaurus!C:D,2,0))</f>
        <v>16PHPAJ08</v>
      </c>
      <c r="I507" s="57">
        <v>999</v>
      </c>
      <c r="J507" s="72"/>
      <c r="K507" s="1" t="s">
        <v>1001</v>
      </c>
      <c r="L507" s="1">
        <v>1</v>
      </c>
      <c r="M507" s="1">
        <v>1</v>
      </c>
      <c r="N507" s="1" t="str">
        <f t="shared" si="21"/>
        <v/>
      </c>
      <c r="R507" s="65" t="str">
        <f t="shared" si="22"/>
        <v>Robe imprimé effet brillant</v>
      </c>
    </row>
    <row r="508" spans="1:18" x14ac:dyDescent="0.2">
      <c r="A508" s="1" t="str">
        <f t="shared" si="23"/>
        <v>16PHPAJ08.590</v>
      </c>
      <c r="B508" s="1" t="s">
        <v>133</v>
      </c>
      <c r="C508" s="1" t="s">
        <v>704</v>
      </c>
      <c r="D508" s="1" t="s">
        <v>491</v>
      </c>
      <c r="E508" s="57" t="s">
        <v>153</v>
      </c>
      <c r="F508" s="1" t="s">
        <v>162</v>
      </c>
      <c r="G508" s="1" t="s">
        <v>850</v>
      </c>
      <c r="H508" s="1" t="str">
        <f>CONCATENATE(B508,VLOOKUP(C508,Thesaurus!N:O,2,0),VLOOKUP(F508,Thesaurus!C:D,2,0))</f>
        <v>16PHPAJ08</v>
      </c>
      <c r="I508" s="57" t="s">
        <v>236</v>
      </c>
      <c r="J508" s="72"/>
      <c r="K508" s="1" t="s">
        <v>1009</v>
      </c>
      <c r="L508" s="1">
        <v>1</v>
      </c>
      <c r="M508" s="1">
        <v>1</v>
      </c>
      <c r="N508" s="1" t="str">
        <f t="shared" si="21"/>
        <v/>
      </c>
      <c r="R508" s="65" t="str">
        <f t="shared" si="22"/>
        <v>Robe longue ajustée</v>
      </c>
    </row>
    <row r="509" spans="1:18" x14ac:dyDescent="0.2">
      <c r="A509" s="1" t="str">
        <f t="shared" si="23"/>
        <v>16PHPAJ08.590</v>
      </c>
      <c r="B509" s="1" t="s">
        <v>133</v>
      </c>
      <c r="C509" s="1" t="s">
        <v>704</v>
      </c>
      <c r="D509" s="1" t="s">
        <v>491</v>
      </c>
      <c r="E509" s="57" t="s">
        <v>153</v>
      </c>
      <c r="F509" s="1" t="s">
        <v>162</v>
      </c>
      <c r="G509" s="1" t="s">
        <v>850</v>
      </c>
      <c r="H509" s="1" t="str">
        <f>CONCATENATE(B509,VLOOKUP(C509,Thesaurus!N:O,2,0),VLOOKUP(F509,Thesaurus!C:D,2,0))</f>
        <v>16PHPAJ08</v>
      </c>
      <c r="I509" s="57" t="s">
        <v>236</v>
      </c>
      <c r="J509" s="72"/>
      <c r="K509" s="1" t="s">
        <v>1000</v>
      </c>
      <c r="L509" s="1">
        <v>1</v>
      </c>
      <c r="M509" s="1">
        <v>1</v>
      </c>
      <c r="N509" s="1" t="str">
        <f t="shared" si="21"/>
        <v/>
      </c>
      <c r="R509" s="65" t="str">
        <f t="shared" si="22"/>
        <v>Robe longue ajustée</v>
      </c>
    </row>
    <row r="510" spans="1:18" x14ac:dyDescent="0.2">
      <c r="A510" s="1" t="str">
        <f t="shared" si="23"/>
        <v>16PHPAJ08.590</v>
      </c>
      <c r="B510" s="1" t="s">
        <v>133</v>
      </c>
      <c r="C510" s="1" t="s">
        <v>704</v>
      </c>
      <c r="D510" s="1" t="s">
        <v>491</v>
      </c>
      <c r="E510" s="57" t="s">
        <v>153</v>
      </c>
      <c r="F510" s="1" t="s">
        <v>162</v>
      </c>
      <c r="G510" s="1" t="s">
        <v>850</v>
      </c>
      <c r="H510" s="1" t="str">
        <f>CONCATENATE(B510,VLOOKUP(C510,Thesaurus!N:O,2,0),VLOOKUP(F510,Thesaurus!C:D,2,0))</f>
        <v>16PHPAJ08</v>
      </c>
      <c r="I510" s="57" t="s">
        <v>236</v>
      </c>
      <c r="J510" s="72"/>
      <c r="K510" s="1" t="s">
        <v>1001</v>
      </c>
      <c r="L510" s="1">
        <v>1</v>
      </c>
      <c r="M510" s="1">
        <v>1</v>
      </c>
      <c r="N510" s="1" t="str">
        <f t="shared" si="21"/>
        <v/>
      </c>
      <c r="R510" s="65" t="str">
        <f t="shared" si="22"/>
        <v>Robe longue ajustée</v>
      </c>
    </row>
    <row r="511" spans="1:18" x14ac:dyDescent="0.2">
      <c r="A511" s="1" t="str">
        <f t="shared" si="23"/>
        <v>16PHPAJ08.999</v>
      </c>
      <c r="B511" s="1" t="s">
        <v>133</v>
      </c>
      <c r="C511" s="1" t="s">
        <v>704</v>
      </c>
      <c r="D511" s="1" t="s">
        <v>492</v>
      </c>
      <c r="E511" s="57" t="s">
        <v>151</v>
      </c>
      <c r="F511" s="1" t="s">
        <v>162</v>
      </c>
      <c r="G511" s="1" t="s">
        <v>851</v>
      </c>
      <c r="H511" s="1" t="str">
        <f>CONCATENATE(B511,VLOOKUP(C511,Thesaurus!N:O,2,0),VLOOKUP(F511,Thesaurus!C:D,2,0))</f>
        <v>16PHPAJ08</v>
      </c>
      <c r="I511" s="57">
        <v>999</v>
      </c>
      <c r="J511" s="72"/>
      <c r="K511" s="1" t="s">
        <v>1008</v>
      </c>
      <c r="L511" s="1">
        <v>1</v>
      </c>
      <c r="M511" s="1">
        <v>1</v>
      </c>
      <c r="N511" s="1" t="str">
        <f t="shared" si="21"/>
        <v/>
      </c>
      <c r="R511" s="65" t="str">
        <f t="shared" si="22"/>
        <v>Robe bustier</v>
      </c>
    </row>
    <row r="512" spans="1:18" x14ac:dyDescent="0.2">
      <c r="A512" s="1" t="str">
        <f t="shared" si="23"/>
        <v>16PHPAJ08.999</v>
      </c>
      <c r="B512" s="1" t="s">
        <v>133</v>
      </c>
      <c r="C512" s="1" t="s">
        <v>704</v>
      </c>
      <c r="D512" s="1" t="s">
        <v>492</v>
      </c>
      <c r="E512" s="57" t="s">
        <v>151</v>
      </c>
      <c r="F512" s="1" t="s">
        <v>162</v>
      </c>
      <c r="G512" s="1" t="s">
        <v>851</v>
      </c>
      <c r="H512" s="1" t="str">
        <f>CONCATENATE(B512,VLOOKUP(C512,Thesaurus!N:O,2,0),VLOOKUP(F512,Thesaurus!C:D,2,0))</f>
        <v>16PHPAJ08</v>
      </c>
      <c r="I512" s="57">
        <v>999</v>
      </c>
      <c r="J512" s="72"/>
      <c r="K512" s="1" t="s">
        <v>1009</v>
      </c>
      <c r="L512" s="1">
        <v>1</v>
      </c>
      <c r="M512" s="1">
        <v>1</v>
      </c>
      <c r="N512" s="1" t="str">
        <f t="shared" si="21"/>
        <v/>
      </c>
      <c r="R512" s="65" t="str">
        <f t="shared" si="22"/>
        <v>Robe bustier</v>
      </c>
    </row>
    <row r="513" spans="1:18" x14ac:dyDescent="0.2">
      <c r="A513" s="1" t="str">
        <f t="shared" si="23"/>
        <v>16PHPAJ08.999</v>
      </c>
      <c r="B513" s="1" t="s">
        <v>133</v>
      </c>
      <c r="C513" s="1" t="s">
        <v>704</v>
      </c>
      <c r="D513" s="1" t="s">
        <v>492</v>
      </c>
      <c r="E513" s="57" t="s">
        <v>151</v>
      </c>
      <c r="F513" s="1" t="s">
        <v>162</v>
      </c>
      <c r="G513" s="1" t="s">
        <v>851</v>
      </c>
      <c r="H513" s="1" t="str">
        <f>CONCATENATE(B513,VLOOKUP(C513,Thesaurus!N:O,2,0),VLOOKUP(F513,Thesaurus!C:D,2,0))</f>
        <v>16PHPAJ08</v>
      </c>
      <c r="I513" s="57">
        <v>999</v>
      </c>
      <c r="J513" s="72"/>
      <c r="K513" s="1" t="s">
        <v>1000</v>
      </c>
      <c r="L513" s="1">
        <v>1</v>
      </c>
      <c r="M513" s="1">
        <v>1</v>
      </c>
      <c r="N513" s="1" t="str">
        <f t="shared" si="21"/>
        <v/>
      </c>
      <c r="R513" s="65" t="str">
        <f t="shared" si="22"/>
        <v>Robe bustier</v>
      </c>
    </row>
    <row r="514" spans="1:18" x14ac:dyDescent="0.2">
      <c r="A514" s="1" t="str">
        <f t="shared" si="23"/>
        <v>16PHPAJ08.999</v>
      </c>
      <c r="B514" s="1" t="s">
        <v>133</v>
      </c>
      <c r="C514" s="1" t="s">
        <v>704</v>
      </c>
      <c r="D514" s="1" t="s">
        <v>492</v>
      </c>
      <c r="E514" s="57" t="s">
        <v>151</v>
      </c>
      <c r="F514" s="1" t="s">
        <v>162</v>
      </c>
      <c r="G514" s="1" t="s">
        <v>851</v>
      </c>
      <c r="H514" s="1" t="str">
        <f>CONCATENATE(B514,VLOOKUP(C514,Thesaurus!N:O,2,0),VLOOKUP(F514,Thesaurus!C:D,2,0))</f>
        <v>16PHPAJ08</v>
      </c>
      <c r="I514" s="57">
        <v>999</v>
      </c>
      <c r="J514" s="72"/>
      <c r="K514" s="1" t="s">
        <v>1001</v>
      </c>
      <c r="L514" s="1">
        <v>1</v>
      </c>
      <c r="M514" s="1">
        <v>1</v>
      </c>
      <c r="N514" s="1" t="str">
        <f t="shared" ref="N514:N577" si="24">IF(L514=M514,"",FALSE)</f>
        <v/>
      </c>
      <c r="R514" s="65" t="str">
        <f t="shared" ref="R514:R577" si="25">G514</f>
        <v>Robe bustier</v>
      </c>
    </row>
    <row r="515" spans="1:18" x14ac:dyDescent="0.2">
      <c r="A515" s="1" t="str">
        <f t="shared" ref="A515:A578" si="26">CONCATENATE(H515,J515,".",I515)</f>
        <v>16PHCAR13.970</v>
      </c>
      <c r="B515" s="1" t="s">
        <v>133</v>
      </c>
      <c r="C515" s="1" t="s">
        <v>70</v>
      </c>
      <c r="D515" s="1" t="s">
        <v>493</v>
      </c>
      <c r="E515" s="57" t="s">
        <v>494</v>
      </c>
      <c r="F515" s="1" t="s">
        <v>172</v>
      </c>
      <c r="G515" s="1" t="s">
        <v>852</v>
      </c>
      <c r="H515" s="1" t="str">
        <f>CONCATENATE(B515,VLOOKUP(C515,Thesaurus!N:O,2,0),VLOOKUP(F515,Thesaurus!C:D,2,0))</f>
        <v>16PHCAR13</v>
      </c>
      <c r="I515" s="57" t="s">
        <v>253</v>
      </c>
      <c r="J515" s="72"/>
      <c r="K515" s="1" t="s">
        <v>1010</v>
      </c>
      <c r="L515" s="1">
        <v>1</v>
      </c>
      <c r="M515" s="1">
        <v>1</v>
      </c>
      <c r="N515" s="1" t="str">
        <f t="shared" si="24"/>
        <v/>
      </c>
      <c r="R515" s="65" t="str">
        <f t="shared" si="25"/>
        <v>Manteau en tweed</v>
      </c>
    </row>
    <row r="516" spans="1:18" x14ac:dyDescent="0.2">
      <c r="A516" s="1" t="str">
        <f t="shared" si="26"/>
        <v>16PHCAR13.970</v>
      </c>
      <c r="B516" s="1" t="s">
        <v>133</v>
      </c>
      <c r="C516" s="1" t="s">
        <v>70</v>
      </c>
      <c r="D516" s="1" t="s">
        <v>493</v>
      </c>
      <c r="E516" s="57" t="s">
        <v>494</v>
      </c>
      <c r="F516" s="1" t="s">
        <v>172</v>
      </c>
      <c r="G516" s="1" t="s">
        <v>852</v>
      </c>
      <c r="H516" s="1" t="str">
        <f>CONCATENATE(B516,VLOOKUP(C516,Thesaurus!N:O,2,0),VLOOKUP(F516,Thesaurus!C:D,2,0))</f>
        <v>16PHCAR13</v>
      </c>
      <c r="I516" s="57" t="s">
        <v>253</v>
      </c>
      <c r="J516" s="72"/>
      <c r="K516" s="1" t="s">
        <v>1008</v>
      </c>
      <c r="L516" s="1">
        <v>1</v>
      </c>
      <c r="M516" s="1">
        <v>1</v>
      </c>
      <c r="N516" s="1" t="str">
        <f t="shared" si="24"/>
        <v/>
      </c>
      <c r="R516" s="65" t="str">
        <f t="shared" si="25"/>
        <v>Manteau en tweed</v>
      </c>
    </row>
    <row r="517" spans="1:18" x14ac:dyDescent="0.2">
      <c r="A517" s="1" t="str">
        <f t="shared" si="26"/>
        <v>16PHCAR13.970</v>
      </c>
      <c r="B517" s="1" t="s">
        <v>133</v>
      </c>
      <c r="C517" s="1" t="s">
        <v>70</v>
      </c>
      <c r="D517" s="1" t="s">
        <v>493</v>
      </c>
      <c r="E517" s="57" t="s">
        <v>494</v>
      </c>
      <c r="F517" s="1" t="s">
        <v>172</v>
      </c>
      <c r="G517" s="1" t="s">
        <v>852</v>
      </c>
      <c r="H517" s="1" t="str">
        <f>CONCATENATE(B517,VLOOKUP(C517,Thesaurus!N:O,2,0),VLOOKUP(F517,Thesaurus!C:D,2,0))</f>
        <v>16PHCAR13</v>
      </c>
      <c r="I517" s="57" t="s">
        <v>253</v>
      </c>
      <c r="J517" s="72"/>
      <c r="K517" s="1" t="s">
        <v>1009</v>
      </c>
      <c r="L517" s="1">
        <v>1</v>
      </c>
      <c r="M517" s="1">
        <v>1</v>
      </c>
      <c r="N517" s="1" t="str">
        <f t="shared" si="24"/>
        <v/>
      </c>
      <c r="R517" s="65" t="str">
        <f t="shared" si="25"/>
        <v>Manteau en tweed</v>
      </c>
    </row>
    <row r="518" spans="1:18" x14ac:dyDescent="0.2">
      <c r="A518" s="1" t="str">
        <f t="shared" si="26"/>
        <v>16PHCAR05.900</v>
      </c>
      <c r="B518" s="1" t="s">
        <v>133</v>
      </c>
      <c r="C518" s="1" t="s">
        <v>70</v>
      </c>
      <c r="D518" s="1" t="s">
        <v>495</v>
      </c>
      <c r="E518" s="57" t="s">
        <v>496</v>
      </c>
      <c r="F518" s="1" t="s">
        <v>156</v>
      </c>
      <c r="G518" s="1" t="s">
        <v>853</v>
      </c>
      <c r="H518" s="1" t="str">
        <f>CONCATENATE(B518,VLOOKUP(C518,Thesaurus!N:O,2,0),VLOOKUP(F518,Thesaurus!C:D,2,0))</f>
        <v>16PHCAR05</v>
      </c>
      <c r="I518" s="57" t="s">
        <v>250</v>
      </c>
      <c r="J518" s="72"/>
      <c r="K518" s="1" t="s">
        <v>1010</v>
      </c>
      <c r="L518" s="1">
        <v>1</v>
      </c>
      <c r="M518" s="1">
        <v>1</v>
      </c>
      <c r="N518" s="1" t="str">
        <f t="shared" si="24"/>
        <v/>
      </c>
      <c r="R518" s="65" t="str">
        <f t="shared" si="25"/>
        <v>Jupe courte</v>
      </c>
    </row>
    <row r="519" spans="1:18" x14ac:dyDescent="0.2">
      <c r="A519" s="1" t="str">
        <f t="shared" si="26"/>
        <v>16PHCAR05.900</v>
      </c>
      <c r="B519" s="1" t="s">
        <v>133</v>
      </c>
      <c r="C519" s="1" t="s">
        <v>70</v>
      </c>
      <c r="D519" s="1" t="s">
        <v>495</v>
      </c>
      <c r="E519" s="57" t="s">
        <v>496</v>
      </c>
      <c r="F519" s="1" t="s">
        <v>156</v>
      </c>
      <c r="G519" s="1" t="s">
        <v>853</v>
      </c>
      <c r="H519" s="1" t="str">
        <f>CONCATENATE(B519,VLOOKUP(C519,Thesaurus!N:O,2,0),VLOOKUP(F519,Thesaurus!C:D,2,0))</f>
        <v>16PHCAR05</v>
      </c>
      <c r="I519" s="57" t="s">
        <v>250</v>
      </c>
      <c r="J519" s="72"/>
      <c r="K519" s="1" t="s">
        <v>1008</v>
      </c>
      <c r="L519" s="1">
        <v>1</v>
      </c>
      <c r="M519" s="1">
        <v>1</v>
      </c>
      <c r="N519" s="1" t="str">
        <f t="shared" si="24"/>
        <v/>
      </c>
      <c r="R519" s="65" t="str">
        <f t="shared" si="25"/>
        <v>Jupe courte</v>
      </c>
    </row>
    <row r="520" spans="1:18" x14ac:dyDescent="0.2">
      <c r="A520" s="1" t="str">
        <f t="shared" si="26"/>
        <v>16PHCAR05.900</v>
      </c>
      <c r="B520" s="1" t="s">
        <v>133</v>
      </c>
      <c r="C520" s="1" t="s">
        <v>70</v>
      </c>
      <c r="D520" s="1" t="s">
        <v>495</v>
      </c>
      <c r="E520" s="57" t="s">
        <v>496</v>
      </c>
      <c r="F520" s="1" t="s">
        <v>156</v>
      </c>
      <c r="G520" s="1" t="s">
        <v>853</v>
      </c>
      <c r="H520" s="1" t="str">
        <f>CONCATENATE(B520,VLOOKUP(C520,Thesaurus!N:O,2,0),VLOOKUP(F520,Thesaurus!C:D,2,0))</f>
        <v>16PHCAR05</v>
      </c>
      <c r="I520" s="57" t="s">
        <v>250</v>
      </c>
      <c r="J520" s="72"/>
      <c r="K520" s="1" t="s">
        <v>1009</v>
      </c>
      <c r="L520" s="1">
        <v>1</v>
      </c>
      <c r="M520" s="1">
        <v>1</v>
      </c>
      <c r="N520" s="1" t="str">
        <f t="shared" si="24"/>
        <v/>
      </c>
      <c r="R520" s="65" t="str">
        <f t="shared" si="25"/>
        <v>Jupe courte</v>
      </c>
    </row>
    <row r="521" spans="1:18" x14ac:dyDescent="0.2">
      <c r="A521" s="1" t="str">
        <f t="shared" si="26"/>
        <v>16PHCAR05.900</v>
      </c>
      <c r="B521" s="1" t="s">
        <v>133</v>
      </c>
      <c r="C521" s="1" t="s">
        <v>70</v>
      </c>
      <c r="D521" s="1" t="s">
        <v>495</v>
      </c>
      <c r="E521" s="57" t="s">
        <v>496</v>
      </c>
      <c r="F521" s="1" t="s">
        <v>156</v>
      </c>
      <c r="G521" s="1" t="s">
        <v>853</v>
      </c>
      <c r="H521" s="1" t="str">
        <f>CONCATENATE(B521,VLOOKUP(C521,Thesaurus!N:O,2,0),VLOOKUP(F521,Thesaurus!C:D,2,0))</f>
        <v>16PHCAR05</v>
      </c>
      <c r="I521" s="57" t="s">
        <v>250</v>
      </c>
      <c r="J521" s="72"/>
      <c r="K521" s="1" t="s">
        <v>1000</v>
      </c>
      <c r="L521" s="1">
        <v>1</v>
      </c>
      <c r="M521" s="1">
        <v>1</v>
      </c>
      <c r="N521" s="1" t="str">
        <f t="shared" si="24"/>
        <v/>
      </c>
      <c r="R521" s="65" t="str">
        <f t="shared" si="25"/>
        <v>Jupe courte</v>
      </c>
    </row>
    <row r="522" spans="1:18" x14ac:dyDescent="0.2">
      <c r="A522" s="1" t="str">
        <f t="shared" si="26"/>
        <v>16PHCAR08.900</v>
      </c>
      <c r="B522" s="1" t="s">
        <v>133</v>
      </c>
      <c r="C522" s="1" t="s">
        <v>70</v>
      </c>
      <c r="D522" s="1" t="s">
        <v>497</v>
      </c>
      <c r="E522" s="57" t="s">
        <v>496</v>
      </c>
      <c r="F522" s="1" t="s">
        <v>162</v>
      </c>
      <c r="G522" s="1" t="s">
        <v>840</v>
      </c>
      <c r="H522" s="1" t="str">
        <f>CONCATENATE(B522,VLOOKUP(C522,Thesaurus!N:O,2,0),VLOOKUP(F522,Thesaurus!C:D,2,0))</f>
        <v>16PHCAR08</v>
      </c>
      <c r="I522" s="57" t="s">
        <v>250</v>
      </c>
      <c r="J522" s="72"/>
      <c r="K522" s="1" t="s">
        <v>1010</v>
      </c>
      <c r="L522" s="1">
        <v>1</v>
      </c>
      <c r="M522" s="1">
        <v>1</v>
      </c>
      <c r="N522" s="1" t="str">
        <f t="shared" si="24"/>
        <v/>
      </c>
      <c r="R522" s="65" t="str">
        <f t="shared" si="25"/>
        <v>Robe sans manches</v>
      </c>
    </row>
    <row r="523" spans="1:18" x14ac:dyDescent="0.2">
      <c r="A523" s="1" t="str">
        <f t="shared" si="26"/>
        <v>16PHCAR08.900</v>
      </c>
      <c r="B523" s="1" t="s">
        <v>133</v>
      </c>
      <c r="C523" s="1" t="s">
        <v>70</v>
      </c>
      <c r="D523" s="1" t="s">
        <v>497</v>
      </c>
      <c r="E523" s="57" t="s">
        <v>496</v>
      </c>
      <c r="F523" s="1" t="s">
        <v>162</v>
      </c>
      <c r="G523" s="1" t="s">
        <v>840</v>
      </c>
      <c r="H523" s="1" t="str">
        <f>CONCATENATE(B523,VLOOKUP(C523,Thesaurus!N:O,2,0),VLOOKUP(F523,Thesaurus!C:D,2,0))</f>
        <v>16PHCAR08</v>
      </c>
      <c r="I523" s="57" t="s">
        <v>250</v>
      </c>
      <c r="J523" s="72"/>
      <c r="K523" s="1" t="s">
        <v>1008</v>
      </c>
      <c r="L523" s="1">
        <v>1</v>
      </c>
      <c r="M523" s="1">
        <v>1</v>
      </c>
      <c r="N523" s="1" t="str">
        <f t="shared" si="24"/>
        <v/>
      </c>
      <c r="R523" s="65" t="str">
        <f t="shared" si="25"/>
        <v>Robe sans manches</v>
      </c>
    </row>
    <row r="524" spans="1:18" x14ac:dyDescent="0.2">
      <c r="A524" s="1" t="str">
        <f t="shared" si="26"/>
        <v>16PHCAR08.900</v>
      </c>
      <c r="B524" s="1" t="s">
        <v>133</v>
      </c>
      <c r="C524" s="1" t="s">
        <v>70</v>
      </c>
      <c r="D524" s="1" t="s">
        <v>497</v>
      </c>
      <c r="E524" s="57" t="s">
        <v>496</v>
      </c>
      <c r="F524" s="1" t="s">
        <v>162</v>
      </c>
      <c r="G524" s="1" t="s">
        <v>840</v>
      </c>
      <c r="H524" s="1" t="str">
        <f>CONCATENATE(B524,VLOOKUP(C524,Thesaurus!N:O,2,0),VLOOKUP(F524,Thesaurus!C:D,2,0))</f>
        <v>16PHCAR08</v>
      </c>
      <c r="I524" s="57" t="s">
        <v>250</v>
      </c>
      <c r="J524" s="72"/>
      <c r="K524" s="1" t="s">
        <v>1009</v>
      </c>
      <c r="L524" s="1">
        <v>1</v>
      </c>
      <c r="M524" s="1">
        <v>1</v>
      </c>
      <c r="N524" s="1" t="str">
        <f t="shared" si="24"/>
        <v/>
      </c>
      <c r="R524" s="65" t="str">
        <f t="shared" si="25"/>
        <v>Robe sans manches</v>
      </c>
    </row>
    <row r="525" spans="1:18" x14ac:dyDescent="0.2">
      <c r="A525" s="1" t="str">
        <f t="shared" si="26"/>
        <v>16PHCAR01.990</v>
      </c>
      <c r="B525" s="1" t="s">
        <v>133</v>
      </c>
      <c r="C525" s="1" t="s">
        <v>70</v>
      </c>
      <c r="D525" s="1" t="s">
        <v>498</v>
      </c>
      <c r="E525" s="57" t="s">
        <v>499</v>
      </c>
      <c r="F525" s="1" t="s">
        <v>148</v>
      </c>
      <c r="G525" s="1" t="s">
        <v>854</v>
      </c>
      <c r="H525" s="1" t="str">
        <f>CONCATENATE(B525,VLOOKUP(C525,Thesaurus!N:O,2,0),VLOOKUP(F525,Thesaurus!C:D,2,0))</f>
        <v>16PHCAR01</v>
      </c>
      <c r="I525" s="57">
        <v>990</v>
      </c>
      <c r="J525" s="72"/>
      <c r="K525" s="1" t="s">
        <v>1008</v>
      </c>
      <c r="L525" s="1">
        <v>2</v>
      </c>
      <c r="M525" s="1">
        <v>2</v>
      </c>
      <c r="N525" s="1" t="str">
        <f t="shared" si="24"/>
        <v/>
      </c>
      <c r="R525" s="65" t="str">
        <f t="shared" si="25"/>
        <v>Top en flanelle</v>
      </c>
    </row>
    <row r="526" spans="1:18" x14ac:dyDescent="0.2">
      <c r="A526" s="1" t="str">
        <f t="shared" si="26"/>
        <v>16PHCAR01.990</v>
      </c>
      <c r="B526" s="1" t="s">
        <v>133</v>
      </c>
      <c r="C526" s="1" t="s">
        <v>70</v>
      </c>
      <c r="D526" s="1" t="s">
        <v>498</v>
      </c>
      <c r="E526" s="57" t="s">
        <v>499</v>
      </c>
      <c r="F526" s="1" t="s">
        <v>148</v>
      </c>
      <c r="G526" s="1" t="s">
        <v>854</v>
      </c>
      <c r="H526" s="1" t="str">
        <f>CONCATENATE(B526,VLOOKUP(C526,Thesaurus!N:O,2,0),VLOOKUP(F526,Thesaurus!C:D,2,0))</f>
        <v>16PHCAR01</v>
      </c>
      <c r="I526" s="57">
        <v>990</v>
      </c>
      <c r="J526" s="72"/>
      <c r="K526" s="1" t="s">
        <v>1009</v>
      </c>
      <c r="L526" s="1">
        <v>2</v>
      </c>
      <c r="M526" s="1">
        <v>2</v>
      </c>
      <c r="N526" s="1" t="str">
        <f t="shared" si="24"/>
        <v/>
      </c>
      <c r="R526" s="65" t="str">
        <f t="shared" si="25"/>
        <v>Top en flanelle</v>
      </c>
    </row>
    <row r="527" spans="1:18" x14ac:dyDescent="0.2">
      <c r="A527" s="1" t="str">
        <f t="shared" si="26"/>
        <v>16PHCAR08.990</v>
      </c>
      <c r="B527" s="1" t="s">
        <v>133</v>
      </c>
      <c r="C527" s="1" t="s">
        <v>70</v>
      </c>
      <c r="D527" s="1" t="s">
        <v>500</v>
      </c>
      <c r="E527" s="57" t="s">
        <v>499</v>
      </c>
      <c r="F527" s="1" t="s">
        <v>162</v>
      </c>
      <c r="G527" s="1" t="s">
        <v>855</v>
      </c>
      <c r="H527" s="1" t="str">
        <f>CONCATENATE(B527,VLOOKUP(C527,Thesaurus!N:O,2,0),VLOOKUP(F527,Thesaurus!C:D,2,0))</f>
        <v>16PHCAR08</v>
      </c>
      <c r="I527" s="57">
        <v>990</v>
      </c>
      <c r="J527" s="72"/>
      <c r="K527" s="1" t="s">
        <v>1008</v>
      </c>
      <c r="L527" s="1">
        <v>2</v>
      </c>
      <c r="M527" s="1">
        <v>2</v>
      </c>
      <c r="N527" s="1" t="str">
        <f t="shared" si="24"/>
        <v/>
      </c>
      <c r="R527" s="65" t="str">
        <f t="shared" si="25"/>
        <v>Robe ceinturée</v>
      </c>
    </row>
    <row r="528" spans="1:18" x14ac:dyDescent="0.2">
      <c r="A528" s="1" t="str">
        <f t="shared" si="26"/>
        <v>16PHCAR08.990</v>
      </c>
      <c r="B528" s="1" t="s">
        <v>133</v>
      </c>
      <c r="C528" s="1" t="s">
        <v>70</v>
      </c>
      <c r="D528" s="1" t="s">
        <v>500</v>
      </c>
      <c r="E528" s="57" t="s">
        <v>499</v>
      </c>
      <c r="F528" s="1" t="s">
        <v>162</v>
      </c>
      <c r="G528" s="1" t="s">
        <v>855</v>
      </c>
      <c r="H528" s="1" t="str">
        <f>CONCATENATE(B528,VLOOKUP(C528,Thesaurus!N:O,2,0),VLOOKUP(F528,Thesaurus!C:D,2,0))</f>
        <v>16PHCAR08</v>
      </c>
      <c r="I528" s="57">
        <v>990</v>
      </c>
      <c r="J528" s="72"/>
      <c r="K528" s="1" t="s">
        <v>1009</v>
      </c>
      <c r="L528" s="1">
        <v>2</v>
      </c>
      <c r="M528" s="1">
        <v>2</v>
      </c>
      <c r="N528" s="1" t="str">
        <f t="shared" si="24"/>
        <v/>
      </c>
      <c r="R528" s="65" t="str">
        <f t="shared" si="25"/>
        <v>Robe ceinturée</v>
      </c>
    </row>
    <row r="529" spans="1:18" x14ac:dyDescent="0.2">
      <c r="A529" s="1" t="str">
        <f t="shared" si="26"/>
        <v>16PHCAR04.999</v>
      </c>
      <c r="B529" s="1" t="s">
        <v>133</v>
      </c>
      <c r="C529" s="1" t="s">
        <v>70</v>
      </c>
      <c r="D529" s="1" t="s">
        <v>501</v>
      </c>
      <c r="E529" s="57" t="s">
        <v>327</v>
      </c>
      <c r="F529" s="1" t="s">
        <v>154</v>
      </c>
      <c r="G529" s="1" t="s">
        <v>856</v>
      </c>
      <c r="H529" s="1" t="str">
        <f>CONCATENATE(B529,VLOOKUP(C529,Thesaurus!N:O,2,0),VLOOKUP(F529,Thesaurus!C:D,2,0))</f>
        <v>16PHCAR04</v>
      </c>
      <c r="I529" s="57">
        <v>999</v>
      </c>
      <c r="J529" s="72"/>
      <c r="K529" s="1" t="s">
        <v>1010</v>
      </c>
      <c r="L529" s="1">
        <v>1</v>
      </c>
      <c r="M529" s="1">
        <v>1</v>
      </c>
      <c r="N529" s="1" t="str">
        <f t="shared" si="24"/>
        <v/>
      </c>
      <c r="R529" s="65" t="str">
        <f t="shared" si="25"/>
        <v>Pantalon fitté</v>
      </c>
    </row>
    <row r="530" spans="1:18" x14ac:dyDescent="0.2">
      <c r="A530" s="1" t="str">
        <f t="shared" si="26"/>
        <v>16PHCAR04.999</v>
      </c>
      <c r="B530" s="1" t="s">
        <v>133</v>
      </c>
      <c r="C530" s="1" t="s">
        <v>70</v>
      </c>
      <c r="D530" s="1" t="s">
        <v>501</v>
      </c>
      <c r="E530" s="57" t="s">
        <v>327</v>
      </c>
      <c r="F530" s="1" t="s">
        <v>154</v>
      </c>
      <c r="G530" s="1" t="s">
        <v>856</v>
      </c>
      <c r="H530" s="1" t="str">
        <f>CONCATENATE(B530,VLOOKUP(C530,Thesaurus!N:O,2,0),VLOOKUP(F530,Thesaurus!C:D,2,0))</f>
        <v>16PHCAR04</v>
      </c>
      <c r="I530" s="57">
        <v>999</v>
      </c>
      <c r="J530" s="72"/>
      <c r="K530" s="1" t="s">
        <v>1008</v>
      </c>
      <c r="L530" s="1">
        <v>1</v>
      </c>
      <c r="M530" s="1">
        <v>1</v>
      </c>
      <c r="N530" s="1" t="str">
        <f t="shared" si="24"/>
        <v/>
      </c>
      <c r="R530" s="65" t="str">
        <f t="shared" si="25"/>
        <v>Pantalon fitté</v>
      </c>
    </row>
    <row r="531" spans="1:18" x14ac:dyDescent="0.2">
      <c r="A531" s="1" t="str">
        <f t="shared" si="26"/>
        <v>16PHCAR04.999</v>
      </c>
      <c r="B531" s="1" t="s">
        <v>133</v>
      </c>
      <c r="C531" s="1" t="s">
        <v>70</v>
      </c>
      <c r="D531" s="1" t="s">
        <v>501</v>
      </c>
      <c r="E531" s="57" t="s">
        <v>327</v>
      </c>
      <c r="F531" s="1" t="s">
        <v>154</v>
      </c>
      <c r="G531" s="1" t="s">
        <v>856</v>
      </c>
      <c r="H531" s="1" t="str">
        <f>CONCATENATE(B531,VLOOKUP(C531,Thesaurus!N:O,2,0),VLOOKUP(F531,Thesaurus!C:D,2,0))</f>
        <v>16PHCAR04</v>
      </c>
      <c r="I531" s="57">
        <v>999</v>
      </c>
      <c r="J531" s="72"/>
      <c r="K531" s="1" t="s">
        <v>1009</v>
      </c>
      <c r="L531" s="1">
        <v>1</v>
      </c>
      <c r="M531" s="1">
        <v>1</v>
      </c>
      <c r="N531" s="1" t="str">
        <f t="shared" si="24"/>
        <v/>
      </c>
      <c r="R531" s="65" t="str">
        <f t="shared" si="25"/>
        <v>Pantalon fitté</v>
      </c>
    </row>
    <row r="532" spans="1:18" x14ac:dyDescent="0.2">
      <c r="A532" s="1" t="str">
        <f t="shared" si="26"/>
        <v>16PHCAR04.999</v>
      </c>
      <c r="B532" s="1" t="s">
        <v>133</v>
      </c>
      <c r="C532" s="1" t="s">
        <v>70</v>
      </c>
      <c r="D532" s="1" t="s">
        <v>501</v>
      </c>
      <c r="E532" s="57" t="s">
        <v>327</v>
      </c>
      <c r="F532" s="1" t="s">
        <v>154</v>
      </c>
      <c r="G532" s="1" t="s">
        <v>856</v>
      </c>
      <c r="H532" s="1" t="str">
        <f>CONCATENATE(B532,VLOOKUP(C532,Thesaurus!N:O,2,0),VLOOKUP(F532,Thesaurus!C:D,2,0))</f>
        <v>16PHCAR04</v>
      </c>
      <c r="I532" s="57">
        <v>999</v>
      </c>
      <c r="J532" s="72"/>
      <c r="K532" s="1" t="s">
        <v>1000</v>
      </c>
      <c r="L532" s="1">
        <v>1</v>
      </c>
      <c r="M532" s="1">
        <v>1</v>
      </c>
      <c r="N532" s="1" t="str">
        <f t="shared" si="24"/>
        <v/>
      </c>
      <c r="R532" s="65" t="str">
        <f t="shared" si="25"/>
        <v>Pantalon fitté</v>
      </c>
    </row>
    <row r="533" spans="1:18" x14ac:dyDescent="0.2">
      <c r="A533" s="1" t="str">
        <f t="shared" si="26"/>
        <v>16PHCAR04.999</v>
      </c>
      <c r="B533" s="1" t="s">
        <v>133</v>
      </c>
      <c r="C533" s="1" t="s">
        <v>70</v>
      </c>
      <c r="D533" s="1" t="s">
        <v>501</v>
      </c>
      <c r="E533" s="57" t="s">
        <v>327</v>
      </c>
      <c r="F533" s="1" t="s">
        <v>154</v>
      </c>
      <c r="G533" s="1" t="s">
        <v>856</v>
      </c>
      <c r="H533" s="1" t="str">
        <f>CONCATENATE(B533,VLOOKUP(C533,Thesaurus!N:O,2,0),VLOOKUP(F533,Thesaurus!C:D,2,0))</f>
        <v>16PHCAR04</v>
      </c>
      <c r="I533" s="57">
        <v>999</v>
      </c>
      <c r="J533" s="72"/>
      <c r="K533" s="1" t="s">
        <v>1001</v>
      </c>
      <c r="L533" s="1">
        <v>1</v>
      </c>
      <c r="M533" s="1">
        <v>1</v>
      </c>
      <c r="N533" s="1" t="str">
        <f t="shared" si="24"/>
        <v/>
      </c>
      <c r="R533" s="65" t="str">
        <f t="shared" si="25"/>
        <v>Pantalon fitté</v>
      </c>
    </row>
    <row r="534" spans="1:18" x14ac:dyDescent="0.2">
      <c r="A534" s="1" t="str">
        <f t="shared" si="26"/>
        <v>16PHCAR12.999</v>
      </c>
      <c r="B534" s="1" t="s">
        <v>133</v>
      </c>
      <c r="C534" s="1" t="s">
        <v>70</v>
      </c>
      <c r="D534" s="1" t="s">
        <v>502</v>
      </c>
      <c r="E534" s="57" t="s">
        <v>327</v>
      </c>
      <c r="F534" s="1" t="s">
        <v>170</v>
      </c>
      <c r="G534" s="1" t="s">
        <v>857</v>
      </c>
      <c r="H534" s="1" t="str">
        <f>CONCATENATE(B534,VLOOKUP(C534,Thesaurus!N:O,2,0),VLOOKUP(F534,Thesaurus!C:D,2,0))</f>
        <v>16PHCAR12</v>
      </c>
      <c r="I534" s="57">
        <v>999</v>
      </c>
      <c r="J534" s="72"/>
      <c r="K534" s="1" t="s">
        <v>1010</v>
      </c>
      <c r="L534" s="1">
        <v>1</v>
      </c>
      <c r="M534" s="1">
        <v>1</v>
      </c>
      <c r="N534" s="1" t="str">
        <f t="shared" si="24"/>
        <v/>
      </c>
      <c r="R534" s="65" t="str">
        <f t="shared" si="25"/>
        <v>Veste fittée</v>
      </c>
    </row>
    <row r="535" spans="1:18" x14ac:dyDescent="0.2">
      <c r="A535" s="1" t="str">
        <f t="shared" si="26"/>
        <v>16PHCAR12.999</v>
      </c>
      <c r="B535" s="1" t="s">
        <v>133</v>
      </c>
      <c r="C535" s="1" t="s">
        <v>70</v>
      </c>
      <c r="D535" s="1" t="s">
        <v>502</v>
      </c>
      <c r="E535" s="57" t="s">
        <v>327</v>
      </c>
      <c r="F535" s="1" t="s">
        <v>170</v>
      </c>
      <c r="G535" s="1" t="s">
        <v>857</v>
      </c>
      <c r="H535" s="1" t="str">
        <f>CONCATENATE(B535,VLOOKUP(C535,Thesaurus!N:O,2,0),VLOOKUP(F535,Thesaurus!C:D,2,0))</f>
        <v>16PHCAR12</v>
      </c>
      <c r="I535" s="57">
        <v>999</v>
      </c>
      <c r="J535" s="72"/>
      <c r="K535" s="1" t="s">
        <v>1008</v>
      </c>
      <c r="L535" s="1">
        <v>1</v>
      </c>
      <c r="M535" s="1">
        <v>1</v>
      </c>
      <c r="N535" s="1" t="str">
        <f t="shared" si="24"/>
        <v/>
      </c>
      <c r="R535" s="65" t="str">
        <f t="shared" si="25"/>
        <v>Veste fittée</v>
      </c>
    </row>
    <row r="536" spans="1:18" x14ac:dyDescent="0.2">
      <c r="A536" s="1" t="str">
        <f t="shared" si="26"/>
        <v>16PHCAR12.999</v>
      </c>
      <c r="B536" s="1" t="s">
        <v>133</v>
      </c>
      <c r="C536" s="1" t="s">
        <v>70</v>
      </c>
      <c r="D536" s="1" t="s">
        <v>502</v>
      </c>
      <c r="E536" s="57" t="s">
        <v>327</v>
      </c>
      <c r="F536" s="1" t="s">
        <v>170</v>
      </c>
      <c r="G536" s="1" t="s">
        <v>857</v>
      </c>
      <c r="H536" s="1" t="str">
        <f>CONCATENATE(B536,VLOOKUP(C536,Thesaurus!N:O,2,0),VLOOKUP(F536,Thesaurus!C:D,2,0))</f>
        <v>16PHCAR12</v>
      </c>
      <c r="I536" s="57">
        <v>999</v>
      </c>
      <c r="J536" s="72"/>
      <c r="K536" s="1" t="s">
        <v>1009</v>
      </c>
      <c r="L536" s="1">
        <v>1</v>
      </c>
      <c r="M536" s="1">
        <v>1</v>
      </c>
      <c r="N536" s="1" t="str">
        <f t="shared" si="24"/>
        <v/>
      </c>
      <c r="R536" s="65" t="str">
        <f t="shared" si="25"/>
        <v>Veste fittée</v>
      </c>
    </row>
    <row r="537" spans="1:18" x14ac:dyDescent="0.2">
      <c r="A537" s="1" t="str">
        <f t="shared" si="26"/>
        <v>16PHCAR12.999</v>
      </c>
      <c r="B537" s="1" t="s">
        <v>133</v>
      </c>
      <c r="C537" s="1" t="s">
        <v>70</v>
      </c>
      <c r="D537" s="1" t="s">
        <v>502</v>
      </c>
      <c r="E537" s="57" t="s">
        <v>327</v>
      </c>
      <c r="F537" s="1" t="s">
        <v>170</v>
      </c>
      <c r="G537" s="1" t="s">
        <v>857</v>
      </c>
      <c r="H537" s="1" t="str">
        <f>CONCATENATE(B537,VLOOKUP(C537,Thesaurus!N:O,2,0),VLOOKUP(F537,Thesaurus!C:D,2,0))</f>
        <v>16PHCAR12</v>
      </c>
      <c r="I537" s="57">
        <v>999</v>
      </c>
      <c r="J537" s="72"/>
      <c r="K537" s="1" t="s">
        <v>1000</v>
      </c>
      <c r="L537" s="1">
        <v>1</v>
      </c>
      <c r="M537" s="1">
        <v>1</v>
      </c>
      <c r="N537" s="1" t="str">
        <f t="shared" si="24"/>
        <v/>
      </c>
      <c r="R537" s="65" t="str">
        <f t="shared" si="25"/>
        <v>Veste fittée</v>
      </c>
    </row>
    <row r="538" spans="1:18" x14ac:dyDescent="0.2">
      <c r="A538" s="1" t="str">
        <f t="shared" si="26"/>
        <v>16PHCAR12.999</v>
      </c>
      <c r="B538" s="1" t="s">
        <v>133</v>
      </c>
      <c r="C538" s="1" t="s">
        <v>70</v>
      </c>
      <c r="D538" s="1" t="s">
        <v>502</v>
      </c>
      <c r="E538" s="57" t="s">
        <v>327</v>
      </c>
      <c r="F538" s="1" t="s">
        <v>170</v>
      </c>
      <c r="G538" s="1" t="s">
        <v>857</v>
      </c>
      <c r="H538" s="1" t="str">
        <f>CONCATENATE(B538,VLOOKUP(C538,Thesaurus!N:O,2,0),VLOOKUP(F538,Thesaurus!C:D,2,0))</f>
        <v>16PHCAR12</v>
      </c>
      <c r="I538" s="57">
        <v>999</v>
      </c>
      <c r="J538" s="72"/>
      <c r="K538" s="1" t="s">
        <v>1001</v>
      </c>
      <c r="L538" s="1">
        <v>1</v>
      </c>
      <c r="M538" s="1">
        <v>1</v>
      </c>
      <c r="N538" s="1" t="str">
        <f t="shared" si="24"/>
        <v/>
      </c>
      <c r="R538" s="65" t="str">
        <f t="shared" si="25"/>
        <v>Veste fittée</v>
      </c>
    </row>
    <row r="539" spans="1:18" x14ac:dyDescent="0.2">
      <c r="A539" s="1" t="str">
        <f t="shared" si="26"/>
        <v>16PHCAR01.999</v>
      </c>
      <c r="B539" s="1" t="s">
        <v>133</v>
      </c>
      <c r="C539" s="1" t="s">
        <v>70</v>
      </c>
      <c r="D539" s="1" t="s">
        <v>503</v>
      </c>
      <c r="E539" s="57" t="s">
        <v>327</v>
      </c>
      <c r="F539" s="1" t="s">
        <v>148</v>
      </c>
      <c r="G539" s="1" t="s">
        <v>858</v>
      </c>
      <c r="H539" s="1" t="str">
        <f>CONCATENATE(B539,VLOOKUP(C539,Thesaurus!N:O,2,0),VLOOKUP(F539,Thesaurus!C:D,2,0))</f>
        <v>16PHCAR01</v>
      </c>
      <c r="I539" s="57">
        <v>999</v>
      </c>
      <c r="J539" s="72"/>
      <c r="K539" s="1" t="s">
        <v>1010</v>
      </c>
      <c r="L539" s="1">
        <v>1</v>
      </c>
      <c r="M539" s="1">
        <v>1</v>
      </c>
      <c r="N539" s="1" t="str">
        <f t="shared" si="24"/>
        <v/>
      </c>
      <c r="R539" s="65" t="str">
        <f t="shared" si="25"/>
        <v>Top fluide plissé</v>
      </c>
    </row>
    <row r="540" spans="1:18" x14ac:dyDescent="0.2">
      <c r="A540" s="1" t="str">
        <f t="shared" si="26"/>
        <v>16PHCAR01.999</v>
      </c>
      <c r="B540" s="1" t="s">
        <v>133</v>
      </c>
      <c r="C540" s="1" t="s">
        <v>70</v>
      </c>
      <c r="D540" s="1" t="s">
        <v>503</v>
      </c>
      <c r="E540" s="57" t="s">
        <v>327</v>
      </c>
      <c r="F540" s="1" t="s">
        <v>148</v>
      </c>
      <c r="G540" s="1" t="s">
        <v>858</v>
      </c>
      <c r="H540" s="1" t="str">
        <f>CONCATENATE(B540,VLOOKUP(C540,Thesaurus!N:O,2,0),VLOOKUP(F540,Thesaurus!C:D,2,0))</f>
        <v>16PHCAR01</v>
      </c>
      <c r="I540" s="57">
        <v>999</v>
      </c>
      <c r="J540" s="72"/>
      <c r="K540" s="1" t="s">
        <v>1008</v>
      </c>
      <c r="L540" s="1">
        <v>1</v>
      </c>
      <c r="M540" s="1">
        <v>1</v>
      </c>
      <c r="N540" s="1" t="str">
        <f t="shared" si="24"/>
        <v/>
      </c>
      <c r="R540" s="65" t="str">
        <f t="shared" si="25"/>
        <v>Top fluide plissé</v>
      </c>
    </row>
    <row r="541" spans="1:18" x14ac:dyDescent="0.2">
      <c r="A541" s="1" t="str">
        <f t="shared" si="26"/>
        <v>16PHCAR01.999</v>
      </c>
      <c r="B541" s="1" t="s">
        <v>133</v>
      </c>
      <c r="C541" s="1" t="s">
        <v>70</v>
      </c>
      <c r="D541" s="1" t="s">
        <v>503</v>
      </c>
      <c r="E541" s="57" t="s">
        <v>327</v>
      </c>
      <c r="F541" s="1" t="s">
        <v>148</v>
      </c>
      <c r="G541" s="1" t="s">
        <v>858</v>
      </c>
      <c r="H541" s="1" t="str">
        <f>CONCATENATE(B541,VLOOKUP(C541,Thesaurus!N:O,2,0),VLOOKUP(F541,Thesaurus!C:D,2,0))</f>
        <v>16PHCAR01</v>
      </c>
      <c r="I541" s="57">
        <v>999</v>
      </c>
      <c r="J541" s="72"/>
      <c r="K541" s="1" t="s">
        <v>1009</v>
      </c>
      <c r="L541" s="1">
        <v>1</v>
      </c>
      <c r="M541" s="1">
        <v>1</v>
      </c>
      <c r="N541" s="1" t="str">
        <f t="shared" si="24"/>
        <v/>
      </c>
      <c r="R541" s="65" t="str">
        <f t="shared" si="25"/>
        <v>Top fluide plissé</v>
      </c>
    </row>
    <row r="542" spans="1:18" x14ac:dyDescent="0.2">
      <c r="A542" s="1" t="str">
        <f t="shared" si="26"/>
        <v>16PHCAR01.999</v>
      </c>
      <c r="B542" s="1" t="s">
        <v>133</v>
      </c>
      <c r="C542" s="1" t="s">
        <v>70</v>
      </c>
      <c r="D542" s="1" t="s">
        <v>503</v>
      </c>
      <c r="E542" s="57" t="s">
        <v>327</v>
      </c>
      <c r="F542" s="1" t="s">
        <v>148</v>
      </c>
      <c r="G542" s="1" t="s">
        <v>858</v>
      </c>
      <c r="H542" s="1" t="str">
        <f>CONCATENATE(B542,VLOOKUP(C542,Thesaurus!N:O,2,0),VLOOKUP(F542,Thesaurus!C:D,2,0))</f>
        <v>16PHCAR01</v>
      </c>
      <c r="I542" s="57">
        <v>999</v>
      </c>
      <c r="J542" s="72"/>
      <c r="K542" s="1" t="s">
        <v>1000</v>
      </c>
      <c r="L542" s="1">
        <v>1</v>
      </c>
      <c r="M542" s="1">
        <v>1</v>
      </c>
      <c r="N542" s="1" t="str">
        <f t="shared" si="24"/>
        <v/>
      </c>
      <c r="R542" s="65" t="str">
        <f t="shared" si="25"/>
        <v>Top fluide plissé</v>
      </c>
    </row>
    <row r="543" spans="1:18" x14ac:dyDescent="0.2">
      <c r="A543" s="1" t="str">
        <f t="shared" si="26"/>
        <v>16PHCAR08.999</v>
      </c>
      <c r="B543" s="1" t="s">
        <v>133</v>
      </c>
      <c r="C543" s="1" t="s">
        <v>70</v>
      </c>
      <c r="D543" s="1" t="s">
        <v>504</v>
      </c>
      <c r="E543" s="57" t="s">
        <v>327</v>
      </c>
      <c r="F543" s="1" t="s">
        <v>162</v>
      </c>
      <c r="G543" s="1" t="s">
        <v>859</v>
      </c>
      <c r="H543" s="1" t="str">
        <f>CONCATENATE(B543,VLOOKUP(C543,Thesaurus!N:O,2,0),VLOOKUP(F543,Thesaurus!C:D,2,0))</f>
        <v>16PHCAR08</v>
      </c>
      <c r="I543" s="57">
        <v>999</v>
      </c>
      <c r="J543" s="72"/>
      <c r="K543" s="1" t="s">
        <v>1010</v>
      </c>
      <c r="L543" s="1">
        <v>1</v>
      </c>
      <c r="M543" s="1">
        <v>1</v>
      </c>
      <c r="N543" s="1" t="str">
        <f t="shared" si="24"/>
        <v/>
      </c>
      <c r="R543" s="65" t="str">
        <f t="shared" si="25"/>
        <v>Robe fluide plissée</v>
      </c>
    </row>
    <row r="544" spans="1:18" x14ac:dyDescent="0.2">
      <c r="A544" s="1" t="str">
        <f t="shared" si="26"/>
        <v>16PHCAR08.999</v>
      </c>
      <c r="B544" s="1" t="s">
        <v>133</v>
      </c>
      <c r="C544" s="1" t="s">
        <v>70</v>
      </c>
      <c r="D544" s="1" t="s">
        <v>504</v>
      </c>
      <c r="E544" s="57" t="s">
        <v>327</v>
      </c>
      <c r="F544" s="1" t="s">
        <v>162</v>
      </c>
      <c r="G544" s="1" t="s">
        <v>859</v>
      </c>
      <c r="H544" s="1" t="str">
        <f>CONCATENATE(B544,VLOOKUP(C544,Thesaurus!N:O,2,0),VLOOKUP(F544,Thesaurus!C:D,2,0))</f>
        <v>16PHCAR08</v>
      </c>
      <c r="I544" s="57">
        <v>999</v>
      </c>
      <c r="J544" s="72"/>
      <c r="K544" s="1" t="s">
        <v>1008</v>
      </c>
      <c r="L544" s="1">
        <v>1</v>
      </c>
      <c r="M544" s="1">
        <v>1</v>
      </c>
      <c r="N544" s="1" t="str">
        <f t="shared" si="24"/>
        <v/>
      </c>
      <c r="R544" s="65" t="str">
        <f t="shared" si="25"/>
        <v>Robe fluide plissée</v>
      </c>
    </row>
    <row r="545" spans="1:18" x14ac:dyDescent="0.2">
      <c r="A545" s="1" t="str">
        <f t="shared" si="26"/>
        <v>16PHCAR08.999</v>
      </c>
      <c r="B545" s="1" t="s">
        <v>133</v>
      </c>
      <c r="C545" s="1" t="s">
        <v>70</v>
      </c>
      <c r="D545" s="1" t="s">
        <v>504</v>
      </c>
      <c r="E545" s="57" t="s">
        <v>327</v>
      </c>
      <c r="F545" s="1" t="s">
        <v>162</v>
      </c>
      <c r="G545" s="1" t="s">
        <v>859</v>
      </c>
      <c r="H545" s="1" t="str">
        <f>CONCATENATE(B545,VLOOKUP(C545,Thesaurus!N:O,2,0),VLOOKUP(F545,Thesaurus!C:D,2,0))</f>
        <v>16PHCAR08</v>
      </c>
      <c r="I545" s="57">
        <v>999</v>
      </c>
      <c r="J545" s="72"/>
      <c r="K545" s="1" t="s">
        <v>1009</v>
      </c>
      <c r="L545" s="1">
        <v>1</v>
      </c>
      <c r="M545" s="1">
        <v>1</v>
      </c>
      <c r="N545" s="1" t="str">
        <f t="shared" si="24"/>
        <v/>
      </c>
      <c r="R545" s="65" t="str">
        <f t="shared" si="25"/>
        <v>Robe fluide plissée</v>
      </c>
    </row>
    <row r="546" spans="1:18" x14ac:dyDescent="0.2">
      <c r="A546" s="1" t="str">
        <f t="shared" si="26"/>
        <v>16PHCAR08.999</v>
      </c>
      <c r="B546" s="1" t="s">
        <v>133</v>
      </c>
      <c r="C546" s="1" t="s">
        <v>70</v>
      </c>
      <c r="D546" s="1" t="s">
        <v>504</v>
      </c>
      <c r="E546" s="57" t="s">
        <v>327</v>
      </c>
      <c r="F546" s="1" t="s">
        <v>162</v>
      </c>
      <c r="G546" s="1" t="s">
        <v>859</v>
      </c>
      <c r="H546" s="1" t="str">
        <f>CONCATENATE(B546,VLOOKUP(C546,Thesaurus!N:O,2,0),VLOOKUP(F546,Thesaurus!C:D,2,0))</f>
        <v>16PHCAR08</v>
      </c>
      <c r="I546" s="57">
        <v>999</v>
      </c>
      <c r="J546" s="72"/>
      <c r="K546" s="1" t="s">
        <v>1000</v>
      </c>
      <c r="L546" s="1">
        <v>1</v>
      </c>
      <c r="M546" s="1">
        <v>1</v>
      </c>
      <c r="N546" s="1" t="str">
        <f t="shared" si="24"/>
        <v/>
      </c>
      <c r="R546" s="65" t="str">
        <f t="shared" si="25"/>
        <v>Robe fluide plissée</v>
      </c>
    </row>
    <row r="547" spans="1:18" x14ac:dyDescent="0.2">
      <c r="A547" s="1" t="str">
        <f t="shared" si="26"/>
        <v>16PHCAR01.560</v>
      </c>
      <c r="B547" s="1" t="s">
        <v>133</v>
      </c>
      <c r="C547" s="1" t="s">
        <v>70</v>
      </c>
      <c r="D547" s="1" t="s">
        <v>505</v>
      </c>
      <c r="E547" s="57" t="s">
        <v>229</v>
      </c>
      <c r="F547" s="1" t="s">
        <v>148</v>
      </c>
      <c r="G547" s="1" t="s">
        <v>860</v>
      </c>
      <c r="H547" s="1" t="str">
        <f>CONCATENATE(B547,VLOOKUP(C547,Thesaurus!N:O,2,0),VLOOKUP(F547,Thesaurus!C:D,2,0))</f>
        <v>16PHCAR01</v>
      </c>
      <c r="I547" s="57">
        <v>560</v>
      </c>
      <c r="J547" s="72"/>
      <c r="K547" s="1" t="s">
        <v>1010</v>
      </c>
      <c r="L547" s="1">
        <v>1</v>
      </c>
      <c r="M547" s="1">
        <v>1</v>
      </c>
      <c r="N547" s="1" t="str">
        <f t="shared" si="24"/>
        <v/>
      </c>
      <c r="R547" s="65" t="str">
        <f t="shared" si="25"/>
        <v>Top drapé sur le devant</v>
      </c>
    </row>
    <row r="548" spans="1:18" x14ac:dyDescent="0.2">
      <c r="A548" s="1" t="str">
        <f t="shared" si="26"/>
        <v>16PHCAR01.560</v>
      </c>
      <c r="B548" s="1" t="s">
        <v>133</v>
      </c>
      <c r="C548" s="1" t="s">
        <v>70</v>
      </c>
      <c r="D548" s="1" t="s">
        <v>505</v>
      </c>
      <c r="E548" s="57" t="s">
        <v>229</v>
      </c>
      <c r="F548" s="1" t="s">
        <v>148</v>
      </c>
      <c r="G548" s="1" t="s">
        <v>860</v>
      </c>
      <c r="H548" s="1" t="str">
        <f>CONCATENATE(B548,VLOOKUP(C548,Thesaurus!N:O,2,0),VLOOKUP(F548,Thesaurus!C:D,2,0))</f>
        <v>16PHCAR01</v>
      </c>
      <c r="I548" s="57">
        <v>560</v>
      </c>
      <c r="J548" s="72"/>
      <c r="K548" s="1" t="s">
        <v>1008</v>
      </c>
      <c r="L548" s="1">
        <v>1</v>
      </c>
      <c r="M548" s="1">
        <v>1</v>
      </c>
      <c r="N548" s="1" t="str">
        <f t="shared" si="24"/>
        <v/>
      </c>
      <c r="R548" s="65" t="str">
        <f t="shared" si="25"/>
        <v>Top drapé sur le devant</v>
      </c>
    </row>
    <row r="549" spans="1:18" x14ac:dyDescent="0.2">
      <c r="A549" s="1" t="str">
        <f t="shared" si="26"/>
        <v>16PHCAR01.560</v>
      </c>
      <c r="B549" s="1" t="s">
        <v>133</v>
      </c>
      <c r="C549" s="1" t="s">
        <v>70</v>
      </c>
      <c r="D549" s="1" t="s">
        <v>505</v>
      </c>
      <c r="E549" s="57" t="s">
        <v>229</v>
      </c>
      <c r="F549" s="1" t="s">
        <v>148</v>
      </c>
      <c r="G549" s="1" t="s">
        <v>860</v>
      </c>
      <c r="H549" s="1" t="str">
        <f>CONCATENATE(B549,VLOOKUP(C549,Thesaurus!N:O,2,0),VLOOKUP(F549,Thesaurus!C:D,2,0))</f>
        <v>16PHCAR01</v>
      </c>
      <c r="I549" s="57">
        <v>560</v>
      </c>
      <c r="J549" s="72"/>
      <c r="K549" s="1" t="s">
        <v>1009</v>
      </c>
      <c r="L549" s="1">
        <v>1</v>
      </c>
      <c r="M549" s="1">
        <v>1</v>
      </c>
      <c r="N549" s="1" t="str">
        <f t="shared" si="24"/>
        <v/>
      </c>
      <c r="R549" s="65" t="str">
        <f t="shared" si="25"/>
        <v>Top drapé sur le devant</v>
      </c>
    </row>
    <row r="550" spans="1:18" x14ac:dyDescent="0.2">
      <c r="A550" s="1" t="str">
        <f t="shared" si="26"/>
        <v>16PHCAR01.999</v>
      </c>
      <c r="B550" s="1" t="s">
        <v>133</v>
      </c>
      <c r="C550" s="1" t="s">
        <v>70</v>
      </c>
      <c r="D550" s="1" t="s">
        <v>505</v>
      </c>
      <c r="E550" s="57" t="s">
        <v>327</v>
      </c>
      <c r="F550" s="1" t="s">
        <v>148</v>
      </c>
      <c r="G550" s="1" t="s">
        <v>860</v>
      </c>
      <c r="H550" s="1" t="str">
        <f>CONCATENATE(B550,VLOOKUP(C550,Thesaurus!N:O,2,0),VLOOKUP(F550,Thesaurus!C:D,2,0))</f>
        <v>16PHCAR01</v>
      </c>
      <c r="I550" s="57">
        <v>999</v>
      </c>
      <c r="J550" s="72"/>
      <c r="K550" s="1" t="s">
        <v>1010</v>
      </c>
      <c r="L550" s="1">
        <v>1</v>
      </c>
      <c r="M550" s="1">
        <v>1</v>
      </c>
      <c r="N550" s="1" t="str">
        <f t="shared" si="24"/>
        <v/>
      </c>
      <c r="R550" s="65" t="str">
        <f t="shared" si="25"/>
        <v>Top drapé sur le devant</v>
      </c>
    </row>
    <row r="551" spans="1:18" x14ac:dyDescent="0.2">
      <c r="A551" s="1" t="str">
        <f t="shared" si="26"/>
        <v>16PHCAR01.999</v>
      </c>
      <c r="B551" s="1" t="s">
        <v>133</v>
      </c>
      <c r="C551" s="1" t="s">
        <v>70</v>
      </c>
      <c r="D551" s="1" t="s">
        <v>505</v>
      </c>
      <c r="E551" s="57" t="s">
        <v>327</v>
      </c>
      <c r="F551" s="1" t="s">
        <v>148</v>
      </c>
      <c r="G551" s="1" t="s">
        <v>860</v>
      </c>
      <c r="H551" s="1" t="str">
        <f>CONCATENATE(B551,VLOOKUP(C551,Thesaurus!N:O,2,0),VLOOKUP(F551,Thesaurus!C:D,2,0))</f>
        <v>16PHCAR01</v>
      </c>
      <c r="I551" s="57">
        <v>999</v>
      </c>
      <c r="J551" s="72"/>
      <c r="K551" s="1" t="s">
        <v>1008</v>
      </c>
      <c r="L551" s="1">
        <v>1</v>
      </c>
      <c r="M551" s="1">
        <v>1</v>
      </c>
      <c r="N551" s="1" t="str">
        <f t="shared" si="24"/>
        <v/>
      </c>
      <c r="R551" s="65" t="str">
        <f t="shared" si="25"/>
        <v>Top drapé sur le devant</v>
      </c>
    </row>
    <row r="552" spans="1:18" x14ac:dyDescent="0.2">
      <c r="A552" s="1" t="str">
        <f t="shared" si="26"/>
        <v>16PHCAR01.999</v>
      </c>
      <c r="B552" s="1" t="s">
        <v>133</v>
      </c>
      <c r="C552" s="1" t="s">
        <v>70</v>
      </c>
      <c r="D552" s="1" t="s">
        <v>505</v>
      </c>
      <c r="E552" s="57" t="s">
        <v>327</v>
      </c>
      <c r="F552" s="1" t="s">
        <v>148</v>
      </c>
      <c r="G552" s="1" t="s">
        <v>860</v>
      </c>
      <c r="H552" s="1" t="str">
        <f>CONCATENATE(B552,VLOOKUP(C552,Thesaurus!N:O,2,0),VLOOKUP(F552,Thesaurus!C:D,2,0))</f>
        <v>16PHCAR01</v>
      </c>
      <c r="I552" s="57">
        <v>999</v>
      </c>
      <c r="J552" s="72"/>
      <c r="K552" s="1" t="s">
        <v>1009</v>
      </c>
      <c r="L552" s="1">
        <v>1</v>
      </c>
      <c r="M552" s="1">
        <v>1</v>
      </c>
      <c r="N552" s="1" t="str">
        <f t="shared" si="24"/>
        <v/>
      </c>
      <c r="R552" s="65" t="str">
        <f t="shared" si="25"/>
        <v>Top drapé sur le devant</v>
      </c>
    </row>
    <row r="553" spans="1:18" x14ac:dyDescent="0.2">
      <c r="A553" s="1" t="str">
        <f t="shared" si="26"/>
        <v>16PHCAR08.550</v>
      </c>
      <c r="B553" s="1" t="s">
        <v>133</v>
      </c>
      <c r="C553" s="1" t="s">
        <v>70</v>
      </c>
      <c r="D553" s="1" t="s">
        <v>506</v>
      </c>
      <c r="E553" s="57" t="s">
        <v>229</v>
      </c>
      <c r="F553" s="1" t="s">
        <v>162</v>
      </c>
      <c r="G553" s="1" t="s">
        <v>861</v>
      </c>
      <c r="H553" s="1" t="str">
        <f>CONCATENATE(B553,VLOOKUP(C553,Thesaurus!N:O,2,0),VLOOKUP(F553,Thesaurus!C:D,2,0))</f>
        <v>16PHCAR08</v>
      </c>
      <c r="I553" s="57">
        <v>550</v>
      </c>
      <c r="J553" s="72"/>
      <c r="K553" s="1" t="s">
        <v>1010</v>
      </c>
      <c r="L553" s="1">
        <v>1</v>
      </c>
      <c r="M553" s="1">
        <v>1</v>
      </c>
      <c r="N553" s="1" t="str">
        <f t="shared" si="24"/>
        <v/>
      </c>
      <c r="R553" s="65" t="str">
        <f t="shared" si="25"/>
        <v>Robe courte drapée sur le devant</v>
      </c>
    </row>
    <row r="554" spans="1:18" x14ac:dyDescent="0.2">
      <c r="A554" s="1" t="str">
        <f t="shared" si="26"/>
        <v>16PHCAR08.550</v>
      </c>
      <c r="B554" s="1" t="s">
        <v>133</v>
      </c>
      <c r="C554" s="1" t="s">
        <v>70</v>
      </c>
      <c r="D554" s="1" t="s">
        <v>506</v>
      </c>
      <c r="E554" s="57" t="s">
        <v>229</v>
      </c>
      <c r="F554" s="1" t="s">
        <v>162</v>
      </c>
      <c r="G554" s="1" t="s">
        <v>861</v>
      </c>
      <c r="H554" s="1" t="str">
        <f>CONCATENATE(B554,VLOOKUP(C554,Thesaurus!N:O,2,0),VLOOKUP(F554,Thesaurus!C:D,2,0))</f>
        <v>16PHCAR08</v>
      </c>
      <c r="I554" s="57">
        <v>550</v>
      </c>
      <c r="J554" s="72"/>
      <c r="K554" s="1" t="s">
        <v>1008</v>
      </c>
      <c r="L554" s="1">
        <v>1</v>
      </c>
      <c r="M554" s="1">
        <v>1</v>
      </c>
      <c r="N554" s="1" t="str">
        <f t="shared" si="24"/>
        <v/>
      </c>
      <c r="R554" s="65" t="str">
        <f t="shared" si="25"/>
        <v>Robe courte drapée sur le devant</v>
      </c>
    </row>
    <row r="555" spans="1:18" x14ac:dyDescent="0.2">
      <c r="A555" s="1" t="str">
        <f t="shared" si="26"/>
        <v>16PHCAR08.550</v>
      </c>
      <c r="B555" s="1" t="s">
        <v>133</v>
      </c>
      <c r="C555" s="1" t="s">
        <v>70</v>
      </c>
      <c r="D555" s="1" t="s">
        <v>506</v>
      </c>
      <c r="E555" s="57" t="s">
        <v>229</v>
      </c>
      <c r="F555" s="1" t="s">
        <v>162</v>
      </c>
      <c r="G555" s="1" t="s">
        <v>861</v>
      </c>
      <c r="H555" s="1" t="str">
        <f>CONCATENATE(B555,VLOOKUP(C555,Thesaurus!N:O,2,0),VLOOKUP(F555,Thesaurus!C:D,2,0))</f>
        <v>16PHCAR08</v>
      </c>
      <c r="I555" s="57">
        <v>550</v>
      </c>
      <c r="J555" s="72"/>
      <c r="K555" s="1" t="s">
        <v>1009</v>
      </c>
      <c r="L555" s="1">
        <v>1</v>
      </c>
      <c r="M555" s="1">
        <v>1</v>
      </c>
      <c r="N555" s="1" t="str">
        <f t="shared" si="24"/>
        <v/>
      </c>
      <c r="R555" s="65" t="str">
        <f t="shared" si="25"/>
        <v>Robe courte drapée sur le devant</v>
      </c>
    </row>
    <row r="556" spans="1:18" x14ac:dyDescent="0.2">
      <c r="A556" s="1" t="str">
        <f t="shared" si="26"/>
        <v>16PHCAR08.999</v>
      </c>
      <c r="B556" s="1" t="s">
        <v>133</v>
      </c>
      <c r="C556" s="1" t="s">
        <v>70</v>
      </c>
      <c r="D556" s="1" t="s">
        <v>506</v>
      </c>
      <c r="E556" s="57" t="s">
        <v>327</v>
      </c>
      <c r="F556" s="1" t="s">
        <v>162</v>
      </c>
      <c r="G556" s="1" t="s">
        <v>861</v>
      </c>
      <c r="H556" s="1" t="str">
        <f>CONCATENATE(B556,VLOOKUP(C556,Thesaurus!N:O,2,0),VLOOKUP(F556,Thesaurus!C:D,2,0))</f>
        <v>16PHCAR08</v>
      </c>
      <c r="I556" s="57">
        <v>999</v>
      </c>
      <c r="J556" s="72"/>
      <c r="K556" s="1" t="s">
        <v>1010</v>
      </c>
      <c r="L556" s="1">
        <v>1</v>
      </c>
      <c r="M556" s="1">
        <v>1</v>
      </c>
      <c r="N556" s="1" t="str">
        <f t="shared" si="24"/>
        <v/>
      </c>
      <c r="R556" s="65" t="str">
        <f t="shared" si="25"/>
        <v>Robe courte drapée sur le devant</v>
      </c>
    </row>
    <row r="557" spans="1:18" x14ac:dyDescent="0.2">
      <c r="A557" s="1" t="str">
        <f t="shared" si="26"/>
        <v>16PHCAR08.999</v>
      </c>
      <c r="B557" s="1" t="s">
        <v>133</v>
      </c>
      <c r="C557" s="1" t="s">
        <v>70</v>
      </c>
      <c r="D557" s="1" t="s">
        <v>506</v>
      </c>
      <c r="E557" s="57" t="s">
        <v>327</v>
      </c>
      <c r="F557" s="1" t="s">
        <v>162</v>
      </c>
      <c r="G557" s="1" t="s">
        <v>861</v>
      </c>
      <c r="H557" s="1" t="str">
        <f>CONCATENATE(B557,VLOOKUP(C557,Thesaurus!N:O,2,0),VLOOKUP(F557,Thesaurus!C:D,2,0))</f>
        <v>16PHCAR08</v>
      </c>
      <c r="I557" s="57">
        <v>999</v>
      </c>
      <c r="J557" s="72"/>
      <c r="K557" s="1" t="s">
        <v>1008</v>
      </c>
      <c r="L557" s="1">
        <v>1</v>
      </c>
      <c r="M557" s="1">
        <v>1</v>
      </c>
      <c r="N557" s="1" t="str">
        <f t="shared" si="24"/>
        <v/>
      </c>
      <c r="R557" s="65" t="str">
        <f t="shared" si="25"/>
        <v>Robe courte drapée sur le devant</v>
      </c>
    </row>
    <row r="558" spans="1:18" x14ac:dyDescent="0.2">
      <c r="A558" s="1" t="str">
        <f t="shared" si="26"/>
        <v>16PHCAR08.999</v>
      </c>
      <c r="B558" s="1" t="s">
        <v>133</v>
      </c>
      <c r="C558" s="1" t="s">
        <v>70</v>
      </c>
      <c r="D558" s="1" t="s">
        <v>506</v>
      </c>
      <c r="E558" s="57" t="s">
        <v>327</v>
      </c>
      <c r="F558" s="1" t="s">
        <v>162</v>
      </c>
      <c r="G558" s="1" t="s">
        <v>861</v>
      </c>
      <c r="H558" s="1" t="str">
        <f>CONCATENATE(B558,VLOOKUP(C558,Thesaurus!N:O,2,0),VLOOKUP(F558,Thesaurus!C:D,2,0))</f>
        <v>16PHCAR08</v>
      </c>
      <c r="I558" s="57">
        <v>999</v>
      </c>
      <c r="J558" s="72"/>
      <c r="K558" s="1" t="s">
        <v>1009</v>
      </c>
      <c r="L558" s="1">
        <v>1</v>
      </c>
      <c r="M558" s="1">
        <v>1</v>
      </c>
      <c r="N558" s="1" t="str">
        <f t="shared" si="24"/>
        <v/>
      </c>
      <c r="R558" s="65" t="str">
        <f t="shared" si="25"/>
        <v>Robe courte drapée sur le devant</v>
      </c>
    </row>
    <row r="559" spans="1:18" x14ac:dyDescent="0.2">
      <c r="A559" s="1" t="str">
        <f t="shared" si="26"/>
        <v>16PHCAR01.690</v>
      </c>
      <c r="B559" s="1" t="s">
        <v>133</v>
      </c>
      <c r="C559" s="1" t="s">
        <v>70</v>
      </c>
      <c r="D559" s="1" t="s">
        <v>507</v>
      </c>
      <c r="E559" s="57" t="s">
        <v>508</v>
      </c>
      <c r="F559" s="1" t="s">
        <v>148</v>
      </c>
      <c r="G559" s="1" t="s">
        <v>862</v>
      </c>
      <c r="H559" s="1" t="str">
        <f>CONCATENATE(B559,VLOOKUP(C559,Thesaurus!N:O,2,0),VLOOKUP(F559,Thesaurus!C:D,2,0))</f>
        <v>16PHCAR01</v>
      </c>
      <c r="I559" s="57">
        <v>690</v>
      </c>
      <c r="J559" s="72"/>
      <c r="K559" s="1" t="s">
        <v>1010</v>
      </c>
      <c r="L559" s="1">
        <v>1</v>
      </c>
      <c r="M559" s="1">
        <v>1</v>
      </c>
      <c r="N559" s="1" t="str">
        <f t="shared" si="24"/>
        <v/>
      </c>
      <c r="R559" s="65" t="str">
        <f t="shared" si="25"/>
        <v>Top à volants</v>
      </c>
    </row>
    <row r="560" spans="1:18" x14ac:dyDescent="0.2">
      <c r="A560" s="1" t="str">
        <f t="shared" si="26"/>
        <v>16PHCAR01.690</v>
      </c>
      <c r="B560" s="1" t="s">
        <v>133</v>
      </c>
      <c r="C560" s="1" t="s">
        <v>70</v>
      </c>
      <c r="D560" s="1" t="s">
        <v>507</v>
      </c>
      <c r="E560" s="57" t="s">
        <v>508</v>
      </c>
      <c r="F560" s="1" t="s">
        <v>148</v>
      </c>
      <c r="G560" s="1" t="s">
        <v>862</v>
      </c>
      <c r="H560" s="1" t="str">
        <f>CONCATENATE(B560,VLOOKUP(C560,Thesaurus!N:O,2,0),VLOOKUP(F560,Thesaurus!C:D,2,0))</f>
        <v>16PHCAR01</v>
      </c>
      <c r="I560" s="57">
        <v>690</v>
      </c>
      <c r="J560" s="72"/>
      <c r="K560" s="1" t="s">
        <v>1008</v>
      </c>
      <c r="L560" s="1">
        <v>1</v>
      </c>
      <c r="M560" s="1">
        <v>1</v>
      </c>
      <c r="N560" s="1" t="str">
        <f t="shared" si="24"/>
        <v/>
      </c>
      <c r="R560" s="65" t="str">
        <f t="shared" si="25"/>
        <v>Top à volants</v>
      </c>
    </row>
    <row r="561" spans="1:18" x14ac:dyDescent="0.2">
      <c r="A561" s="1" t="str">
        <f t="shared" si="26"/>
        <v>16PHCAR01.690</v>
      </c>
      <c r="B561" s="1" t="s">
        <v>133</v>
      </c>
      <c r="C561" s="1" t="s">
        <v>70</v>
      </c>
      <c r="D561" s="1" t="s">
        <v>507</v>
      </c>
      <c r="E561" s="57" t="s">
        <v>508</v>
      </c>
      <c r="F561" s="1" t="s">
        <v>148</v>
      </c>
      <c r="G561" s="1" t="s">
        <v>862</v>
      </c>
      <c r="H561" s="1" t="str">
        <f>CONCATENATE(B561,VLOOKUP(C561,Thesaurus!N:O,2,0),VLOOKUP(F561,Thesaurus!C:D,2,0))</f>
        <v>16PHCAR01</v>
      </c>
      <c r="I561" s="57">
        <v>690</v>
      </c>
      <c r="J561" s="72"/>
      <c r="K561" s="1" t="s">
        <v>1009</v>
      </c>
      <c r="L561" s="1">
        <v>1</v>
      </c>
      <c r="M561" s="1">
        <v>1</v>
      </c>
      <c r="N561" s="1" t="str">
        <f t="shared" si="24"/>
        <v/>
      </c>
      <c r="R561" s="65" t="str">
        <f t="shared" si="25"/>
        <v>Top à volants</v>
      </c>
    </row>
    <row r="562" spans="1:18" x14ac:dyDescent="0.2">
      <c r="A562" s="1" t="str">
        <f t="shared" si="26"/>
        <v>16PHCAR01.690</v>
      </c>
      <c r="B562" s="1" t="s">
        <v>133</v>
      </c>
      <c r="C562" s="1" t="s">
        <v>70</v>
      </c>
      <c r="D562" s="1" t="s">
        <v>507</v>
      </c>
      <c r="E562" s="57" t="s">
        <v>508</v>
      </c>
      <c r="F562" s="1" t="s">
        <v>148</v>
      </c>
      <c r="G562" s="1" t="s">
        <v>862</v>
      </c>
      <c r="H562" s="1" t="str">
        <f>CONCATENATE(B562,VLOOKUP(C562,Thesaurus!N:O,2,0),VLOOKUP(F562,Thesaurus!C:D,2,0))</f>
        <v>16PHCAR01</v>
      </c>
      <c r="I562" s="57">
        <v>690</v>
      </c>
      <c r="J562" s="72"/>
      <c r="K562" s="1" t="s">
        <v>1000</v>
      </c>
      <c r="L562" s="1">
        <v>1</v>
      </c>
      <c r="M562" s="1">
        <v>1</v>
      </c>
      <c r="N562" s="1" t="str">
        <f t="shared" si="24"/>
        <v/>
      </c>
      <c r="R562" s="65" t="str">
        <f t="shared" si="25"/>
        <v>Top à volants</v>
      </c>
    </row>
    <row r="563" spans="1:18" x14ac:dyDescent="0.2">
      <c r="A563" s="1" t="str">
        <f t="shared" si="26"/>
        <v>16PHCAR01.999</v>
      </c>
      <c r="B563" s="1" t="s">
        <v>133</v>
      </c>
      <c r="C563" s="1" t="s">
        <v>70</v>
      </c>
      <c r="D563" s="1" t="s">
        <v>507</v>
      </c>
      <c r="E563" s="57" t="s">
        <v>327</v>
      </c>
      <c r="F563" s="1" t="s">
        <v>148</v>
      </c>
      <c r="G563" s="1" t="s">
        <v>862</v>
      </c>
      <c r="H563" s="1" t="str">
        <f>CONCATENATE(B563,VLOOKUP(C563,Thesaurus!N:O,2,0),VLOOKUP(F563,Thesaurus!C:D,2,0))</f>
        <v>16PHCAR01</v>
      </c>
      <c r="I563" s="57">
        <v>999</v>
      </c>
      <c r="J563" s="72"/>
      <c r="K563" s="1" t="s">
        <v>1010</v>
      </c>
      <c r="L563" s="1">
        <v>1</v>
      </c>
      <c r="M563" s="1">
        <v>1</v>
      </c>
      <c r="N563" s="1" t="str">
        <f t="shared" si="24"/>
        <v/>
      </c>
      <c r="R563" s="65" t="str">
        <f t="shared" si="25"/>
        <v>Top à volants</v>
      </c>
    </row>
    <row r="564" spans="1:18" x14ac:dyDescent="0.2">
      <c r="A564" s="1" t="str">
        <f t="shared" si="26"/>
        <v>16PHCAR01.999</v>
      </c>
      <c r="B564" s="1" t="s">
        <v>133</v>
      </c>
      <c r="C564" s="1" t="s">
        <v>70</v>
      </c>
      <c r="D564" s="1" t="s">
        <v>507</v>
      </c>
      <c r="E564" s="57" t="s">
        <v>327</v>
      </c>
      <c r="F564" s="1" t="s">
        <v>148</v>
      </c>
      <c r="G564" s="1" t="s">
        <v>862</v>
      </c>
      <c r="H564" s="1" t="str">
        <f>CONCATENATE(B564,VLOOKUP(C564,Thesaurus!N:O,2,0),VLOOKUP(F564,Thesaurus!C:D,2,0))</f>
        <v>16PHCAR01</v>
      </c>
      <c r="I564" s="57">
        <v>999</v>
      </c>
      <c r="J564" s="72"/>
      <c r="K564" s="1" t="s">
        <v>1008</v>
      </c>
      <c r="L564" s="1">
        <v>1</v>
      </c>
      <c r="M564" s="1">
        <v>1</v>
      </c>
      <c r="N564" s="1" t="str">
        <f t="shared" si="24"/>
        <v/>
      </c>
      <c r="R564" s="65" t="str">
        <f t="shared" si="25"/>
        <v>Top à volants</v>
      </c>
    </row>
    <row r="565" spans="1:18" x14ac:dyDescent="0.2">
      <c r="A565" s="1" t="str">
        <f t="shared" si="26"/>
        <v>16PHCAR01.999</v>
      </c>
      <c r="B565" s="1" t="s">
        <v>133</v>
      </c>
      <c r="C565" s="1" t="s">
        <v>70</v>
      </c>
      <c r="D565" s="1" t="s">
        <v>507</v>
      </c>
      <c r="E565" s="57" t="s">
        <v>327</v>
      </c>
      <c r="F565" s="1" t="s">
        <v>148</v>
      </c>
      <c r="G565" s="1" t="s">
        <v>862</v>
      </c>
      <c r="H565" s="1" t="str">
        <f>CONCATENATE(B565,VLOOKUP(C565,Thesaurus!N:O,2,0),VLOOKUP(F565,Thesaurus!C:D,2,0))</f>
        <v>16PHCAR01</v>
      </c>
      <c r="I565" s="57">
        <v>999</v>
      </c>
      <c r="J565" s="72"/>
      <c r="K565" s="1" t="s">
        <v>1009</v>
      </c>
      <c r="L565" s="1">
        <v>1</v>
      </c>
      <c r="M565" s="1">
        <v>1</v>
      </c>
      <c r="N565" s="1" t="str">
        <f t="shared" si="24"/>
        <v/>
      </c>
      <c r="R565" s="65" t="str">
        <f t="shared" si="25"/>
        <v>Top à volants</v>
      </c>
    </row>
    <row r="566" spans="1:18" x14ac:dyDescent="0.2">
      <c r="A566" s="1" t="str">
        <f t="shared" si="26"/>
        <v>16PHCAR01.999</v>
      </c>
      <c r="B566" s="1" t="s">
        <v>133</v>
      </c>
      <c r="C566" s="1" t="s">
        <v>70</v>
      </c>
      <c r="D566" s="1" t="s">
        <v>507</v>
      </c>
      <c r="E566" s="57" t="s">
        <v>327</v>
      </c>
      <c r="F566" s="1" t="s">
        <v>148</v>
      </c>
      <c r="G566" s="1" t="s">
        <v>862</v>
      </c>
      <c r="H566" s="1" t="str">
        <f>CONCATENATE(B566,VLOOKUP(C566,Thesaurus!N:O,2,0),VLOOKUP(F566,Thesaurus!C:D,2,0))</f>
        <v>16PHCAR01</v>
      </c>
      <c r="I566" s="57">
        <v>999</v>
      </c>
      <c r="J566" s="72"/>
      <c r="K566" s="1" t="s">
        <v>1000</v>
      </c>
      <c r="L566" s="1">
        <v>1</v>
      </c>
      <c r="M566" s="1">
        <v>1</v>
      </c>
      <c r="N566" s="1" t="str">
        <f t="shared" si="24"/>
        <v/>
      </c>
      <c r="R566" s="65" t="str">
        <f t="shared" si="25"/>
        <v>Top à volants</v>
      </c>
    </row>
    <row r="567" spans="1:18" x14ac:dyDescent="0.2">
      <c r="A567" s="1" t="str">
        <f t="shared" si="26"/>
        <v>16PHCAR08.690</v>
      </c>
      <c r="B567" s="1" t="s">
        <v>133</v>
      </c>
      <c r="C567" s="1" t="s">
        <v>70</v>
      </c>
      <c r="D567" s="1" t="s">
        <v>509</v>
      </c>
      <c r="E567" s="57" t="s">
        <v>508</v>
      </c>
      <c r="F567" s="1" t="s">
        <v>162</v>
      </c>
      <c r="G567" s="1" t="s">
        <v>863</v>
      </c>
      <c r="H567" s="1" t="str">
        <f>CONCATENATE(B567,VLOOKUP(C567,Thesaurus!N:O,2,0),VLOOKUP(F567,Thesaurus!C:D,2,0))</f>
        <v>16PHCAR08</v>
      </c>
      <c r="I567" s="57">
        <v>690</v>
      </c>
      <c r="J567" s="72"/>
      <c r="K567" s="1" t="s">
        <v>1010</v>
      </c>
      <c r="L567" s="1">
        <v>1</v>
      </c>
      <c r="M567" s="1">
        <v>1</v>
      </c>
      <c r="N567" s="1" t="str">
        <f t="shared" si="24"/>
        <v/>
      </c>
      <c r="R567" s="65" t="str">
        <f t="shared" si="25"/>
        <v>Robe à volants</v>
      </c>
    </row>
    <row r="568" spans="1:18" x14ac:dyDescent="0.2">
      <c r="A568" s="1" t="str">
        <f t="shared" si="26"/>
        <v>16PHCAR08.690</v>
      </c>
      <c r="B568" s="1" t="s">
        <v>133</v>
      </c>
      <c r="C568" s="1" t="s">
        <v>70</v>
      </c>
      <c r="D568" s="1" t="s">
        <v>509</v>
      </c>
      <c r="E568" s="57" t="s">
        <v>508</v>
      </c>
      <c r="F568" s="1" t="s">
        <v>162</v>
      </c>
      <c r="G568" s="1" t="s">
        <v>863</v>
      </c>
      <c r="H568" s="1" t="str">
        <f>CONCATENATE(B568,VLOOKUP(C568,Thesaurus!N:O,2,0),VLOOKUP(F568,Thesaurus!C:D,2,0))</f>
        <v>16PHCAR08</v>
      </c>
      <c r="I568" s="57">
        <v>690</v>
      </c>
      <c r="J568" s="72"/>
      <c r="K568" s="1" t="s">
        <v>1008</v>
      </c>
      <c r="L568" s="1">
        <v>1</v>
      </c>
      <c r="M568" s="1">
        <v>1</v>
      </c>
      <c r="N568" s="1" t="str">
        <f t="shared" si="24"/>
        <v/>
      </c>
      <c r="R568" s="65" t="str">
        <f t="shared" si="25"/>
        <v>Robe à volants</v>
      </c>
    </row>
    <row r="569" spans="1:18" x14ac:dyDescent="0.2">
      <c r="A569" s="1" t="str">
        <f t="shared" si="26"/>
        <v>16PHCAR08.690</v>
      </c>
      <c r="B569" s="1" t="s">
        <v>133</v>
      </c>
      <c r="C569" s="1" t="s">
        <v>70</v>
      </c>
      <c r="D569" s="1" t="s">
        <v>509</v>
      </c>
      <c r="E569" s="57" t="s">
        <v>508</v>
      </c>
      <c r="F569" s="1" t="s">
        <v>162</v>
      </c>
      <c r="G569" s="1" t="s">
        <v>863</v>
      </c>
      <c r="H569" s="1" t="str">
        <f>CONCATENATE(B569,VLOOKUP(C569,Thesaurus!N:O,2,0),VLOOKUP(F569,Thesaurus!C:D,2,0))</f>
        <v>16PHCAR08</v>
      </c>
      <c r="I569" s="57">
        <v>690</v>
      </c>
      <c r="J569" s="72"/>
      <c r="K569" s="1" t="s">
        <v>1009</v>
      </c>
      <c r="L569" s="1">
        <v>1</v>
      </c>
      <c r="M569" s="1">
        <v>1</v>
      </c>
      <c r="N569" s="1" t="str">
        <f t="shared" si="24"/>
        <v/>
      </c>
      <c r="R569" s="65" t="str">
        <f t="shared" si="25"/>
        <v>Robe à volants</v>
      </c>
    </row>
    <row r="570" spans="1:18" x14ac:dyDescent="0.2">
      <c r="A570" s="1" t="str">
        <f t="shared" si="26"/>
        <v>16PHCAR08.690</v>
      </c>
      <c r="B570" s="1" t="s">
        <v>133</v>
      </c>
      <c r="C570" s="1" t="s">
        <v>70</v>
      </c>
      <c r="D570" s="1" t="s">
        <v>509</v>
      </c>
      <c r="E570" s="57" t="s">
        <v>508</v>
      </c>
      <c r="F570" s="1" t="s">
        <v>162</v>
      </c>
      <c r="G570" s="1" t="s">
        <v>863</v>
      </c>
      <c r="H570" s="1" t="str">
        <f>CONCATENATE(B570,VLOOKUP(C570,Thesaurus!N:O,2,0),VLOOKUP(F570,Thesaurus!C:D,2,0))</f>
        <v>16PHCAR08</v>
      </c>
      <c r="I570" s="57">
        <v>690</v>
      </c>
      <c r="J570" s="72"/>
      <c r="K570" s="1" t="s">
        <v>1000</v>
      </c>
      <c r="L570" s="1">
        <v>1</v>
      </c>
      <c r="M570" s="1">
        <v>1</v>
      </c>
      <c r="N570" s="1" t="str">
        <f t="shared" si="24"/>
        <v/>
      </c>
      <c r="R570" s="65" t="str">
        <f t="shared" si="25"/>
        <v>Robe à volants</v>
      </c>
    </row>
    <row r="571" spans="1:18" x14ac:dyDescent="0.2">
      <c r="A571" s="1" t="str">
        <f t="shared" si="26"/>
        <v>16PHCAR08.999</v>
      </c>
      <c r="B571" s="1" t="s">
        <v>133</v>
      </c>
      <c r="C571" s="1" t="s">
        <v>70</v>
      </c>
      <c r="D571" s="1" t="s">
        <v>509</v>
      </c>
      <c r="E571" s="57" t="s">
        <v>327</v>
      </c>
      <c r="F571" s="1" t="s">
        <v>162</v>
      </c>
      <c r="G571" s="1" t="s">
        <v>863</v>
      </c>
      <c r="H571" s="1" t="str">
        <f>CONCATENATE(B571,VLOOKUP(C571,Thesaurus!N:O,2,0),VLOOKUP(F571,Thesaurus!C:D,2,0))</f>
        <v>16PHCAR08</v>
      </c>
      <c r="I571" s="57">
        <v>999</v>
      </c>
      <c r="J571" s="72"/>
      <c r="K571" s="1" t="s">
        <v>1010</v>
      </c>
      <c r="L571" s="1">
        <v>1</v>
      </c>
      <c r="M571" s="1">
        <v>1</v>
      </c>
      <c r="N571" s="1" t="str">
        <f t="shared" si="24"/>
        <v/>
      </c>
      <c r="R571" s="65" t="str">
        <f t="shared" si="25"/>
        <v>Robe à volants</v>
      </c>
    </row>
    <row r="572" spans="1:18" x14ac:dyDescent="0.2">
      <c r="A572" s="1" t="str">
        <f t="shared" si="26"/>
        <v>16PHCAR08.999</v>
      </c>
      <c r="B572" s="1" t="s">
        <v>133</v>
      </c>
      <c r="C572" s="1" t="s">
        <v>70</v>
      </c>
      <c r="D572" s="1" t="s">
        <v>509</v>
      </c>
      <c r="E572" s="57" t="s">
        <v>327</v>
      </c>
      <c r="F572" s="1" t="s">
        <v>162</v>
      </c>
      <c r="G572" s="1" t="s">
        <v>863</v>
      </c>
      <c r="H572" s="1" t="str">
        <f>CONCATENATE(B572,VLOOKUP(C572,Thesaurus!N:O,2,0),VLOOKUP(F572,Thesaurus!C:D,2,0))</f>
        <v>16PHCAR08</v>
      </c>
      <c r="I572" s="57">
        <v>999</v>
      </c>
      <c r="J572" s="72"/>
      <c r="K572" s="1" t="s">
        <v>1008</v>
      </c>
      <c r="L572" s="1">
        <v>1</v>
      </c>
      <c r="M572" s="1">
        <v>1</v>
      </c>
      <c r="N572" s="1" t="str">
        <f t="shared" si="24"/>
        <v/>
      </c>
      <c r="R572" s="65" t="str">
        <f t="shared" si="25"/>
        <v>Robe à volants</v>
      </c>
    </row>
    <row r="573" spans="1:18" x14ac:dyDescent="0.2">
      <c r="A573" s="1" t="str">
        <f t="shared" si="26"/>
        <v>16PHCAR08.999</v>
      </c>
      <c r="B573" s="1" t="s">
        <v>133</v>
      </c>
      <c r="C573" s="1" t="s">
        <v>70</v>
      </c>
      <c r="D573" s="1" t="s">
        <v>509</v>
      </c>
      <c r="E573" s="57" t="s">
        <v>327</v>
      </c>
      <c r="F573" s="1" t="s">
        <v>162</v>
      </c>
      <c r="G573" s="1" t="s">
        <v>863</v>
      </c>
      <c r="H573" s="1" t="str">
        <f>CONCATENATE(B573,VLOOKUP(C573,Thesaurus!N:O,2,0),VLOOKUP(F573,Thesaurus!C:D,2,0))</f>
        <v>16PHCAR08</v>
      </c>
      <c r="I573" s="57">
        <v>999</v>
      </c>
      <c r="J573" s="72"/>
      <c r="K573" s="1" t="s">
        <v>1009</v>
      </c>
      <c r="L573" s="1">
        <v>1</v>
      </c>
      <c r="M573" s="1">
        <v>1</v>
      </c>
      <c r="N573" s="1" t="str">
        <f t="shared" si="24"/>
        <v/>
      </c>
      <c r="R573" s="65" t="str">
        <f t="shared" si="25"/>
        <v>Robe à volants</v>
      </c>
    </row>
    <row r="574" spans="1:18" x14ac:dyDescent="0.2">
      <c r="A574" s="1" t="str">
        <f t="shared" si="26"/>
        <v>16PHCAR08.999</v>
      </c>
      <c r="B574" s="1" t="s">
        <v>133</v>
      </c>
      <c r="C574" s="1" t="s">
        <v>70</v>
      </c>
      <c r="D574" s="1" t="s">
        <v>509</v>
      </c>
      <c r="E574" s="57" t="s">
        <v>327</v>
      </c>
      <c r="F574" s="1" t="s">
        <v>162</v>
      </c>
      <c r="G574" s="1" t="s">
        <v>863</v>
      </c>
      <c r="H574" s="1" t="str">
        <f>CONCATENATE(B574,VLOOKUP(C574,Thesaurus!N:O,2,0),VLOOKUP(F574,Thesaurus!C:D,2,0))</f>
        <v>16PHCAR08</v>
      </c>
      <c r="I574" s="57">
        <v>999</v>
      </c>
      <c r="J574" s="72"/>
      <c r="K574" s="1" t="s">
        <v>1000</v>
      </c>
      <c r="L574" s="1">
        <v>1</v>
      </c>
      <c r="M574" s="1">
        <v>1</v>
      </c>
      <c r="N574" s="1" t="str">
        <f t="shared" si="24"/>
        <v/>
      </c>
      <c r="R574" s="65" t="str">
        <f t="shared" si="25"/>
        <v>Robe à volants</v>
      </c>
    </row>
    <row r="575" spans="1:18" x14ac:dyDescent="0.2">
      <c r="A575" s="1" t="str">
        <f t="shared" si="26"/>
        <v>16PHMAN08.999</v>
      </c>
      <c r="B575" s="1" t="s">
        <v>133</v>
      </c>
      <c r="C575" s="1" t="s">
        <v>96</v>
      </c>
      <c r="D575" s="1" t="s">
        <v>510</v>
      </c>
      <c r="E575" s="57" t="s">
        <v>255</v>
      </c>
      <c r="F575" s="1" t="s">
        <v>162</v>
      </c>
      <c r="G575" s="1" t="s">
        <v>864</v>
      </c>
      <c r="H575" s="1" t="str">
        <f>CONCATENATE(B575,VLOOKUP(C575,Thesaurus!N:O,2,0),VLOOKUP(F575,Thesaurus!C:D,2,0))</f>
        <v>16PHMAN08</v>
      </c>
      <c r="I575" s="57">
        <v>999</v>
      </c>
      <c r="J575" s="72"/>
      <c r="K575" s="1" t="s">
        <v>1010</v>
      </c>
      <c r="L575" s="1">
        <v>1</v>
      </c>
      <c r="M575" s="1">
        <v>1</v>
      </c>
      <c r="N575" s="1" t="str">
        <f t="shared" si="24"/>
        <v/>
      </c>
      <c r="R575" s="65" t="str">
        <f t="shared" si="25"/>
        <v>Robe manches à sequins</v>
      </c>
    </row>
    <row r="576" spans="1:18" x14ac:dyDescent="0.2">
      <c r="A576" s="1" t="str">
        <f t="shared" si="26"/>
        <v>16PHMAN08.999</v>
      </c>
      <c r="B576" s="1" t="s">
        <v>133</v>
      </c>
      <c r="C576" s="1" t="s">
        <v>96</v>
      </c>
      <c r="D576" s="1" t="s">
        <v>510</v>
      </c>
      <c r="E576" s="57" t="s">
        <v>255</v>
      </c>
      <c r="F576" s="1" t="s">
        <v>162</v>
      </c>
      <c r="G576" s="1" t="s">
        <v>864</v>
      </c>
      <c r="H576" s="1" t="str">
        <f>CONCATENATE(B576,VLOOKUP(C576,Thesaurus!N:O,2,0),VLOOKUP(F576,Thesaurus!C:D,2,0))</f>
        <v>16PHMAN08</v>
      </c>
      <c r="I576" s="57">
        <v>999</v>
      </c>
      <c r="J576" s="72"/>
      <c r="K576" s="1" t="s">
        <v>1008</v>
      </c>
      <c r="L576" s="1">
        <v>1</v>
      </c>
      <c r="M576" s="1">
        <v>1</v>
      </c>
      <c r="N576" s="1" t="str">
        <f t="shared" si="24"/>
        <v/>
      </c>
      <c r="R576" s="65" t="str">
        <f t="shared" si="25"/>
        <v>Robe manches à sequins</v>
      </c>
    </row>
    <row r="577" spans="1:18" x14ac:dyDescent="0.2">
      <c r="A577" s="1" t="str">
        <f t="shared" si="26"/>
        <v>16PHMAN08.999</v>
      </c>
      <c r="B577" s="1" t="s">
        <v>133</v>
      </c>
      <c r="C577" s="1" t="s">
        <v>96</v>
      </c>
      <c r="D577" s="1" t="s">
        <v>510</v>
      </c>
      <c r="E577" s="57" t="s">
        <v>255</v>
      </c>
      <c r="F577" s="1" t="s">
        <v>162</v>
      </c>
      <c r="G577" s="1" t="s">
        <v>864</v>
      </c>
      <c r="H577" s="1" t="str">
        <f>CONCATENATE(B577,VLOOKUP(C577,Thesaurus!N:O,2,0),VLOOKUP(F577,Thesaurus!C:D,2,0))</f>
        <v>16PHMAN08</v>
      </c>
      <c r="I577" s="57">
        <v>999</v>
      </c>
      <c r="J577" s="72"/>
      <c r="K577" s="1" t="s">
        <v>1009</v>
      </c>
      <c r="L577" s="1">
        <v>1</v>
      </c>
      <c r="M577" s="1">
        <v>1</v>
      </c>
      <c r="N577" s="1" t="str">
        <f t="shared" si="24"/>
        <v/>
      </c>
      <c r="R577" s="65" t="str">
        <f t="shared" si="25"/>
        <v>Robe manches à sequins</v>
      </c>
    </row>
    <row r="578" spans="1:18" x14ac:dyDescent="0.2">
      <c r="A578" s="1" t="str">
        <f t="shared" si="26"/>
        <v>16PHMAN08.999</v>
      </c>
      <c r="B578" s="1" t="s">
        <v>133</v>
      </c>
      <c r="C578" s="1" t="s">
        <v>96</v>
      </c>
      <c r="D578" s="1" t="s">
        <v>510</v>
      </c>
      <c r="E578" s="57" t="s">
        <v>255</v>
      </c>
      <c r="F578" s="1" t="s">
        <v>162</v>
      </c>
      <c r="G578" s="1" t="s">
        <v>864</v>
      </c>
      <c r="H578" s="1" t="str">
        <f>CONCATENATE(B578,VLOOKUP(C578,Thesaurus!N:O,2,0),VLOOKUP(F578,Thesaurus!C:D,2,0))</f>
        <v>16PHMAN08</v>
      </c>
      <c r="I578" s="57">
        <v>999</v>
      </c>
      <c r="J578" s="72"/>
      <c r="K578" s="1" t="s">
        <v>1000</v>
      </c>
      <c r="L578" s="1">
        <v>1</v>
      </c>
      <c r="M578" s="1">
        <v>1</v>
      </c>
      <c r="N578" s="1" t="str">
        <f t="shared" ref="N578:N641" si="27">IF(L578=M578,"",FALSE)</f>
        <v/>
      </c>
      <c r="R578" s="65" t="str">
        <f t="shared" ref="R578:R641" si="28">G578</f>
        <v>Robe manches à sequins</v>
      </c>
    </row>
    <row r="579" spans="1:18" x14ac:dyDescent="0.2">
      <c r="A579" s="1" t="str">
        <f t="shared" ref="A579:A642" si="29">CONCATENATE(H579,J579,".",I579)</f>
        <v>16PHMAN08.999</v>
      </c>
      <c r="B579" s="1" t="s">
        <v>133</v>
      </c>
      <c r="C579" s="1" t="s">
        <v>96</v>
      </c>
      <c r="D579" s="1" t="s">
        <v>510</v>
      </c>
      <c r="E579" s="57" t="s">
        <v>255</v>
      </c>
      <c r="F579" s="1" t="s">
        <v>162</v>
      </c>
      <c r="G579" s="1" t="s">
        <v>864</v>
      </c>
      <c r="H579" s="1" t="str">
        <f>CONCATENATE(B579,VLOOKUP(C579,Thesaurus!N:O,2,0),VLOOKUP(F579,Thesaurus!C:D,2,0))</f>
        <v>16PHMAN08</v>
      </c>
      <c r="I579" s="57">
        <v>999</v>
      </c>
      <c r="J579" s="72"/>
      <c r="K579" s="1" t="s">
        <v>1001</v>
      </c>
      <c r="L579" s="1">
        <v>1</v>
      </c>
      <c r="M579" s="1">
        <v>1</v>
      </c>
      <c r="N579" s="1" t="str">
        <f t="shared" si="27"/>
        <v/>
      </c>
      <c r="R579" s="65" t="str">
        <f t="shared" si="28"/>
        <v>Robe manches à sequins</v>
      </c>
    </row>
    <row r="580" spans="1:18" x14ac:dyDescent="0.2">
      <c r="A580" s="1" t="str">
        <f t="shared" si="29"/>
        <v>16PHMAN08.IMP</v>
      </c>
      <c r="B580" s="1" t="s">
        <v>133</v>
      </c>
      <c r="C580" s="1" t="s">
        <v>96</v>
      </c>
      <c r="D580" s="1" t="s">
        <v>511</v>
      </c>
      <c r="E580" s="57" t="s">
        <v>255</v>
      </c>
      <c r="F580" s="1" t="s">
        <v>162</v>
      </c>
      <c r="G580" s="1" t="s">
        <v>865</v>
      </c>
      <c r="H580" s="1" t="str">
        <f>CONCATENATE(B580,VLOOKUP(C580,Thesaurus!N:O,2,0),VLOOKUP(F580,Thesaurus!C:D,2,0))</f>
        <v>16PHMAN08</v>
      </c>
      <c r="I580" s="57" t="s">
        <v>257</v>
      </c>
      <c r="J580" s="72"/>
      <c r="K580" s="1" t="s">
        <v>1010</v>
      </c>
      <c r="L580" s="1">
        <v>1</v>
      </c>
      <c r="M580" s="1">
        <v>1</v>
      </c>
      <c r="N580" s="1" t="str">
        <f t="shared" si="27"/>
        <v/>
      </c>
      <c r="R580" s="65" t="str">
        <f t="shared" si="28"/>
        <v>Robe garden</v>
      </c>
    </row>
    <row r="581" spans="1:18" x14ac:dyDescent="0.2">
      <c r="A581" s="1" t="str">
        <f t="shared" si="29"/>
        <v>16PHMAN08.IMP</v>
      </c>
      <c r="B581" s="1" t="s">
        <v>133</v>
      </c>
      <c r="C581" s="1" t="s">
        <v>96</v>
      </c>
      <c r="D581" s="1" t="s">
        <v>511</v>
      </c>
      <c r="E581" s="57" t="s">
        <v>255</v>
      </c>
      <c r="F581" s="1" t="s">
        <v>162</v>
      </c>
      <c r="G581" s="1" t="s">
        <v>865</v>
      </c>
      <c r="H581" s="1" t="str">
        <f>CONCATENATE(B581,VLOOKUP(C581,Thesaurus!N:O,2,0),VLOOKUP(F581,Thesaurus!C:D,2,0))</f>
        <v>16PHMAN08</v>
      </c>
      <c r="I581" s="57" t="s">
        <v>257</v>
      </c>
      <c r="J581" s="72"/>
      <c r="K581" s="1" t="s">
        <v>1008</v>
      </c>
      <c r="L581" s="1">
        <v>1</v>
      </c>
      <c r="M581" s="1">
        <v>1</v>
      </c>
      <c r="N581" s="1" t="str">
        <f t="shared" si="27"/>
        <v/>
      </c>
      <c r="R581" s="65" t="str">
        <f t="shared" si="28"/>
        <v>Robe garden</v>
      </c>
    </row>
    <row r="582" spans="1:18" x14ac:dyDescent="0.2">
      <c r="A582" s="1" t="str">
        <f t="shared" si="29"/>
        <v>16PHMAN08.IMP</v>
      </c>
      <c r="B582" s="1" t="s">
        <v>133</v>
      </c>
      <c r="C582" s="1" t="s">
        <v>96</v>
      </c>
      <c r="D582" s="1" t="s">
        <v>511</v>
      </c>
      <c r="E582" s="57" t="s">
        <v>255</v>
      </c>
      <c r="F582" s="1" t="s">
        <v>162</v>
      </c>
      <c r="G582" s="1" t="s">
        <v>865</v>
      </c>
      <c r="H582" s="1" t="str">
        <f>CONCATENATE(B582,VLOOKUP(C582,Thesaurus!N:O,2,0),VLOOKUP(F582,Thesaurus!C:D,2,0))</f>
        <v>16PHMAN08</v>
      </c>
      <c r="I582" s="57" t="s">
        <v>257</v>
      </c>
      <c r="J582" s="72"/>
      <c r="K582" s="1" t="s">
        <v>1009</v>
      </c>
      <c r="L582" s="1">
        <v>1</v>
      </c>
      <c r="M582" s="1">
        <v>1</v>
      </c>
      <c r="N582" s="1" t="str">
        <f t="shared" si="27"/>
        <v/>
      </c>
      <c r="R582" s="65" t="str">
        <f t="shared" si="28"/>
        <v>Robe garden</v>
      </c>
    </row>
    <row r="583" spans="1:18" x14ac:dyDescent="0.2">
      <c r="A583" s="1" t="str">
        <f t="shared" si="29"/>
        <v>16PHMAN08.IMP</v>
      </c>
      <c r="B583" s="1" t="s">
        <v>133</v>
      </c>
      <c r="C583" s="1" t="s">
        <v>96</v>
      </c>
      <c r="D583" s="1" t="s">
        <v>511</v>
      </c>
      <c r="E583" s="57" t="s">
        <v>255</v>
      </c>
      <c r="F583" s="1" t="s">
        <v>162</v>
      </c>
      <c r="G583" s="1" t="s">
        <v>865</v>
      </c>
      <c r="H583" s="1" t="str">
        <f>CONCATENATE(B583,VLOOKUP(C583,Thesaurus!N:O,2,0),VLOOKUP(F583,Thesaurus!C:D,2,0))</f>
        <v>16PHMAN08</v>
      </c>
      <c r="I583" s="57" t="s">
        <v>257</v>
      </c>
      <c r="J583" s="72"/>
      <c r="K583" s="1" t="s">
        <v>1000</v>
      </c>
      <c r="L583" s="1">
        <v>1</v>
      </c>
      <c r="M583" s="1">
        <v>1</v>
      </c>
      <c r="N583" s="1" t="str">
        <f t="shared" si="27"/>
        <v/>
      </c>
      <c r="R583" s="65" t="str">
        <f t="shared" si="28"/>
        <v>Robe garden</v>
      </c>
    </row>
    <row r="584" spans="1:18" x14ac:dyDescent="0.2">
      <c r="A584" s="1" t="str">
        <f t="shared" si="29"/>
        <v>16PHMAN08.999</v>
      </c>
      <c r="B584" s="1" t="s">
        <v>133</v>
      </c>
      <c r="C584" s="1" t="s">
        <v>96</v>
      </c>
      <c r="D584" s="1" t="s">
        <v>512</v>
      </c>
      <c r="E584" s="57" t="s">
        <v>258</v>
      </c>
      <c r="F584" s="1" t="s">
        <v>162</v>
      </c>
      <c r="G584" s="1" t="s">
        <v>866</v>
      </c>
      <c r="H584" s="1" t="str">
        <f>CONCATENATE(B584,VLOOKUP(C584,Thesaurus!N:O,2,0),VLOOKUP(F584,Thesaurus!C:D,2,0))</f>
        <v>16PHMAN08</v>
      </c>
      <c r="I584" s="57">
        <v>999</v>
      </c>
      <c r="J584" s="72"/>
      <c r="K584" s="1" t="s">
        <v>1008</v>
      </c>
      <c r="L584" s="1">
        <v>1</v>
      </c>
      <c r="M584" s="1">
        <v>1</v>
      </c>
      <c r="N584" s="1" t="str">
        <f t="shared" si="27"/>
        <v/>
      </c>
      <c r="R584" s="65" t="str">
        <f t="shared" si="28"/>
        <v>Robe courte shiny</v>
      </c>
    </row>
    <row r="585" spans="1:18" x14ac:dyDescent="0.2">
      <c r="A585" s="1" t="str">
        <f t="shared" si="29"/>
        <v>16PHMAN08.999</v>
      </c>
      <c r="B585" s="1" t="s">
        <v>133</v>
      </c>
      <c r="C585" s="1" t="s">
        <v>96</v>
      </c>
      <c r="D585" s="1" t="s">
        <v>512</v>
      </c>
      <c r="E585" s="57" t="s">
        <v>258</v>
      </c>
      <c r="F585" s="1" t="s">
        <v>162</v>
      </c>
      <c r="G585" s="1" t="s">
        <v>866</v>
      </c>
      <c r="H585" s="1" t="str">
        <f>CONCATENATE(B585,VLOOKUP(C585,Thesaurus!N:O,2,0),VLOOKUP(F585,Thesaurus!C:D,2,0))</f>
        <v>16PHMAN08</v>
      </c>
      <c r="I585" s="57">
        <v>999</v>
      </c>
      <c r="J585" s="72"/>
      <c r="K585" s="1" t="s">
        <v>1009</v>
      </c>
      <c r="L585" s="1">
        <v>1</v>
      </c>
      <c r="M585" s="1">
        <v>1</v>
      </c>
      <c r="N585" s="1" t="str">
        <f t="shared" si="27"/>
        <v/>
      </c>
      <c r="R585" s="65" t="str">
        <f t="shared" si="28"/>
        <v>Robe courte shiny</v>
      </c>
    </row>
    <row r="586" spans="1:18" x14ac:dyDescent="0.2">
      <c r="A586" s="1" t="str">
        <f t="shared" si="29"/>
        <v>16PHMAN08.999</v>
      </c>
      <c r="B586" s="1" t="s">
        <v>133</v>
      </c>
      <c r="C586" s="1" t="s">
        <v>96</v>
      </c>
      <c r="D586" s="1" t="s">
        <v>512</v>
      </c>
      <c r="E586" s="57" t="s">
        <v>258</v>
      </c>
      <c r="F586" s="1" t="s">
        <v>162</v>
      </c>
      <c r="G586" s="1" t="s">
        <v>866</v>
      </c>
      <c r="H586" s="1" t="str">
        <f>CONCATENATE(B586,VLOOKUP(C586,Thesaurus!N:O,2,0),VLOOKUP(F586,Thesaurus!C:D,2,0))</f>
        <v>16PHMAN08</v>
      </c>
      <c r="I586" s="57">
        <v>999</v>
      </c>
      <c r="J586" s="72"/>
      <c r="K586" s="1" t="s">
        <v>1000</v>
      </c>
      <c r="L586" s="1">
        <v>1</v>
      </c>
      <c r="M586" s="1">
        <v>1</v>
      </c>
      <c r="N586" s="1" t="str">
        <f t="shared" si="27"/>
        <v/>
      </c>
      <c r="R586" s="65" t="str">
        <f t="shared" si="28"/>
        <v>Robe courte shiny</v>
      </c>
    </row>
    <row r="587" spans="1:18" x14ac:dyDescent="0.2">
      <c r="A587" s="1" t="str">
        <f t="shared" si="29"/>
        <v>16PHMAN08.999</v>
      </c>
      <c r="B587" s="1" t="s">
        <v>133</v>
      </c>
      <c r="C587" s="1" t="s">
        <v>96</v>
      </c>
      <c r="D587" s="1" t="s">
        <v>512</v>
      </c>
      <c r="E587" s="57" t="s">
        <v>258</v>
      </c>
      <c r="F587" s="1" t="s">
        <v>162</v>
      </c>
      <c r="G587" s="1" t="s">
        <v>866</v>
      </c>
      <c r="H587" s="1" t="str">
        <f>CONCATENATE(B587,VLOOKUP(C587,Thesaurus!N:O,2,0),VLOOKUP(F587,Thesaurus!C:D,2,0))</f>
        <v>16PHMAN08</v>
      </c>
      <c r="I587" s="57">
        <v>999</v>
      </c>
      <c r="J587" s="72"/>
      <c r="K587" s="1" t="s">
        <v>1001</v>
      </c>
      <c r="L587" s="1">
        <v>1</v>
      </c>
      <c r="M587" s="1">
        <v>1</v>
      </c>
      <c r="N587" s="1" t="str">
        <f t="shared" si="27"/>
        <v/>
      </c>
      <c r="R587" s="65" t="str">
        <f t="shared" si="28"/>
        <v>Robe courte shiny</v>
      </c>
    </row>
    <row r="588" spans="1:18" x14ac:dyDescent="0.2">
      <c r="A588" s="1" t="str">
        <f t="shared" si="29"/>
        <v>16PHMAN08.IMP</v>
      </c>
      <c r="B588" s="1" t="s">
        <v>133</v>
      </c>
      <c r="C588" s="1" t="s">
        <v>96</v>
      </c>
      <c r="D588" s="1" t="s">
        <v>513</v>
      </c>
      <c r="E588" s="57" t="s">
        <v>210</v>
      </c>
      <c r="F588" s="1" t="s">
        <v>162</v>
      </c>
      <c r="G588" s="1" t="s">
        <v>867</v>
      </c>
      <c r="H588" s="1" t="str">
        <f>CONCATENATE(B588,VLOOKUP(C588,Thesaurus!N:O,2,0),VLOOKUP(F588,Thesaurus!C:D,2,0))</f>
        <v>16PHMAN08</v>
      </c>
      <c r="I588" s="57" t="s">
        <v>257</v>
      </c>
      <c r="J588" s="72"/>
      <c r="K588" s="1" t="s">
        <v>1008</v>
      </c>
      <c r="L588" s="1">
        <v>1</v>
      </c>
      <c r="M588" s="1">
        <v>1</v>
      </c>
      <c r="N588" s="1" t="str">
        <f t="shared" si="27"/>
        <v/>
      </c>
      <c r="R588" s="65" t="str">
        <f t="shared" si="28"/>
        <v>Robe fleurie</v>
      </c>
    </row>
    <row r="589" spans="1:18" x14ac:dyDescent="0.2">
      <c r="A589" s="1" t="str">
        <f t="shared" si="29"/>
        <v>16PHMAN08.IMP</v>
      </c>
      <c r="B589" s="1" t="s">
        <v>133</v>
      </c>
      <c r="C589" s="1" t="s">
        <v>96</v>
      </c>
      <c r="D589" s="1" t="s">
        <v>513</v>
      </c>
      <c r="E589" s="57" t="s">
        <v>210</v>
      </c>
      <c r="F589" s="1" t="s">
        <v>162</v>
      </c>
      <c r="G589" s="1" t="s">
        <v>867</v>
      </c>
      <c r="H589" s="1" t="str">
        <f>CONCATENATE(B589,VLOOKUP(C589,Thesaurus!N:O,2,0),VLOOKUP(F589,Thesaurus!C:D,2,0))</f>
        <v>16PHMAN08</v>
      </c>
      <c r="I589" s="57" t="s">
        <v>257</v>
      </c>
      <c r="J589" s="72"/>
      <c r="K589" s="1" t="s">
        <v>1009</v>
      </c>
      <c r="L589" s="1">
        <v>1</v>
      </c>
      <c r="M589" s="1">
        <v>1</v>
      </c>
      <c r="N589" s="1" t="str">
        <f t="shared" si="27"/>
        <v/>
      </c>
      <c r="R589" s="65" t="str">
        <f t="shared" si="28"/>
        <v>Robe fleurie</v>
      </c>
    </row>
    <row r="590" spans="1:18" x14ac:dyDescent="0.2">
      <c r="A590" s="1" t="str">
        <f t="shared" si="29"/>
        <v>16PHMAN08.IMP</v>
      </c>
      <c r="B590" s="1" t="s">
        <v>133</v>
      </c>
      <c r="C590" s="1" t="s">
        <v>96</v>
      </c>
      <c r="D590" s="1" t="s">
        <v>513</v>
      </c>
      <c r="E590" s="57" t="s">
        <v>210</v>
      </c>
      <c r="F590" s="1" t="s">
        <v>162</v>
      </c>
      <c r="G590" s="1" t="s">
        <v>867</v>
      </c>
      <c r="H590" s="1" t="str">
        <f>CONCATENATE(B590,VLOOKUP(C590,Thesaurus!N:O,2,0),VLOOKUP(F590,Thesaurus!C:D,2,0))</f>
        <v>16PHMAN08</v>
      </c>
      <c r="I590" s="57" t="s">
        <v>257</v>
      </c>
      <c r="J590" s="72"/>
      <c r="K590" s="1" t="s">
        <v>1000</v>
      </c>
      <c r="L590" s="1">
        <v>1</v>
      </c>
      <c r="M590" s="1">
        <v>1</v>
      </c>
      <c r="N590" s="1" t="str">
        <f t="shared" si="27"/>
        <v/>
      </c>
      <c r="R590" s="65" t="str">
        <f t="shared" si="28"/>
        <v>Robe fleurie</v>
      </c>
    </row>
    <row r="591" spans="1:18" x14ac:dyDescent="0.2">
      <c r="A591" s="1" t="str">
        <f t="shared" si="29"/>
        <v>16PHMAN08.IMP</v>
      </c>
      <c r="B591" s="1" t="s">
        <v>133</v>
      </c>
      <c r="C591" s="1" t="s">
        <v>96</v>
      </c>
      <c r="D591" s="1" t="s">
        <v>513</v>
      </c>
      <c r="E591" s="57" t="s">
        <v>210</v>
      </c>
      <c r="F591" s="1" t="s">
        <v>162</v>
      </c>
      <c r="G591" s="1" t="s">
        <v>867</v>
      </c>
      <c r="H591" s="1" t="str">
        <f>CONCATENATE(B591,VLOOKUP(C591,Thesaurus!N:O,2,0),VLOOKUP(F591,Thesaurus!C:D,2,0))</f>
        <v>16PHMAN08</v>
      </c>
      <c r="I591" s="57" t="s">
        <v>257</v>
      </c>
      <c r="J591" s="72"/>
      <c r="K591" s="1" t="s">
        <v>1001</v>
      </c>
      <c r="L591" s="1">
        <v>1</v>
      </c>
      <c r="M591" s="1">
        <v>1</v>
      </c>
      <c r="N591" s="1" t="str">
        <f t="shared" si="27"/>
        <v/>
      </c>
      <c r="R591" s="65" t="str">
        <f t="shared" si="28"/>
        <v>Robe fleurie</v>
      </c>
    </row>
    <row r="592" spans="1:18" x14ac:dyDescent="0.2">
      <c r="A592" s="1" t="str">
        <f t="shared" si="29"/>
        <v>16PHMAN01.999</v>
      </c>
      <c r="B592" s="1" t="s">
        <v>133</v>
      </c>
      <c r="C592" s="1" t="s">
        <v>96</v>
      </c>
      <c r="D592" s="1" t="s">
        <v>514</v>
      </c>
      <c r="E592" s="57" t="s">
        <v>255</v>
      </c>
      <c r="F592" s="1" t="s">
        <v>148</v>
      </c>
      <c r="G592" s="1" t="s">
        <v>868</v>
      </c>
      <c r="H592" s="1" t="str">
        <f>CONCATENATE(B592,VLOOKUP(C592,Thesaurus!N:O,2,0),VLOOKUP(F592,Thesaurus!C:D,2,0))</f>
        <v>16PHMAN01</v>
      </c>
      <c r="I592" s="57">
        <v>999</v>
      </c>
      <c r="J592" s="72"/>
      <c r="K592" s="1" t="s">
        <v>1004</v>
      </c>
      <c r="L592" s="1">
        <v>1</v>
      </c>
      <c r="M592" s="1">
        <v>1</v>
      </c>
      <c r="N592" s="1" t="str">
        <f t="shared" si="27"/>
        <v/>
      </c>
      <c r="R592" s="65" t="str">
        <f t="shared" si="28"/>
        <v>Top peplum</v>
      </c>
    </row>
    <row r="593" spans="1:18" x14ac:dyDescent="0.2">
      <c r="A593" s="1" t="str">
        <f t="shared" si="29"/>
        <v>16PHMAN01.999</v>
      </c>
      <c r="B593" s="1" t="s">
        <v>133</v>
      </c>
      <c r="C593" s="1" t="s">
        <v>96</v>
      </c>
      <c r="D593" s="1" t="s">
        <v>514</v>
      </c>
      <c r="E593" s="57" t="s">
        <v>255</v>
      </c>
      <c r="F593" s="1" t="s">
        <v>148</v>
      </c>
      <c r="G593" s="1" t="s">
        <v>868</v>
      </c>
      <c r="H593" s="1" t="str">
        <f>CONCATENATE(B593,VLOOKUP(C593,Thesaurus!N:O,2,0),VLOOKUP(F593,Thesaurus!C:D,2,0))</f>
        <v>16PHMAN01</v>
      </c>
      <c r="I593" s="57">
        <v>999</v>
      </c>
      <c r="J593" s="72"/>
      <c r="K593" s="1" t="s">
        <v>180</v>
      </c>
      <c r="L593" s="1">
        <v>1</v>
      </c>
      <c r="M593" s="1">
        <v>1</v>
      </c>
      <c r="N593" s="1" t="str">
        <f t="shared" si="27"/>
        <v/>
      </c>
      <c r="R593" s="65" t="str">
        <f t="shared" si="28"/>
        <v>Top peplum</v>
      </c>
    </row>
    <row r="594" spans="1:18" x14ac:dyDescent="0.2">
      <c r="A594" s="1" t="str">
        <f t="shared" si="29"/>
        <v>16PHMAN01.999</v>
      </c>
      <c r="B594" s="1" t="s">
        <v>133</v>
      </c>
      <c r="C594" s="1" t="s">
        <v>96</v>
      </c>
      <c r="D594" s="1" t="s">
        <v>514</v>
      </c>
      <c r="E594" s="57" t="s">
        <v>255</v>
      </c>
      <c r="F594" s="1" t="s">
        <v>148</v>
      </c>
      <c r="G594" s="1" t="s">
        <v>868</v>
      </c>
      <c r="H594" s="1" t="str">
        <f>CONCATENATE(B594,VLOOKUP(C594,Thesaurus!N:O,2,0),VLOOKUP(F594,Thesaurus!C:D,2,0))</f>
        <v>16PHMAN01</v>
      </c>
      <c r="I594" s="57">
        <v>999</v>
      </c>
      <c r="J594" s="72"/>
      <c r="K594" s="1" t="s">
        <v>181</v>
      </c>
      <c r="L594" s="1">
        <v>1</v>
      </c>
      <c r="M594" s="1">
        <v>1</v>
      </c>
      <c r="N594" s="1" t="str">
        <f t="shared" si="27"/>
        <v/>
      </c>
      <c r="R594" s="65" t="str">
        <f t="shared" si="28"/>
        <v>Top peplum</v>
      </c>
    </row>
    <row r="595" spans="1:18" x14ac:dyDescent="0.2">
      <c r="A595" s="1" t="str">
        <f t="shared" si="29"/>
        <v>16PHMAN01.999</v>
      </c>
      <c r="B595" s="1" t="s">
        <v>133</v>
      </c>
      <c r="C595" s="1" t="s">
        <v>96</v>
      </c>
      <c r="D595" s="1" t="s">
        <v>514</v>
      </c>
      <c r="E595" s="57" t="s">
        <v>255</v>
      </c>
      <c r="F595" s="1" t="s">
        <v>148</v>
      </c>
      <c r="G595" s="1" t="s">
        <v>868</v>
      </c>
      <c r="H595" s="1" t="str">
        <f>CONCATENATE(B595,VLOOKUP(C595,Thesaurus!N:O,2,0),VLOOKUP(F595,Thesaurus!C:D,2,0))</f>
        <v>16PHMAN01</v>
      </c>
      <c r="I595" s="57">
        <v>999</v>
      </c>
      <c r="J595" s="72"/>
      <c r="K595" s="1" t="s">
        <v>1003</v>
      </c>
      <c r="L595" s="1">
        <v>1</v>
      </c>
      <c r="M595" s="1">
        <v>1</v>
      </c>
      <c r="N595" s="1" t="str">
        <f t="shared" si="27"/>
        <v/>
      </c>
      <c r="R595" s="65" t="str">
        <f t="shared" si="28"/>
        <v>Top peplum</v>
      </c>
    </row>
    <row r="596" spans="1:18" x14ac:dyDescent="0.2">
      <c r="A596" s="1" t="str">
        <f t="shared" si="29"/>
        <v>16PHMAN08.999</v>
      </c>
      <c r="B596" s="1" t="s">
        <v>133</v>
      </c>
      <c r="C596" s="1" t="s">
        <v>96</v>
      </c>
      <c r="D596" s="1" t="s">
        <v>515</v>
      </c>
      <c r="E596" s="57" t="s">
        <v>516</v>
      </c>
      <c r="F596" s="1" t="s">
        <v>162</v>
      </c>
      <c r="G596" s="1" t="s">
        <v>869</v>
      </c>
      <c r="H596" s="1" t="str">
        <f>CONCATENATE(B596,VLOOKUP(C596,Thesaurus!N:O,2,0),VLOOKUP(F596,Thesaurus!C:D,2,0))</f>
        <v>16PHMAN08</v>
      </c>
      <c r="I596" s="57">
        <v>999</v>
      </c>
      <c r="J596" s="72"/>
      <c r="K596" s="1" t="s">
        <v>1008</v>
      </c>
      <c r="L596" s="1">
        <v>1</v>
      </c>
      <c r="M596" s="1">
        <v>1</v>
      </c>
      <c r="N596" s="1" t="str">
        <f t="shared" si="27"/>
        <v/>
      </c>
      <c r="R596" s="65" t="str">
        <f t="shared" si="28"/>
        <v>Robe longue brodée</v>
      </c>
    </row>
    <row r="597" spans="1:18" x14ac:dyDescent="0.2">
      <c r="A597" s="1" t="str">
        <f t="shared" si="29"/>
        <v>16PHMAN08.999</v>
      </c>
      <c r="B597" s="1" t="s">
        <v>133</v>
      </c>
      <c r="C597" s="1" t="s">
        <v>96</v>
      </c>
      <c r="D597" s="1" t="s">
        <v>515</v>
      </c>
      <c r="E597" s="57" t="s">
        <v>516</v>
      </c>
      <c r="F597" s="1" t="s">
        <v>162</v>
      </c>
      <c r="G597" s="1" t="s">
        <v>869</v>
      </c>
      <c r="H597" s="1" t="str">
        <f>CONCATENATE(B597,VLOOKUP(C597,Thesaurus!N:O,2,0),VLOOKUP(F597,Thesaurus!C:D,2,0))</f>
        <v>16PHMAN08</v>
      </c>
      <c r="I597" s="57">
        <v>999</v>
      </c>
      <c r="J597" s="72"/>
      <c r="K597" s="1" t="s">
        <v>1009</v>
      </c>
      <c r="L597" s="1">
        <v>1</v>
      </c>
      <c r="M597" s="1">
        <v>1</v>
      </c>
      <c r="N597" s="1" t="str">
        <f t="shared" si="27"/>
        <v/>
      </c>
      <c r="R597" s="65" t="str">
        <f t="shared" si="28"/>
        <v>Robe longue brodée</v>
      </c>
    </row>
    <row r="598" spans="1:18" x14ac:dyDescent="0.2">
      <c r="A598" s="1" t="str">
        <f t="shared" si="29"/>
        <v>16PHMAN08.999</v>
      </c>
      <c r="B598" s="1" t="s">
        <v>133</v>
      </c>
      <c r="C598" s="1" t="s">
        <v>96</v>
      </c>
      <c r="D598" s="1" t="s">
        <v>515</v>
      </c>
      <c r="E598" s="57" t="s">
        <v>516</v>
      </c>
      <c r="F598" s="1" t="s">
        <v>162</v>
      </c>
      <c r="G598" s="1" t="s">
        <v>869</v>
      </c>
      <c r="H598" s="1" t="str">
        <f>CONCATENATE(B598,VLOOKUP(C598,Thesaurus!N:O,2,0),VLOOKUP(F598,Thesaurus!C:D,2,0))</f>
        <v>16PHMAN08</v>
      </c>
      <c r="I598" s="57">
        <v>999</v>
      </c>
      <c r="J598" s="72"/>
      <c r="K598" s="1" t="s">
        <v>1000</v>
      </c>
      <c r="L598" s="1">
        <v>1</v>
      </c>
      <c r="M598" s="1">
        <v>1</v>
      </c>
      <c r="N598" s="1" t="str">
        <f t="shared" si="27"/>
        <v/>
      </c>
      <c r="R598" s="65" t="str">
        <f t="shared" si="28"/>
        <v>Robe longue brodée</v>
      </c>
    </row>
    <row r="599" spans="1:18" x14ac:dyDescent="0.2">
      <c r="A599" s="1" t="str">
        <f t="shared" si="29"/>
        <v>16PHSBS08.999</v>
      </c>
      <c r="B599" s="1" t="s">
        <v>133</v>
      </c>
      <c r="C599" s="1" t="s">
        <v>91</v>
      </c>
      <c r="D599" s="1" t="s">
        <v>517</v>
      </c>
      <c r="E599" s="57" t="s">
        <v>518</v>
      </c>
      <c r="F599" s="1" t="s">
        <v>162</v>
      </c>
      <c r="G599" s="1" t="s">
        <v>870</v>
      </c>
      <c r="H599" s="1" t="str">
        <f>CONCATENATE(B599,VLOOKUP(C599,Thesaurus!N:O,2,0),VLOOKUP(F599,Thesaurus!C:D,2,0))</f>
        <v>16PHSBS08</v>
      </c>
      <c r="I599" s="57">
        <v>999</v>
      </c>
      <c r="J599" s="72"/>
      <c r="K599" s="1" t="s">
        <v>1008</v>
      </c>
      <c r="L599" s="1">
        <v>1</v>
      </c>
      <c r="M599" s="1"/>
      <c r="N599" s="1" t="b">
        <f t="shared" si="27"/>
        <v>0</v>
      </c>
      <c r="R599" s="65" t="str">
        <f t="shared" si="28"/>
        <v>Robe en sequins</v>
      </c>
    </row>
    <row r="600" spans="1:18" x14ac:dyDescent="0.2">
      <c r="A600" s="1" t="str">
        <f t="shared" si="29"/>
        <v>16PHSBS08.999</v>
      </c>
      <c r="B600" s="1" t="s">
        <v>133</v>
      </c>
      <c r="C600" s="1" t="s">
        <v>91</v>
      </c>
      <c r="D600" s="1" t="s">
        <v>517</v>
      </c>
      <c r="E600" s="57" t="s">
        <v>518</v>
      </c>
      <c r="F600" s="1" t="s">
        <v>162</v>
      </c>
      <c r="G600" s="1" t="s">
        <v>870</v>
      </c>
      <c r="H600" s="1" t="str">
        <f>CONCATENATE(B600,VLOOKUP(C600,Thesaurus!N:O,2,0),VLOOKUP(F600,Thesaurus!C:D,2,0))</f>
        <v>16PHSBS08</v>
      </c>
      <c r="I600" s="57">
        <v>999</v>
      </c>
      <c r="J600" s="72"/>
      <c r="K600" s="1" t="s">
        <v>1009</v>
      </c>
      <c r="L600" s="1">
        <v>1</v>
      </c>
      <c r="M600" s="1"/>
      <c r="N600" s="1" t="b">
        <f t="shared" si="27"/>
        <v>0</v>
      </c>
      <c r="R600" s="65" t="str">
        <f t="shared" si="28"/>
        <v>Robe en sequins</v>
      </c>
    </row>
    <row r="601" spans="1:18" x14ac:dyDescent="0.2">
      <c r="A601" s="1" t="str">
        <f t="shared" si="29"/>
        <v>16PHSBS08.999</v>
      </c>
      <c r="B601" s="1" t="s">
        <v>133</v>
      </c>
      <c r="C601" s="1" t="s">
        <v>91</v>
      </c>
      <c r="D601" s="1" t="s">
        <v>517</v>
      </c>
      <c r="E601" s="57" t="s">
        <v>518</v>
      </c>
      <c r="F601" s="1" t="s">
        <v>162</v>
      </c>
      <c r="G601" s="1" t="s">
        <v>870</v>
      </c>
      <c r="H601" s="1" t="str">
        <f>CONCATENATE(B601,VLOOKUP(C601,Thesaurus!N:O,2,0),VLOOKUP(F601,Thesaurus!C:D,2,0))</f>
        <v>16PHSBS08</v>
      </c>
      <c r="I601" s="57">
        <v>999</v>
      </c>
      <c r="J601" s="72"/>
      <c r="K601" s="1" t="s">
        <v>1000</v>
      </c>
      <c r="L601" s="1">
        <v>1</v>
      </c>
      <c r="M601" s="1"/>
      <c r="N601" s="1" t="b">
        <f t="shared" si="27"/>
        <v>0</v>
      </c>
      <c r="R601" s="65" t="str">
        <f t="shared" si="28"/>
        <v>Robe en sequins</v>
      </c>
    </row>
    <row r="602" spans="1:18" x14ac:dyDescent="0.2">
      <c r="A602" s="1" t="str">
        <f t="shared" si="29"/>
        <v>16PHSBS01.999</v>
      </c>
      <c r="B602" s="1" t="s">
        <v>133</v>
      </c>
      <c r="C602" s="1" t="s">
        <v>91</v>
      </c>
      <c r="D602" s="1" t="s">
        <v>519</v>
      </c>
      <c r="E602" s="57" t="s">
        <v>518</v>
      </c>
      <c r="F602" s="1" t="s">
        <v>148</v>
      </c>
      <c r="G602" s="1" t="s">
        <v>871</v>
      </c>
      <c r="H602" s="1" t="str">
        <f>CONCATENATE(B602,VLOOKUP(C602,Thesaurus!N:O,2,0),VLOOKUP(F602,Thesaurus!C:D,2,0))</f>
        <v>16PHSBS01</v>
      </c>
      <c r="I602" s="57">
        <v>999</v>
      </c>
      <c r="J602" s="72"/>
      <c r="K602" s="1" t="s">
        <v>1008</v>
      </c>
      <c r="L602" s="1">
        <v>1</v>
      </c>
      <c r="M602" s="1"/>
      <c r="N602" s="1" t="b">
        <f t="shared" si="27"/>
        <v>0</v>
      </c>
      <c r="R602" s="65" t="str">
        <f t="shared" si="28"/>
        <v>Top en sequins</v>
      </c>
    </row>
    <row r="603" spans="1:18" x14ac:dyDescent="0.2">
      <c r="A603" s="1" t="str">
        <f t="shared" si="29"/>
        <v>16PHSBS01.999</v>
      </c>
      <c r="B603" s="1" t="s">
        <v>133</v>
      </c>
      <c r="C603" s="1" t="s">
        <v>91</v>
      </c>
      <c r="D603" s="1" t="s">
        <v>519</v>
      </c>
      <c r="E603" s="57" t="s">
        <v>518</v>
      </c>
      <c r="F603" s="1" t="s">
        <v>148</v>
      </c>
      <c r="G603" s="1" t="s">
        <v>871</v>
      </c>
      <c r="H603" s="1" t="str">
        <f>CONCATENATE(B603,VLOOKUP(C603,Thesaurus!N:O,2,0),VLOOKUP(F603,Thesaurus!C:D,2,0))</f>
        <v>16PHSBS01</v>
      </c>
      <c r="I603" s="57">
        <v>999</v>
      </c>
      <c r="J603" s="72"/>
      <c r="K603" s="1" t="s">
        <v>1009</v>
      </c>
      <c r="L603" s="1">
        <v>1</v>
      </c>
      <c r="M603" s="1"/>
      <c r="N603" s="1" t="b">
        <f t="shared" si="27"/>
        <v>0</v>
      </c>
      <c r="R603" s="65" t="str">
        <f t="shared" si="28"/>
        <v>Top en sequins</v>
      </c>
    </row>
    <row r="604" spans="1:18" x14ac:dyDescent="0.2">
      <c r="A604" s="1" t="str">
        <f t="shared" si="29"/>
        <v>16PHSBS01.999</v>
      </c>
      <c r="B604" s="1" t="s">
        <v>133</v>
      </c>
      <c r="C604" s="1" t="s">
        <v>91</v>
      </c>
      <c r="D604" s="1" t="s">
        <v>519</v>
      </c>
      <c r="E604" s="57" t="s">
        <v>518</v>
      </c>
      <c r="F604" s="1" t="s">
        <v>148</v>
      </c>
      <c r="G604" s="1" t="s">
        <v>871</v>
      </c>
      <c r="H604" s="1" t="str">
        <f>CONCATENATE(B604,VLOOKUP(C604,Thesaurus!N:O,2,0),VLOOKUP(F604,Thesaurus!C:D,2,0))</f>
        <v>16PHSBS01</v>
      </c>
      <c r="I604" s="57">
        <v>999</v>
      </c>
      <c r="J604" s="72"/>
      <c r="K604" s="1" t="s">
        <v>1000</v>
      </c>
      <c r="L604" s="1">
        <v>1</v>
      </c>
      <c r="M604" s="1"/>
      <c r="N604" s="1" t="b">
        <f t="shared" si="27"/>
        <v>0</v>
      </c>
      <c r="R604" s="65" t="str">
        <f t="shared" si="28"/>
        <v>Top en sequins</v>
      </c>
    </row>
    <row r="605" spans="1:18" x14ac:dyDescent="0.2">
      <c r="A605" s="1" t="str">
        <f t="shared" si="29"/>
        <v>16PHSBS08.999</v>
      </c>
      <c r="B605" s="1" t="s">
        <v>133</v>
      </c>
      <c r="C605" s="1" t="s">
        <v>91</v>
      </c>
      <c r="D605" s="1" t="s">
        <v>520</v>
      </c>
      <c r="E605" s="57" t="s">
        <v>145</v>
      </c>
      <c r="F605" s="1" t="s">
        <v>162</v>
      </c>
      <c r="G605" s="1" t="s">
        <v>872</v>
      </c>
      <c r="H605" s="1" t="str">
        <f>CONCATENATE(B605,VLOOKUP(C605,Thesaurus!N:O,2,0),VLOOKUP(F605,Thesaurus!C:D,2,0))</f>
        <v>16PHSBS08</v>
      </c>
      <c r="I605" s="57">
        <v>999</v>
      </c>
      <c r="J605" s="72"/>
      <c r="K605" s="1" t="s">
        <v>1008</v>
      </c>
      <c r="L605" s="1">
        <v>2</v>
      </c>
      <c r="M605" s="1"/>
      <c r="N605" s="1" t="b">
        <f t="shared" si="27"/>
        <v>0</v>
      </c>
      <c r="R605" s="65" t="str">
        <f t="shared" si="28"/>
        <v>Robe en dentelle assortie</v>
      </c>
    </row>
    <row r="606" spans="1:18" x14ac:dyDescent="0.2">
      <c r="A606" s="1" t="str">
        <f t="shared" si="29"/>
        <v>16PHSBS08.999</v>
      </c>
      <c r="B606" s="1" t="s">
        <v>133</v>
      </c>
      <c r="C606" s="1" t="s">
        <v>91</v>
      </c>
      <c r="D606" s="1" t="s">
        <v>520</v>
      </c>
      <c r="E606" s="57" t="s">
        <v>145</v>
      </c>
      <c r="F606" s="1" t="s">
        <v>162</v>
      </c>
      <c r="G606" s="1" t="s">
        <v>872</v>
      </c>
      <c r="H606" s="1" t="str">
        <f>CONCATENATE(B606,VLOOKUP(C606,Thesaurus!N:O,2,0),VLOOKUP(F606,Thesaurus!C:D,2,0))</f>
        <v>16PHSBS08</v>
      </c>
      <c r="I606" s="57">
        <v>999</v>
      </c>
      <c r="J606" s="72"/>
      <c r="K606" s="1" t="s">
        <v>1009</v>
      </c>
      <c r="L606" s="1">
        <v>1</v>
      </c>
      <c r="M606" s="1"/>
      <c r="N606" s="1" t="b">
        <f t="shared" si="27"/>
        <v>0</v>
      </c>
      <c r="R606" s="65" t="str">
        <f t="shared" si="28"/>
        <v>Robe en dentelle assortie</v>
      </c>
    </row>
    <row r="607" spans="1:18" x14ac:dyDescent="0.2">
      <c r="A607" s="1" t="str">
        <f t="shared" si="29"/>
        <v>16PHSBS08.999</v>
      </c>
      <c r="B607" s="1" t="s">
        <v>133</v>
      </c>
      <c r="C607" s="1" t="s">
        <v>91</v>
      </c>
      <c r="D607" s="1" t="s">
        <v>520</v>
      </c>
      <c r="E607" s="57" t="s">
        <v>145</v>
      </c>
      <c r="F607" s="1" t="s">
        <v>162</v>
      </c>
      <c r="G607" s="1" t="s">
        <v>872</v>
      </c>
      <c r="H607" s="1" t="str">
        <f>CONCATENATE(B607,VLOOKUP(C607,Thesaurus!N:O,2,0),VLOOKUP(F607,Thesaurus!C:D,2,0))</f>
        <v>16PHSBS08</v>
      </c>
      <c r="I607" s="57">
        <v>999</v>
      </c>
      <c r="J607" s="72"/>
      <c r="K607" s="1" t="s">
        <v>1000</v>
      </c>
      <c r="L607" s="1">
        <v>1</v>
      </c>
      <c r="M607" s="1"/>
      <c r="N607" s="1" t="b">
        <f t="shared" si="27"/>
        <v>0</v>
      </c>
      <c r="R607" s="65" t="str">
        <f t="shared" si="28"/>
        <v>Robe en dentelle assortie</v>
      </c>
    </row>
    <row r="608" spans="1:18" x14ac:dyDescent="0.2">
      <c r="A608" s="1" t="str">
        <f t="shared" si="29"/>
        <v>16PHSBS08.999</v>
      </c>
      <c r="B608" s="1" t="s">
        <v>133</v>
      </c>
      <c r="C608" s="1" t="s">
        <v>91</v>
      </c>
      <c r="D608" s="1" t="s">
        <v>521</v>
      </c>
      <c r="E608" s="57" t="s">
        <v>145</v>
      </c>
      <c r="F608" s="1" t="s">
        <v>162</v>
      </c>
      <c r="G608" s="1" t="s">
        <v>873</v>
      </c>
      <c r="H608" s="1" t="str">
        <f>CONCATENATE(B608,VLOOKUP(C608,Thesaurus!N:O,2,0),VLOOKUP(F608,Thesaurus!C:D,2,0))</f>
        <v>16PHSBS08</v>
      </c>
      <c r="I608" s="57">
        <v>999</v>
      </c>
      <c r="J608" s="72"/>
      <c r="K608" s="1" t="s">
        <v>1010</v>
      </c>
      <c r="L608" s="1">
        <v>1</v>
      </c>
      <c r="M608" s="1"/>
      <c r="N608" s="1" t="b">
        <f t="shared" si="27"/>
        <v>0</v>
      </c>
      <c r="R608" s="65" t="str">
        <f t="shared" si="28"/>
        <v>Robe tout dentelle</v>
      </c>
    </row>
    <row r="609" spans="1:18" x14ac:dyDescent="0.2">
      <c r="A609" s="1" t="str">
        <f t="shared" si="29"/>
        <v>16PHSBS08.999</v>
      </c>
      <c r="B609" s="1" t="s">
        <v>133</v>
      </c>
      <c r="C609" s="1" t="s">
        <v>91</v>
      </c>
      <c r="D609" s="1" t="s">
        <v>521</v>
      </c>
      <c r="E609" s="57" t="s">
        <v>145</v>
      </c>
      <c r="F609" s="1" t="s">
        <v>162</v>
      </c>
      <c r="G609" s="1" t="s">
        <v>873</v>
      </c>
      <c r="H609" s="1" t="str">
        <f>CONCATENATE(B609,VLOOKUP(C609,Thesaurus!N:O,2,0),VLOOKUP(F609,Thesaurus!C:D,2,0))</f>
        <v>16PHSBS08</v>
      </c>
      <c r="I609" s="57">
        <v>999</v>
      </c>
      <c r="J609" s="72"/>
      <c r="K609" s="1" t="s">
        <v>1008</v>
      </c>
      <c r="L609" s="1">
        <v>2</v>
      </c>
      <c r="M609" s="1"/>
      <c r="N609" s="1" t="b">
        <f t="shared" si="27"/>
        <v>0</v>
      </c>
      <c r="R609" s="65" t="str">
        <f t="shared" si="28"/>
        <v>Robe tout dentelle</v>
      </c>
    </row>
    <row r="610" spans="1:18" x14ac:dyDescent="0.2">
      <c r="A610" s="1" t="str">
        <f t="shared" si="29"/>
        <v>16PHSBS08.999</v>
      </c>
      <c r="B610" s="1" t="s">
        <v>133</v>
      </c>
      <c r="C610" s="1" t="s">
        <v>91</v>
      </c>
      <c r="D610" s="1" t="s">
        <v>521</v>
      </c>
      <c r="E610" s="57" t="s">
        <v>145</v>
      </c>
      <c r="F610" s="1" t="s">
        <v>162</v>
      </c>
      <c r="G610" s="1" t="s">
        <v>873</v>
      </c>
      <c r="H610" s="1" t="str">
        <f>CONCATENATE(B610,VLOOKUP(C610,Thesaurus!N:O,2,0),VLOOKUP(F610,Thesaurus!C:D,2,0))</f>
        <v>16PHSBS08</v>
      </c>
      <c r="I610" s="57">
        <v>999</v>
      </c>
      <c r="J610" s="72"/>
      <c r="K610" s="1" t="s">
        <v>1009</v>
      </c>
      <c r="L610" s="1">
        <v>1</v>
      </c>
      <c r="M610" s="1"/>
      <c r="N610" s="1" t="b">
        <f t="shared" si="27"/>
        <v>0</v>
      </c>
      <c r="R610" s="65" t="str">
        <f t="shared" si="28"/>
        <v>Robe tout dentelle</v>
      </c>
    </row>
    <row r="611" spans="1:18" x14ac:dyDescent="0.2">
      <c r="A611" s="1" t="str">
        <f t="shared" si="29"/>
        <v>16PHSBS08.999</v>
      </c>
      <c r="B611" s="1" t="s">
        <v>133</v>
      </c>
      <c r="C611" s="1" t="s">
        <v>91</v>
      </c>
      <c r="D611" s="1" t="s">
        <v>521</v>
      </c>
      <c r="E611" s="57" t="s">
        <v>145</v>
      </c>
      <c r="F611" s="1" t="s">
        <v>162</v>
      </c>
      <c r="G611" s="1" t="s">
        <v>873</v>
      </c>
      <c r="H611" s="1" t="str">
        <f>CONCATENATE(B611,VLOOKUP(C611,Thesaurus!N:O,2,0),VLOOKUP(F611,Thesaurus!C:D,2,0))</f>
        <v>16PHSBS08</v>
      </c>
      <c r="I611" s="57">
        <v>999</v>
      </c>
      <c r="J611" s="72"/>
      <c r="K611" s="1" t="s">
        <v>1000</v>
      </c>
      <c r="L611" s="1">
        <v>1</v>
      </c>
      <c r="M611" s="1"/>
      <c r="N611" s="1" t="b">
        <f t="shared" si="27"/>
        <v>0</v>
      </c>
      <c r="R611" s="65" t="str">
        <f t="shared" si="28"/>
        <v>Robe tout dentelle</v>
      </c>
    </row>
    <row r="612" spans="1:18" x14ac:dyDescent="0.2">
      <c r="A612" s="1" t="str">
        <f t="shared" si="29"/>
        <v>16PHSBS05.680</v>
      </c>
      <c r="B612" s="1" t="s">
        <v>133</v>
      </c>
      <c r="C612" s="1" t="s">
        <v>91</v>
      </c>
      <c r="D612" s="1" t="s">
        <v>522</v>
      </c>
      <c r="E612" s="57" t="s">
        <v>523</v>
      </c>
      <c r="F612" s="1" t="s">
        <v>156</v>
      </c>
      <c r="G612" s="1" t="s">
        <v>874</v>
      </c>
      <c r="H612" s="1" t="str">
        <f>CONCATENATE(B612,VLOOKUP(C612,Thesaurus!N:O,2,0),VLOOKUP(F612,Thesaurus!C:D,2,0))</f>
        <v>16PHSBS05</v>
      </c>
      <c r="I612" s="57" t="s">
        <v>240</v>
      </c>
      <c r="J612" s="72"/>
      <c r="K612" s="1" t="s">
        <v>1010</v>
      </c>
      <c r="L612" s="1">
        <v>1</v>
      </c>
      <c r="M612" s="1"/>
      <c r="N612" s="1" t="b">
        <f t="shared" si="27"/>
        <v>0</v>
      </c>
      <c r="R612" s="65" t="str">
        <f t="shared" si="28"/>
        <v>Jupe en tweed</v>
      </c>
    </row>
    <row r="613" spans="1:18" x14ac:dyDescent="0.2">
      <c r="A613" s="1" t="str">
        <f t="shared" si="29"/>
        <v>16PHSBS05.680</v>
      </c>
      <c r="B613" s="1" t="s">
        <v>133</v>
      </c>
      <c r="C613" s="1" t="s">
        <v>91</v>
      </c>
      <c r="D613" s="1" t="s">
        <v>522</v>
      </c>
      <c r="E613" s="57" t="s">
        <v>523</v>
      </c>
      <c r="F613" s="1" t="s">
        <v>156</v>
      </c>
      <c r="G613" s="1" t="s">
        <v>874</v>
      </c>
      <c r="H613" s="1" t="str">
        <f>CONCATENATE(B613,VLOOKUP(C613,Thesaurus!N:O,2,0),VLOOKUP(F613,Thesaurus!C:D,2,0))</f>
        <v>16PHSBS05</v>
      </c>
      <c r="I613" s="57" t="s">
        <v>240</v>
      </c>
      <c r="J613" s="72"/>
      <c r="K613" s="1" t="s">
        <v>1008</v>
      </c>
      <c r="L613" s="1">
        <v>1</v>
      </c>
      <c r="M613" s="1"/>
      <c r="N613" s="1" t="b">
        <f t="shared" si="27"/>
        <v>0</v>
      </c>
      <c r="R613" s="65" t="str">
        <f t="shared" si="28"/>
        <v>Jupe en tweed</v>
      </c>
    </row>
    <row r="614" spans="1:18" x14ac:dyDescent="0.2">
      <c r="A614" s="1" t="str">
        <f t="shared" si="29"/>
        <v>16PHSBS05.680</v>
      </c>
      <c r="B614" s="1" t="s">
        <v>133</v>
      </c>
      <c r="C614" s="1" t="s">
        <v>91</v>
      </c>
      <c r="D614" s="1" t="s">
        <v>522</v>
      </c>
      <c r="E614" s="57" t="s">
        <v>523</v>
      </c>
      <c r="F614" s="1" t="s">
        <v>156</v>
      </c>
      <c r="G614" s="1" t="s">
        <v>874</v>
      </c>
      <c r="H614" s="1" t="str">
        <f>CONCATENATE(B614,VLOOKUP(C614,Thesaurus!N:O,2,0),VLOOKUP(F614,Thesaurus!C:D,2,0))</f>
        <v>16PHSBS05</v>
      </c>
      <c r="I614" s="57" t="s">
        <v>240</v>
      </c>
      <c r="J614" s="72"/>
      <c r="K614" s="1" t="s">
        <v>1009</v>
      </c>
      <c r="L614" s="1">
        <v>1</v>
      </c>
      <c r="M614" s="1"/>
      <c r="N614" s="1" t="b">
        <f t="shared" si="27"/>
        <v>0</v>
      </c>
      <c r="R614" s="65" t="str">
        <f t="shared" si="28"/>
        <v>Jupe en tweed</v>
      </c>
    </row>
    <row r="615" spans="1:18" x14ac:dyDescent="0.2">
      <c r="A615" s="1" t="str">
        <f t="shared" si="29"/>
        <v>16PHSBS05.680</v>
      </c>
      <c r="B615" s="1" t="s">
        <v>133</v>
      </c>
      <c r="C615" s="1" t="s">
        <v>91</v>
      </c>
      <c r="D615" s="1" t="s">
        <v>522</v>
      </c>
      <c r="E615" s="57" t="s">
        <v>523</v>
      </c>
      <c r="F615" s="1" t="s">
        <v>156</v>
      </c>
      <c r="G615" s="1" t="s">
        <v>874</v>
      </c>
      <c r="H615" s="1" t="str">
        <f>CONCATENATE(B615,VLOOKUP(C615,Thesaurus!N:O,2,0),VLOOKUP(F615,Thesaurus!C:D,2,0))</f>
        <v>16PHSBS05</v>
      </c>
      <c r="I615" s="57" t="s">
        <v>240</v>
      </c>
      <c r="J615" s="72"/>
      <c r="K615" s="1" t="s">
        <v>1000</v>
      </c>
      <c r="L615" s="1">
        <v>1</v>
      </c>
      <c r="M615" s="1"/>
      <c r="N615" s="1" t="b">
        <f t="shared" si="27"/>
        <v>0</v>
      </c>
      <c r="R615" s="65" t="str">
        <f t="shared" si="28"/>
        <v>Jupe en tweed</v>
      </c>
    </row>
    <row r="616" spans="1:18" x14ac:dyDescent="0.2">
      <c r="A616" s="1" t="str">
        <f t="shared" si="29"/>
        <v>16PHSBS12.680</v>
      </c>
      <c r="B616" s="1" t="s">
        <v>133</v>
      </c>
      <c r="C616" s="1" t="s">
        <v>91</v>
      </c>
      <c r="D616" s="1" t="s">
        <v>524</v>
      </c>
      <c r="E616" s="57" t="s">
        <v>523</v>
      </c>
      <c r="F616" s="1" t="s">
        <v>170</v>
      </c>
      <c r="G616" s="1" t="s">
        <v>875</v>
      </c>
      <c r="H616" s="1" t="str">
        <f>CONCATENATE(B616,VLOOKUP(C616,Thesaurus!N:O,2,0),VLOOKUP(F616,Thesaurus!C:D,2,0))</f>
        <v>16PHSBS12</v>
      </c>
      <c r="I616" s="57" t="s">
        <v>240</v>
      </c>
      <c r="J616" s="72"/>
      <c r="K616" s="1" t="s">
        <v>1008</v>
      </c>
      <c r="L616" s="1">
        <v>1</v>
      </c>
      <c r="M616" s="1"/>
      <c r="N616" s="1" t="b">
        <f t="shared" si="27"/>
        <v>0</v>
      </c>
      <c r="R616" s="65" t="str">
        <f t="shared" si="28"/>
        <v>Cape en tweed</v>
      </c>
    </row>
    <row r="617" spans="1:18" x14ac:dyDescent="0.2">
      <c r="A617" s="1" t="str">
        <f t="shared" si="29"/>
        <v>16PHSBS12.680</v>
      </c>
      <c r="B617" s="1" t="s">
        <v>133</v>
      </c>
      <c r="C617" s="1" t="s">
        <v>91</v>
      </c>
      <c r="D617" s="1" t="s">
        <v>524</v>
      </c>
      <c r="E617" s="57" t="s">
        <v>523</v>
      </c>
      <c r="F617" s="1" t="s">
        <v>170</v>
      </c>
      <c r="G617" s="1" t="s">
        <v>875</v>
      </c>
      <c r="H617" s="1" t="str">
        <f>CONCATENATE(B617,VLOOKUP(C617,Thesaurus!N:O,2,0),VLOOKUP(F617,Thesaurus!C:D,2,0))</f>
        <v>16PHSBS12</v>
      </c>
      <c r="I617" s="57" t="s">
        <v>240</v>
      </c>
      <c r="J617" s="72"/>
      <c r="K617" s="1" t="s">
        <v>1009</v>
      </c>
      <c r="L617" s="1">
        <v>1</v>
      </c>
      <c r="M617" s="1"/>
      <c r="N617" s="1" t="b">
        <f t="shared" si="27"/>
        <v>0</v>
      </c>
      <c r="R617" s="65" t="str">
        <f t="shared" si="28"/>
        <v>Cape en tweed</v>
      </c>
    </row>
    <row r="618" spans="1:18" x14ac:dyDescent="0.2">
      <c r="A618" s="1" t="str">
        <f t="shared" si="29"/>
        <v>16PHSBS12.680</v>
      </c>
      <c r="B618" s="1" t="s">
        <v>133</v>
      </c>
      <c r="C618" s="1" t="s">
        <v>91</v>
      </c>
      <c r="D618" s="1" t="s">
        <v>524</v>
      </c>
      <c r="E618" s="57" t="s">
        <v>523</v>
      </c>
      <c r="F618" s="1" t="s">
        <v>170</v>
      </c>
      <c r="G618" s="1" t="s">
        <v>875</v>
      </c>
      <c r="H618" s="1" t="str">
        <f>CONCATENATE(B618,VLOOKUP(C618,Thesaurus!N:O,2,0),VLOOKUP(F618,Thesaurus!C:D,2,0))</f>
        <v>16PHSBS12</v>
      </c>
      <c r="I618" s="57" t="s">
        <v>240</v>
      </c>
      <c r="J618" s="72"/>
      <c r="K618" s="1" t="s">
        <v>1000</v>
      </c>
      <c r="L618" s="1">
        <v>1</v>
      </c>
      <c r="M618" s="1"/>
      <c r="N618" s="1" t="b">
        <f t="shared" si="27"/>
        <v>0</v>
      </c>
      <c r="R618" s="65" t="str">
        <f t="shared" si="28"/>
        <v>Cape en tweed</v>
      </c>
    </row>
    <row r="619" spans="1:18" x14ac:dyDescent="0.2">
      <c r="A619" s="1" t="str">
        <f t="shared" si="29"/>
        <v>16PHSBS02.010</v>
      </c>
      <c r="B619" s="1" t="s">
        <v>133</v>
      </c>
      <c r="C619" s="1" t="s">
        <v>91</v>
      </c>
      <c r="D619" s="1" t="s">
        <v>525</v>
      </c>
      <c r="E619" s="57" t="s">
        <v>526</v>
      </c>
      <c r="F619" s="1" t="s">
        <v>150</v>
      </c>
      <c r="G619" s="1" t="s">
        <v>827</v>
      </c>
      <c r="H619" s="1" t="str">
        <f>CONCATENATE(B619,VLOOKUP(C619,Thesaurus!N:O,2,0),VLOOKUP(F619,Thesaurus!C:D,2,0))</f>
        <v>16PHSBS02</v>
      </c>
      <c r="I619" s="57" t="s">
        <v>211</v>
      </c>
      <c r="J619" s="72"/>
      <c r="K619" s="1" t="s">
        <v>1010</v>
      </c>
      <c r="L619" s="1">
        <v>1</v>
      </c>
      <c r="M619" s="1"/>
      <c r="N619" s="1" t="b">
        <f t="shared" si="27"/>
        <v>0</v>
      </c>
      <c r="R619" s="65" t="str">
        <f t="shared" si="28"/>
        <v>Blouse col lavalière</v>
      </c>
    </row>
    <row r="620" spans="1:18" x14ac:dyDescent="0.2">
      <c r="A620" s="1" t="str">
        <f t="shared" si="29"/>
        <v>16PHSBS02.010</v>
      </c>
      <c r="B620" s="1" t="s">
        <v>133</v>
      </c>
      <c r="C620" s="1" t="s">
        <v>91</v>
      </c>
      <c r="D620" s="1" t="s">
        <v>525</v>
      </c>
      <c r="E620" s="57" t="s">
        <v>526</v>
      </c>
      <c r="F620" s="1" t="s">
        <v>150</v>
      </c>
      <c r="G620" s="1" t="s">
        <v>827</v>
      </c>
      <c r="H620" s="1" t="str">
        <f>CONCATENATE(B620,VLOOKUP(C620,Thesaurus!N:O,2,0),VLOOKUP(F620,Thesaurus!C:D,2,0))</f>
        <v>16PHSBS02</v>
      </c>
      <c r="I620" s="57" t="s">
        <v>211</v>
      </c>
      <c r="J620" s="72"/>
      <c r="K620" s="1" t="s">
        <v>1008</v>
      </c>
      <c r="L620" s="1">
        <v>1</v>
      </c>
      <c r="M620" s="1"/>
      <c r="N620" s="1" t="b">
        <f t="shared" si="27"/>
        <v>0</v>
      </c>
      <c r="R620" s="65" t="str">
        <f t="shared" si="28"/>
        <v>Blouse col lavalière</v>
      </c>
    </row>
    <row r="621" spans="1:18" x14ac:dyDescent="0.2">
      <c r="A621" s="1" t="str">
        <f t="shared" si="29"/>
        <v>16PHSBS02.010</v>
      </c>
      <c r="B621" s="1" t="s">
        <v>133</v>
      </c>
      <c r="C621" s="1" t="s">
        <v>91</v>
      </c>
      <c r="D621" s="1" t="s">
        <v>525</v>
      </c>
      <c r="E621" s="57" t="s">
        <v>526</v>
      </c>
      <c r="F621" s="1" t="s">
        <v>150</v>
      </c>
      <c r="G621" s="1" t="s">
        <v>827</v>
      </c>
      <c r="H621" s="1" t="str">
        <f>CONCATENATE(B621,VLOOKUP(C621,Thesaurus!N:O,2,0),VLOOKUP(F621,Thesaurus!C:D,2,0))</f>
        <v>16PHSBS02</v>
      </c>
      <c r="I621" s="57" t="s">
        <v>211</v>
      </c>
      <c r="J621" s="72"/>
      <c r="K621" s="1" t="s">
        <v>1009</v>
      </c>
      <c r="L621" s="1">
        <v>1</v>
      </c>
      <c r="M621" s="1"/>
      <c r="N621" s="1" t="b">
        <f t="shared" si="27"/>
        <v>0</v>
      </c>
      <c r="R621" s="65" t="str">
        <f t="shared" si="28"/>
        <v>Blouse col lavalière</v>
      </c>
    </row>
    <row r="622" spans="1:18" x14ac:dyDescent="0.2">
      <c r="A622" s="1" t="str">
        <f t="shared" si="29"/>
        <v>16PHSBS02.010</v>
      </c>
      <c r="B622" s="1" t="s">
        <v>133</v>
      </c>
      <c r="C622" s="1" t="s">
        <v>91</v>
      </c>
      <c r="D622" s="1" t="s">
        <v>525</v>
      </c>
      <c r="E622" s="57" t="s">
        <v>526</v>
      </c>
      <c r="F622" s="1" t="s">
        <v>150</v>
      </c>
      <c r="G622" s="1" t="s">
        <v>827</v>
      </c>
      <c r="H622" s="1" t="str">
        <f>CONCATENATE(B622,VLOOKUP(C622,Thesaurus!N:O,2,0),VLOOKUP(F622,Thesaurus!C:D,2,0))</f>
        <v>16PHSBS02</v>
      </c>
      <c r="I622" s="57" t="s">
        <v>211</v>
      </c>
      <c r="J622" s="72"/>
      <c r="K622" s="1" t="s">
        <v>1000</v>
      </c>
      <c r="L622" s="1">
        <v>1</v>
      </c>
      <c r="M622" s="1"/>
      <c r="N622" s="1" t="b">
        <f t="shared" si="27"/>
        <v>0</v>
      </c>
      <c r="R622" s="65" t="str">
        <f t="shared" si="28"/>
        <v>Blouse col lavalière</v>
      </c>
    </row>
    <row r="623" spans="1:18" x14ac:dyDescent="0.2">
      <c r="A623" s="1" t="str">
        <f t="shared" si="29"/>
        <v>16PHSBS16.999</v>
      </c>
      <c r="B623" s="1" t="s">
        <v>133</v>
      </c>
      <c r="C623" s="1" t="s">
        <v>91</v>
      </c>
      <c r="D623" s="1" t="s">
        <v>527</v>
      </c>
      <c r="E623" s="57" t="s">
        <v>518</v>
      </c>
      <c r="F623" s="1" t="s">
        <v>178</v>
      </c>
      <c r="G623" s="1" t="s">
        <v>876</v>
      </c>
      <c r="H623" s="1" t="str">
        <f>CONCATENATE(B623,VLOOKUP(C623,Thesaurus!N:O,2,0),VLOOKUP(F623,Thesaurus!C:D,2,0))</f>
        <v>16PHSBS16</v>
      </c>
      <c r="I623" s="57">
        <v>999</v>
      </c>
      <c r="J623" s="72"/>
      <c r="K623" s="1" t="s">
        <v>1010</v>
      </c>
      <c r="L623" s="1">
        <v>1</v>
      </c>
      <c r="M623" s="1"/>
      <c r="N623" s="1" t="b">
        <f t="shared" si="27"/>
        <v>0</v>
      </c>
      <c r="R623" s="65" t="str">
        <f t="shared" si="28"/>
        <v>Doudoune</v>
      </c>
    </row>
    <row r="624" spans="1:18" x14ac:dyDescent="0.2">
      <c r="A624" s="1" t="str">
        <f t="shared" si="29"/>
        <v>16PHSBS16.999</v>
      </c>
      <c r="B624" s="1" t="s">
        <v>133</v>
      </c>
      <c r="C624" s="1" t="s">
        <v>91</v>
      </c>
      <c r="D624" s="1" t="s">
        <v>527</v>
      </c>
      <c r="E624" s="57" t="s">
        <v>518</v>
      </c>
      <c r="F624" s="1" t="s">
        <v>178</v>
      </c>
      <c r="G624" s="1" t="s">
        <v>876</v>
      </c>
      <c r="H624" s="1" t="str">
        <f>CONCATENATE(B624,VLOOKUP(C624,Thesaurus!N:O,2,0),VLOOKUP(F624,Thesaurus!C:D,2,0))</f>
        <v>16PHSBS16</v>
      </c>
      <c r="I624" s="57">
        <v>999</v>
      </c>
      <c r="J624" s="72"/>
      <c r="K624" s="1" t="s">
        <v>1008</v>
      </c>
      <c r="L624" s="1">
        <v>1</v>
      </c>
      <c r="M624" s="1"/>
      <c r="N624" s="1" t="b">
        <f t="shared" si="27"/>
        <v>0</v>
      </c>
      <c r="R624" s="65" t="str">
        <f t="shared" si="28"/>
        <v>Doudoune</v>
      </c>
    </row>
    <row r="625" spans="1:18" x14ac:dyDescent="0.2">
      <c r="A625" s="1" t="str">
        <f t="shared" si="29"/>
        <v>16PHSBS16.999</v>
      </c>
      <c r="B625" s="1" t="s">
        <v>133</v>
      </c>
      <c r="C625" s="1" t="s">
        <v>91</v>
      </c>
      <c r="D625" s="1" t="s">
        <v>527</v>
      </c>
      <c r="E625" s="57" t="s">
        <v>518</v>
      </c>
      <c r="F625" s="1" t="s">
        <v>178</v>
      </c>
      <c r="G625" s="1" t="s">
        <v>876</v>
      </c>
      <c r="H625" s="1" t="str">
        <f>CONCATENATE(B625,VLOOKUP(C625,Thesaurus!N:O,2,0),VLOOKUP(F625,Thesaurus!C:D,2,0))</f>
        <v>16PHSBS16</v>
      </c>
      <c r="I625" s="57">
        <v>999</v>
      </c>
      <c r="J625" s="72"/>
      <c r="K625" s="1" t="s">
        <v>1009</v>
      </c>
      <c r="L625" s="1">
        <v>1</v>
      </c>
      <c r="M625" s="1"/>
      <c r="N625" s="1" t="b">
        <f t="shared" si="27"/>
        <v>0</v>
      </c>
      <c r="R625" s="65" t="str">
        <f t="shared" si="28"/>
        <v>Doudoune</v>
      </c>
    </row>
    <row r="626" spans="1:18" x14ac:dyDescent="0.2">
      <c r="A626" s="1" t="str">
        <f t="shared" si="29"/>
        <v>16PHSBS12.390</v>
      </c>
      <c r="B626" s="1" t="s">
        <v>133</v>
      </c>
      <c r="C626" s="1" t="s">
        <v>91</v>
      </c>
      <c r="D626" s="1" t="s">
        <v>528</v>
      </c>
      <c r="E626" s="57" t="s">
        <v>529</v>
      </c>
      <c r="F626" s="1" t="s">
        <v>170</v>
      </c>
      <c r="G626" s="1" t="s">
        <v>877</v>
      </c>
      <c r="H626" s="1" t="str">
        <f>CONCATENATE(B626,VLOOKUP(C626,Thesaurus!N:O,2,0),VLOOKUP(F626,Thesaurus!C:D,2,0))</f>
        <v>16PHSBS12</v>
      </c>
      <c r="I626" s="57">
        <v>390</v>
      </c>
      <c r="J626" s="72"/>
      <c r="K626" s="1" t="s">
        <v>1010</v>
      </c>
      <c r="L626" s="1">
        <v>1</v>
      </c>
      <c r="M626" s="1"/>
      <c r="N626" s="1" t="b">
        <f t="shared" si="27"/>
        <v>0</v>
      </c>
      <c r="R626" s="65" t="str">
        <f t="shared" si="28"/>
        <v>Veste velvet</v>
      </c>
    </row>
    <row r="627" spans="1:18" x14ac:dyDescent="0.2">
      <c r="A627" s="1" t="str">
        <f t="shared" si="29"/>
        <v>16PHSBS12.390</v>
      </c>
      <c r="B627" s="1" t="s">
        <v>133</v>
      </c>
      <c r="C627" s="1" t="s">
        <v>91</v>
      </c>
      <c r="D627" s="1" t="s">
        <v>528</v>
      </c>
      <c r="E627" s="57" t="s">
        <v>529</v>
      </c>
      <c r="F627" s="1" t="s">
        <v>170</v>
      </c>
      <c r="G627" s="1" t="s">
        <v>877</v>
      </c>
      <c r="H627" s="1" t="str">
        <f>CONCATENATE(B627,VLOOKUP(C627,Thesaurus!N:O,2,0),VLOOKUP(F627,Thesaurus!C:D,2,0))</f>
        <v>16PHSBS12</v>
      </c>
      <c r="I627" s="57">
        <v>390</v>
      </c>
      <c r="J627" s="72"/>
      <c r="K627" s="1" t="s">
        <v>1008</v>
      </c>
      <c r="L627" s="1">
        <v>1</v>
      </c>
      <c r="M627" s="1"/>
      <c r="N627" s="1" t="b">
        <f t="shared" si="27"/>
        <v>0</v>
      </c>
      <c r="R627" s="65" t="str">
        <f t="shared" si="28"/>
        <v>Veste velvet</v>
      </c>
    </row>
    <row r="628" spans="1:18" x14ac:dyDescent="0.2">
      <c r="A628" s="1" t="str">
        <f t="shared" si="29"/>
        <v>16PHSBS12.390</v>
      </c>
      <c r="B628" s="1" t="s">
        <v>133</v>
      </c>
      <c r="C628" s="1" t="s">
        <v>91</v>
      </c>
      <c r="D628" s="1" t="s">
        <v>528</v>
      </c>
      <c r="E628" s="57" t="s">
        <v>529</v>
      </c>
      <c r="F628" s="1" t="s">
        <v>170</v>
      </c>
      <c r="G628" s="1" t="s">
        <v>877</v>
      </c>
      <c r="H628" s="1" t="str">
        <f>CONCATENATE(B628,VLOOKUP(C628,Thesaurus!N:O,2,0),VLOOKUP(F628,Thesaurus!C:D,2,0))</f>
        <v>16PHSBS12</v>
      </c>
      <c r="I628" s="57">
        <v>390</v>
      </c>
      <c r="J628" s="72"/>
      <c r="K628" s="1" t="s">
        <v>1009</v>
      </c>
      <c r="L628" s="1">
        <v>1</v>
      </c>
      <c r="M628" s="1"/>
      <c r="N628" s="1" t="b">
        <f t="shared" si="27"/>
        <v>0</v>
      </c>
      <c r="R628" s="65" t="str">
        <f t="shared" si="28"/>
        <v>Veste velvet</v>
      </c>
    </row>
    <row r="629" spans="1:18" x14ac:dyDescent="0.2">
      <c r="A629" s="1" t="str">
        <f t="shared" si="29"/>
        <v>16PHSBS12.390</v>
      </c>
      <c r="B629" s="1" t="s">
        <v>133</v>
      </c>
      <c r="C629" s="1" t="s">
        <v>91</v>
      </c>
      <c r="D629" s="1" t="s">
        <v>528</v>
      </c>
      <c r="E629" s="57" t="s">
        <v>529</v>
      </c>
      <c r="F629" s="1" t="s">
        <v>170</v>
      </c>
      <c r="G629" s="1" t="s">
        <v>877</v>
      </c>
      <c r="H629" s="1" t="str">
        <f>CONCATENATE(B629,VLOOKUP(C629,Thesaurus!N:O,2,0),VLOOKUP(F629,Thesaurus!C:D,2,0))</f>
        <v>16PHSBS12</v>
      </c>
      <c r="I629" s="57">
        <v>390</v>
      </c>
      <c r="J629" s="72"/>
      <c r="K629" s="1" t="s">
        <v>1000</v>
      </c>
      <c r="L629" s="1">
        <v>1</v>
      </c>
      <c r="M629" s="1"/>
      <c r="N629" s="1" t="b">
        <f t="shared" si="27"/>
        <v>0</v>
      </c>
      <c r="R629" s="65" t="str">
        <f t="shared" si="28"/>
        <v>Veste velvet</v>
      </c>
    </row>
    <row r="630" spans="1:18" x14ac:dyDescent="0.2">
      <c r="A630" s="1" t="str">
        <f t="shared" si="29"/>
        <v>16PHSBS04.390</v>
      </c>
      <c r="B630" s="1" t="s">
        <v>133</v>
      </c>
      <c r="C630" s="1" t="s">
        <v>91</v>
      </c>
      <c r="D630" s="1" t="s">
        <v>530</v>
      </c>
      <c r="E630" s="57" t="s">
        <v>529</v>
      </c>
      <c r="F630" s="1" t="s">
        <v>154</v>
      </c>
      <c r="G630" s="1" t="s">
        <v>878</v>
      </c>
      <c r="H630" s="1" t="str">
        <f>CONCATENATE(B630,VLOOKUP(C630,Thesaurus!N:O,2,0),VLOOKUP(F630,Thesaurus!C:D,2,0))</f>
        <v>16PHSBS04</v>
      </c>
      <c r="I630" s="57">
        <v>390</v>
      </c>
      <c r="J630" s="72"/>
      <c r="K630" s="1" t="s">
        <v>1008</v>
      </c>
      <c r="L630" s="1">
        <v>1</v>
      </c>
      <c r="M630" s="1"/>
      <c r="N630" s="1" t="b">
        <f t="shared" si="27"/>
        <v>0</v>
      </c>
      <c r="R630" s="65" t="str">
        <f t="shared" si="28"/>
        <v>Pantalon velvet</v>
      </c>
    </row>
    <row r="631" spans="1:18" x14ac:dyDescent="0.2">
      <c r="A631" s="1" t="str">
        <f t="shared" si="29"/>
        <v>16PHSBS04.390</v>
      </c>
      <c r="B631" s="1" t="s">
        <v>133</v>
      </c>
      <c r="C631" s="1" t="s">
        <v>91</v>
      </c>
      <c r="D631" s="1" t="s">
        <v>530</v>
      </c>
      <c r="E631" s="57" t="s">
        <v>529</v>
      </c>
      <c r="F631" s="1" t="s">
        <v>154</v>
      </c>
      <c r="G631" s="1" t="s">
        <v>878</v>
      </c>
      <c r="H631" s="1" t="str">
        <f>CONCATENATE(B631,VLOOKUP(C631,Thesaurus!N:O,2,0),VLOOKUP(F631,Thesaurus!C:D,2,0))</f>
        <v>16PHSBS04</v>
      </c>
      <c r="I631" s="57">
        <v>390</v>
      </c>
      <c r="J631" s="72"/>
      <c r="K631" s="1" t="s">
        <v>1009</v>
      </c>
      <c r="L631" s="1">
        <v>1</v>
      </c>
      <c r="M631" s="1"/>
      <c r="N631" s="1" t="b">
        <f t="shared" si="27"/>
        <v>0</v>
      </c>
      <c r="R631" s="65" t="str">
        <f t="shared" si="28"/>
        <v>Pantalon velvet</v>
      </c>
    </row>
    <row r="632" spans="1:18" x14ac:dyDescent="0.2">
      <c r="A632" s="1" t="str">
        <f t="shared" si="29"/>
        <v>16PHSBS04.390</v>
      </c>
      <c r="B632" s="1" t="s">
        <v>133</v>
      </c>
      <c r="C632" s="1" t="s">
        <v>91</v>
      </c>
      <c r="D632" s="1" t="s">
        <v>530</v>
      </c>
      <c r="E632" s="57" t="s">
        <v>529</v>
      </c>
      <c r="F632" s="1" t="s">
        <v>154</v>
      </c>
      <c r="G632" s="1" t="s">
        <v>878</v>
      </c>
      <c r="H632" s="1" t="str">
        <f>CONCATENATE(B632,VLOOKUP(C632,Thesaurus!N:O,2,0),VLOOKUP(F632,Thesaurus!C:D,2,0))</f>
        <v>16PHSBS04</v>
      </c>
      <c r="I632" s="57">
        <v>390</v>
      </c>
      <c r="J632" s="72"/>
      <c r="K632" s="1" t="s">
        <v>1000</v>
      </c>
      <c r="L632" s="1">
        <v>1</v>
      </c>
      <c r="M632" s="1"/>
      <c r="N632" s="1" t="b">
        <f t="shared" si="27"/>
        <v>0</v>
      </c>
      <c r="R632" s="65" t="str">
        <f t="shared" si="28"/>
        <v>Pantalon velvet</v>
      </c>
    </row>
    <row r="633" spans="1:18" x14ac:dyDescent="0.2">
      <c r="A633" s="1" t="str">
        <f t="shared" si="29"/>
        <v>16PHSBS12.080</v>
      </c>
      <c r="B633" s="1" t="s">
        <v>133</v>
      </c>
      <c r="C633" s="1" t="s">
        <v>91</v>
      </c>
      <c r="D633" s="1" t="s">
        <v>531</v>
      </c>
      <c r="E633" s="57" t="s">
        <v>222</v>
      </c>
      <c r="F633" s="1" t="s">
        <v>170</v>
      </c>
      <c r="G633" s="1" t="s">
        <v>879</v>
      </c>
      <c r="H633" s="1" t="str">
        <f>CONCATENATE(B633,VLOOKUP(C633,Thesaurus!N:O,2,0),VLOOKUP(F633,Thesaurus!C:D,2,0))</f>
        <v>16PHSBS12</v>
      </c>
      <c r="I633" s="57" t="s">
        <v>215</v>
      </c>
      <c r="J633" s="72"/>
      <c r="K633" s="1" t="s">
        <v>1010</v>
      </c>
      <c r="L633" s="1">
        <v>1</v>
      </c>
      <c r="M633" s="1"/>
      <c r="N633" s="1" t="b">
        <f t="shared" si="27"/>
        <v>0</v>
      </c>
      <c r="R633" s="65" t="str">
        <f t="shared" si="28"/>
        <v>Trench gabardine</v>
      </c>
    </row>
    <row r="634" spans="1:18" x14ac:dyDescent="0.2">
      <c r="A634" s="1" t="str">
        <f t="shared" si="29"/>
        <v>16PHSBS12.080</v>
      </c>
      <c r="B634" s="1" t="s">
        <v>133</v>
      </c>
      <c r="C634" s="1" t="s">
        <v>91</v>
      </c>
      <c r="D634" s="1" t="s">
        <v>531</v>
      </c>
      <c r="E634" s="57" t="s">
        <v>222</v>
      </c>
      <c r="F634" s="1" t="s">
        <v>170</v>
      </c>
      <c r="G634" s="1" t="s">
        <v>879</v>
      </c>
      <c r="H634" s="1" t="str">
        <f>CONCATENATE(B634,VLOOKUP(C634,Thesaurus!N:O,2,0),VLOOKUP(F634,Thesaurus!C:D,2,0))</f>
        <v>16PHSBS12</v>
      </c>
      <c r="I634" s="57" t="s">
        <v>215</v>
      </c>
      <c r="J634" s="72"/>
      <c r="K634" s="1" t="s">
        <v>1008</v>
      </c>
      <c r="L634" s="1">
        <v>2</v>
      </c>
      <c r="M634" s="1"/>
      <c r="N634" s="1" t="b">
        <f t="shared" si="27"/>
        <v>0</v>
      </c>
      <c r="R634" s="65" t="str">
        <f t="shared" si="28"/>
        <v>Trench gabardine</v>
      </c>
    </row>
    <row r="635" spans="1:18" x14ac:dyDescent="0.2">
      <c r="A635" s="1" t="str">
        <f t="shared" si="29"/>
        <v>16PHSBS12.080</v>
      </c>
      <c r="B635" s="1" t="s">
        <v>133</v>
      </c>
      <c r="C635" s="1" t="s">
        <v>91</v>
      </c>
      <c r="D635" s="1" t="s">
        <v>531</v>
      </c>
      <c r="E635" s="57" t="s">
        <v>222</v>
      </c>
      <c r="F635" s="1" t="s">
        <v>170</v>
      </c>
      <c r="G635" s="1" t="s">
        <v>879</v>
      </c>
      <c r="H635" s="1" t="str">
        <f>CONCATENATE(B635,VLOOKUP(C635,Thesaurus!N:O,2,0),VLOOKUP(F635,Thesaurus!C:D,2,0))</f>
        <v>16PHSBS12</v>
      </c>
      <c r="I635" s="57" t="s">
        <v>215</v>
      </c>
      <c r="J635" s="72"/>
      <c r="K635" s="1" t="s">
        <v>1009</v>
      </c>
      <c r="L635" s="1">
        <v>2</v>
      </c>
      <c r="M635" s="1"/>
      <c r="N635" s="1" t="b">
        <f t="shared" si="27"/>
        <v>0</v>
      </c>
      <c r="R635" s="65" t="str">
        <f t="shared" si="28"/>
        <v>Trench gabardine</v>
      </c>
    </row>
    <row r="636" spans="1:18" x14ac:dyDescent="0.2">
      <c r="A636" s="1" t="str">
        <f t="shared" si="29"/>
        <v>16PHSBS12.080</v>
      </c>
      <c r="B636" s="1" t="s">
        <v>133</v>
      </c>
      <c r="C636" s="1" t="s">
        <v>91</v>
      </c>
      <c r="D636" s="1" t="s">
        <v>531</v>
      </c>
      <c r="E636" s="57" t="s">
        <v>222</v>
      </c>
      <c r="F636" s="1" t="s">
        <v>170</v>
      </c>
      <c r="G636" s="1" t="s">
        <v>879</v>
      </c>
      <c r="H636" s="1" t="str">
        <f>CONCATENATE(B636,VLOOKUP(C636,Thesaurus!N:O,2,0),VLOOKUP(F636,Thesaurus!C:D,2,0))</f>
        <v>16PHSBS12</v>
      </c>
      <c r="I636" s="57" t="s">
        <v>215</v>
      </c>
      <c r="J636" s="72"/>
      <c r="K636" s="1" t="s">
        <v>1000</v>
      </c>
      <c r="L636" s="1">
        <v>1</v>
      </c>
      <c r="M636" s="1"/>
      <c r="N636" s="1" t="b">
        <f t="shared" si="27"/>
        <v>0</v>
      </c>
      <c r="R636" s="65" t="str">
        <f t="shared" si="28"/>
        <v>Trench gabardine</v>
      </c>
    </row>
    <row r="637" spans="1:18" x14ac:dyDescent="0.2">
      <c r="A637" s="1" t="str">
        <f t="shared" si="29"/>
        <v>16PHSBS10.999</v>
      </c>
      <c r="B637" s="1" t="s">
        <v>133</v>
      </c>
      <c r="C637" s="1" t="s">
        <v>91</v>
      </c>
      <c r="D637" s="1" t="s">
        <v>532</v>
      </c>
      <c r="E637" s="57" t="s">
        <v>145</v>
      </c>
      <c r="F637" s="1" t="s">
        <v>166</v>
      </c>
      <c r="G637" s="1" t="s">
        <v>880</v>
      </c>
      <c r="H637" s="1" t="str">
        <f>CONCATENATE(B637,VLOOKUP(C637,Thesaurus!N:O,2,0),VLOOKUP(F637,Thesaurus!C:D,2,0))</f>
        <v>16PHSBS10</v>
      </c>
      <c r="I637" s="57">
        <v>999</v>
      </c>
      <c r="J637" s="72"/>
      <c r="K637" s="1" t="s">
        <v>1004</v>
      </c>
      <c r="L637" s="1">
        <v>1</v>
      </c>
      <c r="M637" s="1"/>
      <c r="N637" s="1" t="b">
        <f t="shared" si="27"/>
        <v>0</v>
      </c>
      <c r="R637" s="65" t="str">
        <f t="shared" si="28"/>
        <v>Sweat avec dentelle</v>
      </c>
    </row>
    <row r="638" spans="1:18" x14ac:dyDescent="0.2">
      <c r="A638" s="1" t="str">
        <f t="shared" si="29"/>
        <v>16PHSBS10.999</v>
      </c>
      <c r="B638" s="1" t="s">
        <v>133</v>
      </c>
      <c r="C638" s="1" t="s">
        <v>91</v>
      </c>
      <c r="D638" s="1" t="s">
        <v>532</v>
      </c>
      <c r="E638" s="57" t="s">
        <v>145</v>
      </c>
      <c r="F638" s="1" t="s">
        <v>166</v>
      </c>
      <c r="G638" s="1" t="s">
        <v>880</v>
      </c>
      <c r="H638" s="1" t="str">
        <f>CONCATENATE(B638,VLOOKUP(C638,Thesaurus!N:O,2,0),VLOOKUP(F638,Thesaurus!C:D,2,0))</f>
        <v>16PHSBS10</v>
      </c>
      <c r="I638" s="57">
        <v>999</v>
      </c>
      <c r="J638" s="72"/>
      <c r="K638" s="1" t="s">
        <v>180</v>
      </c>
      <c r="L638" s="1">
        <v>2</v>
      </c>
      <c r="M638" s="1"/>
      <c r="N638" s="1" t="b">
        <f t="shared" si="27"/>
        <v>0</v>
      </c>
      <c r="R638" s="65" t="str">
        <f t="shared" si="28"/>
        <v>Sweat avec dentelle</v>
      </c>
    </row>
    <row r="639" spans="1:18" x14ac:dyDescent="0.2">
      <c r="A639" s="1" t="str">
        <f t="shared" si="29"/>
        <v>16PHSBS10.999</v>
      </c>
      <c r="B639" s="1" t="s">
        <v>133</v>
      </c>
      <c r="C639" s="1" t="s">
        <v>91</v>
      </c>
      <c r="D639" s="1" t="s">
        <v>532</v>
      </c>
      <c r="E639" s="57" t="s">
        <v>145</v>
      </c>
      <c r="F639" s="1" t="s">
        <v>166</v>
      </c>
      <c r="G639" s="1" t="s">
        <v>880</v>
      </c>
      <c r="H639" s="1" t="str">
        <f>CONCATENATE(B639,VLOOKUP(C639,Thesaurus!N:O,2,0),VLOOKUP(F639,Thesaurus!C:D,2,0))</f>
        <v>16PHSBS10</v>
      </c>
      <c r="I639" s="57">
        <v>999</v>
      </c>
      <c r="J639" s="72"/>
      <c r="K639" s="1" t="s">
        <v>181</v>
      </c>
      <c r="L639" s="1">
        <v>2</v>
      </c>
      <c r="M639" s="1"/>
      <c r="N639" s="1" t="b">
        <f t="shared" si="27"/>
        <v>0</v>
      </c>
      <c r="R639" s="65" t="str">
        <f t="shared" si="28"/>
        <v>Sweat avec dentelle</v>
      </c>
    </row>
    <row r="640" spans="1:18" x14ac:dyDescent="0.2">
      <c r="A640" s="1" t="str">
        <f t="shared" si="29"/>
        <v>16PHSBS10.999</v>
      </c>
      <c r="B640" s="1" t="s">
        <v>133</v>
      </c>
      <c r="C640" s="1" t="s">
        <v>91</v>
      </c>
      <c r="D640" s="1" t="s">
        <v>532</v>
      </c>
      <c r="E640" s="57" t="s">
        <v>145</v>
      </c>
      <c r="F640" s="1" t="s">
        <v>166</v>
      </c>
      <c r="G640" s="1" t="s">
        <v>880</v>
      </c>
      <c r="H640" s="1" t="str">
        <f>CONCATENATE(B640,VLOOKUP(C640,Thesaurus!N:O,2,0),VLOOKUP(F640,Thesaurus!C:D,2,0))</f>
        <v>16PHSBS10</v>
      </c>
      <c r="I640" s="57">
        <v>999</v>
      </c>
      <c r="J640" s="72"/>
      <c r="K640" s="1" t="s">
        <v>1003</v>
      </c>
      <c r="L640" s="1">
        <v>1</v>
      </c>
      <c r="M640" s="1"/>
      <c r="N640" s="1" t="b">
        <f t="shared" si="27"/>
        <v>0</v>
      </c>
      <c r="R640" s="65" t="str">
        <f t="shared" si="28"/>
        <v>Sweat avec dentelle</v>
      </c>
    </row>
    <row r="641" spans="1:18" x14ac:dyDescent="0.2">
      <c r="A641" s="1" t="str">
        <f t="shared" si="29"/>
        <v>16PHTBA01.999</v>
      </c>
      <c r="B641" s="1" t="s">
        <v>133</v>
      </c>
      <c r="C641" s="1" t="s">
        <v>702</v>
      </c>
      <c r="D641" s="1" t="s">
        <v>533</v>
      </c>
      <c r="E641" s="57" t="s">
        <v>145</v>
      </c>
      <c r="F641" s="1" t="s">
        <v>148</v>
      </c>
      <c r="G641" s="1" t="s">
        <v>881</v>
      </c>
      <c r="H641" s="1" t="str">
        <f>CONCATENATE(B641,VLOOKUP(C641,Thesaurus!N:O,2,0),VLOOKUP(F641,Thesaurus!C:D,2,0))</f>
        <v>16PHTBA01</v>
      </c>
      <c r="I641" s="57">
        <v>999</v>
      </c>
      <c r="J641" s="72"/>
      <c r="K641" s="1" t="s">
        <v>1005</v>
      </c>
      <c r="L641" s="1">
        <v>1</v>
      </c>
      <c r="M641" s="1">
        <v>1</v>
      </c>
      <c r="N641" s="1" t="str">
        <f t="shared" si="27"/>
        <v/>
      </c>
      <c r="R641" s="65" t="str">
        <f t="shared" si="28"/>
        <v>Top ouvertures épaules</v>
      </c>
    </row>
    <row r="642" spans="1:18" x14ac:dyDescent="0.2">
      <c r="A642" s="1" t="str">
        <f t="shared" si="29"/>
        <v>16PHTBA01.999</v>
      </c>
      <c r="B642" s="1" t="s">
        <v>133</v>
      </c>
      <c r="C642" s="1" t="s">
        <v>702</v>
      </c>
      <c r="D642" s="1" t="s">
        <v>533</v>
      </c>
      <c r="E642" s="57" t="s">
        <v>145</v>
      </c>
      <c r="F642" s="1" t="s">
        <v>148</v>
      </c>
      <c r="G642" s="1" t="s">
        <v>881</v>
      </c>
      <c r="H642" s="1" t="str">
        <f>CONCATENATE(B642,VLOOKUP(C642,Thesaurus!N:O,2,0),VLOOKUP(F642,Thesaurus!C:D,2,0))</f>
        <v>16PHTBA01</v>
      </c>
      <c r="I642" s="57">
        <v>999</v>
      </c>
      <c r="J642" s="72"/>
      <c r="K642" s="1" t="s">
        <v>183</v>
      </c>
      <c r="L642" s="1">
        <v>1</v>
      </c>
      <c r="M642" s="1">
        <v>1</v>
      </c>
      <c r="N642" s="1" t="str">
        <f t="shared" ref="N642:N705" si="30">IF(L642=M642,"",FALSE)</f>
        <v/>
      </c>
      <c r="R642" s="65" t="str">
        <f t="shared" ref="R642:R705" si="31">G642</f>
        <v>Top ouvertures épaules</v>
      </c>
    </row>
    <row r="643" spans="1:18" x14ac:dyDescent="0.2">
      <c r="A643" s="1" t="str">
        <f t="shared" ref="A643:A706" si="32">CONCATENATE(H643,J643,".",I643)</f>
        <v>16PHTBA01.999</v>
      </c>
      <c r="B643" s="1" t="s">
        <v>133</v>
      </c>
      <c r="C643" s="1" t="s">
        <v>702</v>
      </c>
      <c r="D643" s="1" t="s">
        <v>533</v>
      </c>
      <c r="E643" s="57" t="s">
        <v>145</v>
      </c>
      <c r="F643" s="1" t="s">
        <v>148</v>
      </c>
      <c r="G643" s="1" t="s">
        <v>881</v>
      </c>
      <c r="H643" s="1" t="str">
        <f>CONCATENATE(B643,VLOOKUP(C643,Thesaurus!N:O,2,0),VLOOKUP(F643,Thesaurus!C:D,2,0))</f>
        <v>16PHTBA01</v>
      </c>
      <c r="I643" s="57">
        <v>999</v>
      </c>
      <c r="J643" s="72"/>
      <c r="K643" s="1" t="s">
        <v>182</v>
      </c>
      <c r="L643" s="1">
        <v>1</v>
      </c>
      <c r="M643" s="1">
        <v>1</v>
      </c>
      <c r="N643" s="1" t="str">
        <f t="shared" si="30"/>
        <v/>
      </c>
      <c r="R643" s="65" t="str">
        <f t="shared" si="31"/>
        <v>Top ouvertures épaules</v>
      </c>
    </row>
    <row r="644" spans="1:18" x14ac:dyDescent="0.2">
      <c r="A644" s="1" t="str">
        <f t="shared" si="32"/>
        <v>16PHTBA01.100</v>
      </c>
      <c r="B644" s="1" t="s">
        <v>133</v>
      </c>
      <c r="C644" s="1" t="s">
        <v>702</v>
      </c>
      <c r="D644" s="1" t="s">
        <v>533</v>
      </c>
      <c r="E644" s="57" t="s">
        <v>534</v>
      </c>
      <c r="F644" s="1" t="s">
        <v>148</v>
      </c>
      <c r="G644" s="1" t="s">
        <v>881</v>
      </c>
      <c r="H644" s="1" t="str">
        <f>CONCATENATE(B644,VLOOKUP(C644,Thesaurus!N:O,2,0),VLOOKUP(F644,Thesaurus!C:D,2,0))</f>
        <v>16PHTBA01</v>
      </c>
      <c r="I644" s="57">
        <v>100</v>
      </c>
      <c r="J644" s="72"/>
      <c r="K644" s="1" t="s">
        <v>1005</v>
      </c>
      <c r="L644" s="1">
        <v>1</v>
      </c>
      <c r="M644" s="1">
        <v>1</v>
      </c>
      <c r="N644" s="1" t="str">
        <f t="shared" si="30"/>
        <v/>
      </c>
      <c r="R644" s="65" t="str">
        <f t="shared" si="31"/>
        <v>Top ouvertures épaules</v>
      </c>
    </row>
    <row r="645" spans="1:18" x14ac:dyDescent="0.2">
      <c r="A645" s="1" t="str">
        <f t="shared" si="32"/>
        <v>16PHTBA01.100</v>
      </c>
      <c r="B645" s="1" t="s">
        <v>133</v>
      </c>
      <c r="C645" s="1" t="s">
        <v>702</v>
      </c>
      <c r="D645" s="1" t="s">
        <v>533</v>
      </c>
      <c r="E645" s="57" t="s">
        <v>534</v>
      </c>
      <c r="F645" s="1" t="s">
        <v>148</v>
      </c>
      <c r="G645" s="1" t="s">
        <v>881</v>
      </c>
      <c r="H645" s="1" t="str">
        <f>CONCATENATE(B645,VLOOKUP(C645,Thesaurus!N:O,2,0),VLOOKUP(F645,Thesaurus!C:D,2,0))</f>
        <v>16PHTBA01</v>
      </c>
      <c r="I645" s="57">
        <v>100</v>
      </c>
      <c r="J645" s="72"/>
      <c r="K645" s="1" t="s">
        <v>183</v>
      </c>
      <c r="L645" s="1">
        <v>1</v>
      </c>
      <c r="M645" s="1">
        <v>1</v>
      </c>
      <c r="N645" s="1" t="str">
        <f t="shared" si="30"/>
        <v/>
      </c>
      <c r="R645" s="65" t="str">
        <f t="shared" si="31"/>
        <v>Top ouvertures épaules</v>
      </c>
    </row>
    <row r="646" spans="1:18" x14ac:dyDescent="0.2">
      <c r="A646" s="1" t="str">
        <f t="shared" si="32"/>
        <v>16PHTBA01.100</v>
      </c>
      <c r="B646" s="1" t="s">
        <v>133</v>
      </c>
      <c r="C646" s="1" t="s">
        <v>702</v>
      </c>
      <c r="D646" s="1" t="s">
        <v>533</v>
      </c>
      <c r="E646" s="57" t="s">
        <v>534</v>
      </c>
      <c r="F646" s="1" t="s">
        <v>148</v>
      </c>
      <c r="G646" s="1" t="s">
        <v>881</v>
      </c>
      <c r="H646" s="1" t="str">
        <f>CONCATENATE(B646,VLOOKUP(C646,Thesaurus!N:O,2,0),VLOOKUP(F646,Thesaurus!C:D,2,0))</f>
        <v>16PHTBA01</v>
      </c>
      <c r="I646" s="57">
        <v>100</v>
      </c>
      <c r="J646" s="72"/>
      <c r="K646" s="1" t="s">
        <v>182</v>
      </c>
      <c r="L646" s="1">
        <v>1</v>
      </c>
      <c r="M646" s="1">
        <v>1</v>
      </c>
      <c r="N646" s="1" t="str">
        <f t="shared" si="30"/>
        <v/>
      </c>
      <c r="R646" s="65" t="str">
        <f t="shared" si="31"/>
        <v>Top ouvertures épaules</v>
      </c>
    </row>
    <row r="647" spans="1:18" x14ac:dyDescent="0.2">
      <c r="A647" s="1" t="str">
        <f t="shared" si="32"/>
        <v>16PHTBA08.999</v>
      </c>
      <c r="B647" s="1" t="s">
        <v>133</v>
      </c>
      <c r="C647" s="1" t="s">
        <v>702</v>
      </c>
      <c r="D647" s="1" t="s">
        <v>535</v>
      </c>
      <c r="E647" s="57" t="s">
        <v>145</v>
      </c>
      <c r="F647" s="1" t="s">
        <v>162</v>
      </c>
      <c r="G647" s="1" t="s">
        <v>882</v>
      </c>
      <c r="H647" s="1" t="str">
        <f>CONCATENATE(B647,VLOOKUP(C647,Thesaurus!N:O,2,0),VLOOKUP(F647,Thesaurus!C:D,2,0))</f>
        <v>16PHTBA08</v>
      </c>
      <c r="I647" s="57">
        <v>999</v>
      </c>
      <c r="J647" s="72"/>
      <c r="K647" s="1" t="s">
        <v>1005</v>
      </c>
      <c r="L647" s="1">
        <v>1</v>
      </c>
      <c r="M647" s="1">
        <v>1</v>
      </c>
      <c r="N647" s="1" t="str">
        <f t="shared" si="30"/>
        <v/>
      </c>
      <c r="R647" s="65" t="str">
        <f t="shared" si="31"/>
        <v>Robe midi ouverture épaules</v>
      </c>
    </row>
    <row r="648" spans="1:18" x14ac:dyDescent="0.2">
      <c r="A648" s="1" t="str">
        <f t="shared" si="32"/>
        <v>16PHTBA08.999</v>
      </c>
      <c r="B648" s="1" t="s">
        <v>133</v>
      </c>
      <c r="C648" s="1" t="s">
        <v>702</v>
      </c>
      <c r="D648" s="1" t="s">
        <v>535</v>
      </c>
      <c r="E648" s="57" t="s">
        <v>145</v>
      </c>
      <c r="F648" s="1" t="s">
        <v>162</v>
      </c>
      <c r="G648" s="1" t="s">
        <v>882</v>
      </c>
      <c r="H648" s="1" t="str">
        <f>CONCATENATE(B648,VLOOKUP(C648,Thesaurus!N:O,2,0),VLOOKUP(F648,Thesaurus!C:D,2,0))</f>
        <v>16PHTBA08</v>
      </c>
      <c r="I648" s="57">
        <v>999</v>
      </c>
      <c r="J648" s="72"/>
      <c r="K648" s="1" t="s">
        <v>183</v>
      </c>
      <c r="L648" s="1">
        <v>1</v>
      </c>
      <c r="M648" s="1"/>
      <c r="N648" s="1" t="b">
        <f t="shared" si="30"/>
        <v>0</v>
      </c>
      <c r="R648" s="65" t="str">
        <f t="shared" si="31"/>
        <v>Robe midi ouverture épaules</v>
      </c>
    </row>
    <row r="649" spans="1:18" x14ac:dyDescent="0.2">
      <c r="A649" s="1" t="str">
        <f t="shared" si="32"/>
        <v>16PHTBA08.100</v>
      </c>
      <c r="B649" s="1" t="s">
        <v>133</v>
      </c>
      <c r="C649" s="1" t="s">
        <v>702</v>
      </c>
      <c r="D649" s="1" t="s">
        <v>535</v>
      </c>
      <c r="E649" s="57" t="s">
        <v>534</v>
      </c>
      <c r="F649" s="1" t="s">
        <v>162</v>
      </c>
      <c r="G649" s="1" t="s">
        <v>882</v>
      </c>
      <c r="H649" s="1" t="str">
        <f>CONCATENATE(B649,VLOOKUP(C649,Thesaurus!N:O,2,0),VLOOKUP(F649,Thesaurus!C:D,2,0))</f>
        <v>16PHTBA08</v>
      </c>
      <c r="I649" s="57">
        <v>100</v>
      </c>
      <c r="J649" s="72"/>
      <c r="K649" s="1" t="s">
        <v>1005</v>
      </c>
      <c r="L649" s="1">
        <v>1</v>
      </c>
      <c r="M649" s="1">
        <v>1</v>
      </c>
      <c r="N649" s="1" t="str">
        <f t="shared" si="30"/>
        <v/>
      </c>
      <c r="R649" s="65" t="str">
        <f t="shared" si="31"/>
        <v>Robe midi ouverture épaules</v>
      </c>
    </row>
    <row r="650" spans="1:18" x14ac:dyDescent="0.2">
      <c r="A650" s="1" t="str">
        <f t="shared" si="32"/>
        <v>16PHTBA08.100</v>
      </c>
      <c r="B650" s="1" t="s">
        <v>133</v>
      </c>
      <c r="C650" s="1" t="s">
        <v>702</v>
      </c>
      <c r="D650" s="1" t="s">
        <v>535</v>
      </c>
      <c r="E650" s="57" t="s">
        <v>534</v>
      </c>
      <c r="F650" s="1" t="s">
        <v>162</v>
      </c>
      <c r="G650" s="1" t="s">
        <v>882</v>
      </c>
      <c r="H650" s="1" t="str">
        <f>CONCATENATE(B650,VLOOKUP(C650,Thesaurus!N:O,2,0),VLOOKUP(F650,Thesaurus!C:D,2,0))</f>
        <v>16PHTBA08</v>
      </c>
      <c r="I650" s="57">
        <v>100</v>
      </c>
      <c r="J650" s="72"/>
      <c r="K650" s="1" t="s">
        <v>183</v>
      </c>
      <c r="L650" s="1">
        <v>1</v>
      </c>
      <c r="M650" s="1">
        <v>1</v>
      </c>
      <c r="N650" s="1" t="str">
        <f t="shared" si="30"/>
        <v/>
      </c>
      <c r="R650" s="65" t="str">
        <f t="shared" si="31"/>
        <v>Robe midi ouverture épaules</v>
      </c>
    </row>
    <row r="651" spans="1:18" x14ac:dyDescent="0.2">
      <c r="A651" s="1" t="str">
        <f t="shared" si="32"/>
        <v>16PHTBA08.999</v>
      </c>
      <c r="B651" s="1" t="s">
        <v>133</v>
      </c>
      <c r="C651" s="1" t="s">
        <v>702</v>
      </c>
      <c r="D651" s="1" t="s">
        <v>536</v>
      </c>
      <c r="E651" s="57" t="s">
        <v>145</v>
      </c>
      <c r="F651" s="1" t="s">
        <v>162</v>
      </c>
      <c r="G651" s="1" t="s">
        <v>883</v>
      </c>
      <c r="H651" s="1" t="str">
        <f>CONCATENATE(B651,VLOOKUP(C651,Thesaurus!N:O,2,0),VLOOKUP(F651,Thesaurus!C:D,2,0))</f>
        <v>16PHTBA08</v>
      </c>
      <c r="I651" s="57">
        <v>999</v>
      </c>
      <c r="J651" s="72"/>
      <c r="K651" s="1" t="s">
        <v>1004</v>
      </c>
      <c r="L651" s="1">
        <v>2</v>
      </c>
      <c r="M651" s="1">
        <v>2</v>
      </c>
      <c r="N651" s="1" t="str">
        <f t="shared" si="30"/>
        <v/>
      </c>
      <c r="R651" s="65" t="str">
        <f t="shared" si="31"/>
        <v>Robe en jersey ajouré</v>
      </c>
    </row>
    <row r="652" spans="1:18" x14ac:dyDescent="0.2">
      <c r="A652" s="1" t="str">
        <f t="shared" si="32"/>
        <v>16PHTBA08.999</v>
      </c>
      <c r="B652" s="1" t="s">
        <v>133</v>
      </c>
      <c r="C652" s="1" t="s">
        <v>702</v>
      </c>
      <c r="D652" s="1" t="s">
        <v>536</v>
      </c>
      <c r="E652" s="57" t="s">
        <v>145</v>
      </c>
      <c r="F652" s="1" t="s">
        <v>162</v>
      </c>
      <c r="G652" s="1" t="s">
        <v>883</v>
      </c>
      <c r="H652" s="1" t="str">
        <f>CONCATENATE(B652,VLOOKUP(C652,Thesaurus!N:O,2,0),VLOOKUP(F652,Thesaurus!C:D,2,0))</f>
        <v>16PHTBA08</v>
      </c>
      <c r="I652" s="57">
        <v>999</v>
      </c>
      <c r="J652" s="72"/>
      <c r="K652" s="1" t="s">
        <v>180</v>
      </c>
      <c r="L652" s="1">
        <v>2</v>
      </c>
      <c r="M652" s="1">
        <v>2</v>
      </c>
      <c r="N652" s="1" t="str">
        <f t="shared" si="30"/>
        <v/>
      </c>
      <c r="R652" s="65" t="str">
        <f t="shared" si="31"/>
        <v>Robe en jersey ajouré</v>
      </c>
    </row>
    <row r="653" spans="1:18" x14ac:dyDescent="0.2">
      <c r="A653" s="1" t="str">
        <f t="shared" si="32"/>
        <v>16PHTBA08.999</v>
      </c>
      <c r="B653" s="1" t="s">
        <v>133</v>
      </c>
      <c r="C653" s="1" t="s">
        <v>702</v>
      </c>
      <c r="D653" s="1" t="s">
        <v>536</v>
      </c>
      <c r="E653" s="57" t="s">
        <v>145</v>
      </c>
      <c r="F653" s="1" t="s">
        <v>162</v>
      </c>
      <c r="G653" s="1" t="s">
        <v>883</v>
      </c>
      <c r="H653" s="1" t="str">
        <f>CONCATENATE(B653,VLOOKUP(C653,Thesaurus!N:O,2,0),VLOOKUP(F653,Thesaurus!C:D,2,0))</f>
        <v>16PHTBA08</v>
      </c>
      <c r="I653" s="57">
        <v>999</v>
      </c>
      <c r="J653" s="72"/>
      <c r="K653" s="1" t="s">
        <v>181</v>
      </c>
      <c r="L653" s="1">
        <v>1</v>
      </c>
      <c r="M653" s="1">
        <v>1</v>
      </c>
      <c r="N653" s="1" t="str">
        <f t="shared" si="30"/>
        <v/>
      </c>
      <c r="R653" s="65" t="str">
        <f t="shared" si="31"/>
        <v>Robe en jersey ajouré</v>
      </c>
    </row>
    <row r="654" spans="1:18" x14ac:dyDescent="0.2">
      <c r="A654" s="1" t="str">
        <f t="shared" si="32"/>
        <v>16PHTBA08.999</v>
      </c>
      <c r="B654" s="1" t="s">
        <v>133</v>
      </c>
      <c r="C654" s="1" t="s">
        <v>702</v>
      </c>
      <c r="D654" s="1" t="s">
        <v>537</v>
      </c>
      <c r="E654" s="57" t="s">
        <v>145</v>
      </c>
      <c r="F654" s="1" t="s">
        <v>162</v>
      </c>
      <c r="G654" s="1" t="s">
        <v>884</v>
      </c>
      <c r="H654" s="1" t="str">
        <f>CONCATENATE(B654,VLOOKUP(C654,Thesaurus!N:O,2,0),VLOOKUP(F654,Thesaurus!C:D,2,0))</f>
        <v>16PHTBA08</v>
      </c>
      <c r="I654" s="57">
        <v>999</v>
      </c>
      <c r="J654" s="72"/>
      <c r="K654" s="1" t="s">
        <v>1005</v>
      </c>
      <c r="L654" s="1">
        <v>1</v>
      </c>
      <c r="M654" s="1">
        <v>1</v>
      </c>
      <c r="N654" s="1" t="str">
        <f t="shared" si="30"/>
        <v/>
      </c>
      <c r="R654" s="65" t="str">
        <f t="shared" si="31"/>
        <v>Robe trapèze en soie</v>
      </c>
    </row>
    <row r="655" spans="1:18" x14ac:dyDescent="0.2">
      <c r="A655" s="1" t="str">
        <f t="shared" si="32"/>
        <v>16PHTBA08.999</v>
      </c>
      <c r="B655" s="1" t="s">
        <v>133</v>
      </c>
      <c r="C655" s="1" t="s">
        <v>702</v>
      </c>
      <c r="D655" s="1" t="s">
        <v>537</v>
      </c>
      <c r="E655" s="57" t="s">
        <v>145</v>
      </c>
      <c r="F655" s="1" t="s">
        <v>162</v>
      </c>
      <c r="G655" s="1" t="s">
        <v>884</v>
      </c>
      <c r="H655" s="1" t="str">
        <f>CONCATENATE(B655,VLOOKUP(C655,Thesaurus!N:O,2,0),VLOOKUP(F655,Thesaurus!C:D,2,0))</f>
        <v>16PHTBA08</v>
      </c>
      <c r="I655" s="57">
        <v>999</v>
      </c>
      <c r="J655" s="72"/>
      <c r="K655" s="1" t="s">
        <v>183</v>
      </c>
      <c r="L655" s="1">
        <v>1</v>
      </c>
      <c r="M655" s="1">
        <v>1</v>
      </c>
      <c r="N655" s="1" t="str">
        <f t="shared" si="30"/>
        <v/>
      </c>
      <c r="R655" s="65" t="str">
        <f t="shared" si="31"/>
        <v>Robe trapèze en soie</v>
      </c>
    </row>
    <row r="656" spans="1:18" x14ac:dyDescent="0.2">
      <c r="A656" s="1" t="str">
        <f t="shared" si="32"/>
        <v>16PHTBA08.999</v>
      </c>
      <c r="B656" s="1" t="s">
        <v>133</v>
      </c>
      <c r="C656" s="1" t="s">
        <v>702</v>
      </c>
      <c r="D656" s="1" t="s">
        <v>537</v>
      </c>
      <c r="E656" s="57" t="s">
        <v>145</v>
      </c>
      <c r="F656" s="1" t="s">
        <v>162</v>
      </c>
      <c r="G656" s="1" t="s">
        <v>884</v>
      </c>
      <c r="H656" s="1" t="str">
        <f>CONCATENATE(B656,VLOOKUP(C656,Thesaurus!N:O,2,0),VLOOKUP(F656,Thesaurus!C:D,2,0))</f>
        <v>16PHTBA08</v>
      </c>
      <c r="I656" s="57">
        <v>999</v>
      </c>
      <c r="J656" s="72"/>
      <c r="K656" s="1" t="s">
        <v>182</v>
      </c>
      <c r="L656" s="1">
        <v>1</v>
      </c>
      <c r="M656" s="1">
        <v>1</v>
      </c>
      <c r="N656" s="1" t="str">
        <f t="shared" si="30"/>
        <v/>
      </c>
      <c r="R656" s="65" t="str">
        <f t="shared" si="31"/>
        <v>Robe trapèze en soie</v>
      </c>
    </row>
    <row r="657" spans="1:18" x14ac:dyDescent="0.2">
      <c r="A657" s="1" t="str">
        <f t="shared" si="32"/>
        <v>16PHTBA08.080</v>
      </c>
      <c r="B657" s="1" t="s">
        <v>133</v>
      </c>
      <c r="C657" s="1" t="s">
        <v>702</v>
      </c>
      <c r="D657" s="1" t="s">
        <v>537</v>
      </c>
      <c r="E657" s="57" t="s">
        <v>538</v>
      </c>
      <c r="F657" s="1" t="s">
        <v>162</v>
      </c>
      <c r="G657" s="1" t="s">
        <v>884</v>
      </c>
      <c r="H657" s="1" t="str">
        <f>CONCATENATE(B657,VLOOKUP(C657,Thesaurus!N:O,2,0),VLOOKUP(F657,Thesaurus!C:D,2,0))</f>
        <v>16PHTBA08</v>
      </c>
      <c r="I657" s="57" t="s">
        <v>215</v>
      </c>
      <c r="J657" s="72"/>
      <c r="K657" s="1" t="s">
        <v>1005</v>
      </c>
      <c r="L657" s="1">
        <v>1</v>
      </c>
      <c r="M657" s="1">
        <v>1</v>
      </c>
      <c r="N657" s="1" t="str">
        <f t="shared" si="30"/>
        <v/>
      </c>
      <c r="R657" s="65" t="str">
        <f t="shared" si="31"/>
        <v>Robe trapèze en soie</v>
      </c>
    </row>
    <row r="658" spans="1:18" x14ac:dyDescent="0.2">
      <c r="A658" s="1" t="str">
        <f t="shared" si="32"/>
        <v>16PHTBA08.080</v>
      </c>
      <c r="B658" s="1" t="s">
        <v>133</v>
      </c>
      <c r="C658" s="1" t="s">
        <v>702</v>
      </c>
      <c r="D658" s="1" t="s">
        <v>537</v>
      </c>
      <c r="E658" s="57" t="s">
        <v>538</v>
      </c>
      <c r="F658" s="1" t="s">
        <v>162</v>
      </c>
      <c r="G658" s="1" t="s">
        <v>884</v>
      </c>
      <c r="H658" s="1" t="str">
        <f>CONCATENATE(B658,VLOOKUP(C658,Thesaurus!N:O,2,0),VLOOKUP(F658,Thesaurus!C:D,2,0))</f>
        <v>16PHTBA08</v>
      </c>
      <c r="I658" s="57" t="s">
        <v>215</v>
      </c>
      <c r="J658" s="72"/>
      <c r="K658" s="1" t="s">
        <v>183</v>
      </c>
      <c r="L658" s="1">
        <v>1</v>
      </c>
      <c r="M658" s="1">
        <v>1</v>
      </c>
      <c r="N658" s="1" t="str">
        <f t="shared" si="30"/>
        <v/>
      </c>
      <c r="R658" s="65" t="str">
        <f t="shared" si="31"/>
        <v>Robe trapèze en soie</v>
      </c>
    </row>
    <row r="659" spans="1:18" x14ac:dyDescent="0.2">
      <c r="A659" s="1" t="str">
        <f t="shared" si="32"/>
        <v>16PHTBA08.080</v>
      </c>
      <c r="B659" s="1" t="s">
        <v>133</v>
      </c>
      <c r="C659" s="1" t="s">
        <v>702</v>
      </c>
      <c r="D659" s="1" t="s">
        <v>537</v>
      </c>
      <c r="E659" s="57" t="s">
        <v>538</v>
      </c>
      <c r="F659" s="1" t="s">
        <v>162</v>
      </c>
      <c r="G659" s="1" t="s">
        <v>884</v>
      </c>
      <c r="H659" s="1" t="str">
        <f>CONCATENATE(B659,VLOOKUP(C659,Thesaurus!N:O,2,0),VLOOKUP(F659,Thesaurus!C:D,2,0))</f>
        <v>16PHTBA08</v>
      </c>
      <c r="I659" s="57" t="s">
        <v>215</v>
      </c>
      <c r="J659" s="72"/>
      <c r="K659" s="1" t="s">
        <v>182</v>
      </c>
      <c r="L659" s="1">
        <v>1</v>
      </c>
      <c r="M659" s="1">
        <v>1</v>
      </c>
      <c r="N659" s="1" t="str">
        <f t="shared" si="30"/>
        <v/>
      </c>
      <c r="R659" s="65" t="str">
        <f t="shared" si="31"/>
        <v>Robe trapèze en soie</v>
      </c>
    </row>
    <row r="660" spans="1:18" x14ac:dyDescent="0.2">
      <c r="A660" s="1" t="str">
        <f t="shared" si="32"/>
        <v>16PHTBA12.999</v>
      </c>
      <c r="B660" s="1" t="s">
        <v>133</v>
      </c>
      <c r="C660" s="1" t="s">
        <v>702</v>
      </c>
      <c r="D660" s="1" t="s">
        <v>539</v>
      </c>
      <c r="E660" s="57" t="s">
        <v>145</v>
      </c>
      <c r="F660" s="1" t="s">
        <v>170</v>
      </c>
      <c r="G660" s="1" t="s">
        <v>728</v>
      </c>
      <c r="H660" s="1" t="str">
        <f>CONCATENATE(B660,VLOOKUP(C660,Thesaurus!N:O,2,0),VLOOKUP(F660,Thesaurus!C:D,2,0))</f>
        <v>16PHTBA12</v>
      </c>
      <c r="I660" s="57">
        <v>999</v>
      </c>
      <c r="J660" s="72"/>
      <c r="K660" s="1" t="s">
        <v>1005</v>
      </c>
      <c r="L660" s="1">
        <v>1</v>
      </c>
      <c r="M660" s="1"/>
      <c r="N660" s="1" t="b">
        <f t="shared" si="30"/>
        <v>0</v>
      </c>
      <c r="R660" s="65" t="str">
        <f t="shared" si="31"/>
        <v>Blazer satiné</v>
      </c>
    </row>
    <row r="661" spans="1:18" x14ac:dyDescent="0.2">
      <c r="A661" s="1" t="str">
        <f t="shared" si="32"/>
        <v>16PHTBA12.999</v>
      </c>
      <c r="B661" s="1" t="s">
        <v>133</v>
      </c>
      <c r="C661" s="1" t="s">
        <v>702</v>
      </c>
      <c r="D661" s="1" t="s">
        <v>539</v>
      </c>
      <c r="E661" s="57" t="s">
        <v>145</v>
      </c>
      <c r="F661" s="1" t="s">
        <v>170</v>
      </c>
      <c r="G661" s="1" t="s">
        <v>728</v>
      </c>
      <c r="H661" s="1" t="str">
        <f>CONCATENATE(B661,VLOOKUP(C661,Thesaurus!N:O,2,0),VLOOKUP(F661,Thesaurus!C:D,2,0))</f>
        <v>16PHTBA12</v>
      </c>
      <c r="I661" s="57">
        <v>999</v>
      </c>
      <c r="J661" s="72"/>
      <c r="K661" s="1" t="s">
        <v>183</v>
      </c>
      <c r="L661" s="1">
        <v>1</v>
      </c>
      <c r="M661" s="1"/>
      <c r="N661" s="1" t="b">
        <f t="shared" si="30"/>
        <v>0</v>
      </c>
      <c r="R661" s="65" t="str">
        <f t="shared" si="31"/>
        <v>Blazer satiné</v>
      </c>
    </row>
    <row r="662" spans="1:18" x14ac:dyDescent="0.2">
      <c r="A662" s="1" t="str">
        <f t="shared" si="32"/>
        <v>16PHTBA12.999</v>
      </c>
      <c r="B662" s="1" t="s">
        <v>133</v>
      </c>
      <c r="C662" s="1" t="s">
        <v>702</v>
      </c>
      <c r="D662" s="1" t="s">
        <v>539</v>
      </c>
      <c r="E662" s="57" t="s">
        <v>145</v>
      </c>
      <c r="F662" s="1" t="s">
        <v>170</v>
      </c>
      <c r="G662" s="1" t="s">
        <v>728</v>
      </c>
      <c r="H662" s="1" t="str">
        <f>CONCATENATE(B662,VLOOKUP(C662,Thesaurus!N:O,2,0),VLOOKUP(F662,Thesaurus!C:D,2,0))</f>
        <v>16PHTBA12</v>
      </c>
      <c r="I662" s="57">
        <v>999</v>
      </c>
      <c r="J662" s="72"/>
      <c r="K662" s="1" t="s">
        <v>182</v>
      </c>
      <c r="L662" s="1">
        <v>1</v>
      </c>
      <c r="M662" s="1"/>
      <c r="N662" s="1" t="b">
        <f t="shared" si="30"/>
        <v>0</v>
      </c>
      <c r="R662" s="65" t="str">
        <f t="shared" si="31"/>
        <v>Blazer satiné</v>
      </c>
    </row>
    <row r="663" spans="1:18" x14ac:dyDescent="0.2">
      <c r="A663" s="1" t="str">
        <f t="shared" si="32"/>
        <v>16PHTBA12.999</v>
      </c>
      <c r="B663" s="1" t="s">
        <v>133</v>
      </c>
      <c r="C663" s="1" t="s">
        <v>702</v>
      </c>
      <c r="D663" s="1" t="s">
        <v>539</v>
      </c>
      <c r="E663" s="57" t="s">
        <v>145</v>
      </c>
      <c r="F663" s="1" t="s">
        <v>170</v>
      </c>
      <c r="G663" s="1" t="s">
        <v>728</v>
      </c>
      <c r="H663" s="1" t="str">
        <f>CONCATENATE(B663,VLOOKUP(C663,Thesaurus!N:O,2,0),VLOOKUP(F663,Thesaurus!C:D,2,0))</f>
        <v>16PHTBA12</v>
      </c>
      <c r="I663" s="57">
        <v>999</v>
      </c>
      <c r="J663" s="72"/>
      <c r="K663" s="1" t="s">
        <v>1006</v>
      </c>
      <c r="L663" s="1">
        <v>1</v>
      </c>
      <c r="M663" s="1"/>
      <c r="N663" s="1" t="b">
        <f t="shared" si="30"/>
        <v>0</v>
      </c>
      <c r="R663" s="65" t="str">
        <f t="shared" si="31"/>
        <v>Blazer satiné</v>
      </c>
    </row>
    <row r="664" spans="1:18" x14ac:dyDescent="0.2">
      <c r="A664" s="1" t="str">
        <f t="shared" si="32"/>
        <v>16PHTBA01.999</v>
      </c>
      <c r="B664" s="1" t="s">
        <v>133</v>
      </c>
      <c r="C664" s="1" t="s">
        <v>702</v>
      </c>
      <c r="D664" s="1" t="s">
        <v>540</v>
      </c>
      <c r="E664" s="57" t="s">
        <v>337</v>
      </c>
      <c r="F664" s="1" t="s">
        <v>148</v>
      </c>
      <c r="G664" s="1" t="s">
        <v>885</v>
      </c>
      <c r="H664" s="1" t="str">
        <f>CONCATENATE(B664,VLOOKUP(C664,Thesaurus!N:O,2,0),VLOOKUP(F664,Thesaurus!C:D,2,0))</f>
        <v>16PHTBA01</v>
      </c>
      <c r="I664" s="57">
        <v>999</v>
      </c>
      <c r="J664" s="72"/>
      <c r="K664" s="1" t="s">
        <v>1004</v>
      </c>
      <c r="L664" s="1">
        <v>1</v>
      </c>
      <c r="M664" s="1"/>
      <c r="N664" s="1" t="b">
        <f t="shared" si="30"/>
        <v>0</v>
      </c>
      <c r="R664" s="65" t="str">
        <f t="shared" si="31"/>
        <v>Top crop barcode</v>
      </c>
    </row>
    <row r="665" spans="1:18" x14ac:dyDescent="0.2">
      <c r="A665" s="1" t="str">
        <f t="shared" si="32"/>
        <v>16PHTBA01.999</v>
      </c>
      <c r="B665" s="1" t="s">
        <v>133</v>
      </c>
      <c r="C665" s="1" t="s">
        <v>702</v>
      </c>
      <c r="D665" s="1" t="s">
        <v>540</v>
      </c>
      <c r="E665" s="57" t="s">
        <v>337</v>
      </c>
      <c r="F665" s="1" t="s">
        <v>148</v>
      </c>
      <c r="G665" s="1" t="s">
        <v>885</v>
      </c>
      <c r="H665" s="1" t="str">
        <f>CONCATENATE(B665,VLOOKUP(C665,Thesaurus!N:O,2,0),VLOOKUP(F665,Thesaurus!C:D,2,0))</f>
        <v>16PHTBA01</v>
      </c>
      <c r="I665" s="57">
        <v>999</v>
      </c>
      <c r="J665" s="72"/>
      <c r="K665" s="1" t="s">
        <v>180</v>
      </c>
      <c r="L665" s="1">
        <v>2</v>
      </c>
      <c r="M665" s="1"/>
      <c r="N665" s="1" t="b">
        <f t="shared" si="30"/>
        <v>0</v>
      </c>
      <c r="R665" s="65" t="str">
        <f t="shared" si="31"/>
        <v>Top crop barcode</v>
      </c>
    </row>
    <row r="666" spans="1:18" x14ac:dyDescent="0.2">
      <c r="A666" s="1" t="str">
        <f t="shared" si="32"/>
        <v>16PHTBA01.999</v>
      </c>
      <c r="B666" s="1" t="s">
        <v>133</v>
      </c>
      <c r="C666" s="1" t="s">
        <v>702</v>
      </c>
      <c r="D666" s="1" t="s">
        <v>540</v>
      </c>
      <c r="E666" s="57" t="s">
        <v>337</v>
      </c>
      <c r="F666" s="1" t="s">
        <v>148</v>
      </c>
      <c r="G666" s="1" t="s">
        <v>885</v>
      </c>
      <c r="H666" s="1" t="str">
        <f>CONCATENATE(B666,VLOOKUP(C666,Thesaurus!N:O,2,0),VLOOKUP(F666,Thesaurus!C:D,2,0))</f>
        <v>16PHTBA01</v>
      </c>
      <c r="I666" s="57">
        <v>999</v>
      </c>
      <c r="J666" s="72"/>
      <c r="K666" s="1" t="s">
        <v>181</v>
      </c>
      <c r="L666" s="1">
        <v>2</v>
      </c>
      <c r="M666" s="1"/>
      <c r="N666" s="1" t="b">
        <f t="shared" si="30"/>
        <v>0</v>
      </c>
      <c r="R666" s="65" t="str">
        <f t="shared" si="31"/>
        <v>Top crop barcode</v>
      </c>
    </row>
    <row r="667" spans="1:18" x14ac:dyDescent="0.2">
      <c r="A667" s="1" t="str">
        <f t="shared" si="32"/>
        <v>16PHTBA14.999</v>
      </c>
      <c r="B667" s="1" t="s">
        <v>133</v>
      </c>
      <c r="C667" s="1" t="s">
        <v>702</v>
      </c>
      <c r="D667" s="1" t="s">
        <v>541</v>
      </c>
      <c r="E667" s="57" t="s">
        <v>145</v>
      </c>
      <c r="F667" s="1" t="s">
        <v>174</v>
      </c>
      <c r="G667" s="1" t="s">
        <v>733</v>
      </c>
      <c r="H667" s="1" t="str">
        <f>CONCATENATE(B667,VLOOKUP(C667,Thesaurus!N:O,2,0),VLOOKUP(F667,Thesaurus!C:D,2,0))</f>
        <v>16PHTBA14</v>
      </c>
      <c r="I667" s="57">
        <v>999</v>
      </c>
      <c r="J667" s="72"/>
      <c r="K667" s="1" t="s">
        <v>1007</v>
      </c>
      <c r="L667" s="1">
        <v>2</v>
      </c>
      <c r="M667" s="1"/>
      <c r="N667" s="1" t="b">
        <f t="shared" si="30"/>
        <v>0</v>
      </c>
      <c r="R667" s="65" t="str">
        <f t="shared" si="31"/>
        <v>Sac Mini Rockie</v>
      </c>
    </row>
    <row r="668" spans="1:18" x14ac:dyDescent="0.2">
      <c r="A668" s="1" t="str">
        <f t="shared" si="32"/>
        <v>16PHTBA14.390</v>
      </c>
      <c r="B668" s="1" t="s">
        <v>133</v>
      </c>
      <c r="C668" s="1" t="s">
        <v>702</v>
      </c>
      <c r="D668" s="1" t="s">
        <v>542</v>
      </c>
      <c r="E668" s="57" t="s">
        <v>543</v>
      </c>
      <c r="F668" s="1" t="s">
        <v>174</v>
      </c>
      <c r="G668" s="1" t="s">
        <v>733</v>
      </c>
      <c r="H668" s="1" t="str">
        <f>CONCATENATE(B668,VLOOKUP(C668,Thesaurus!N:O,2,0),VLOOKUP(F668,Thesaurus!C:D,2,0))</f>
        <v>16PHTBA14</v>
      </c>
      <c r="I668" s="57">
        <v>390</v>
      </c>
      <c r="J668" s="72"/>
      <c r="K668" s="1" t="s">
        <v>1007</v>
      </c>
      <c r="L668" s="1">
        <v>1</v>
      </c>
      <c r="M668" s="1"/>
      <c r="N668" s="1" t="b">
        <f t="shared" si="30"/>
        <v>0</v>
      </c>
      <c r="R668" s="65" t="str">
        <f t="shared" si="31"/>
        <v>Sac Mini Rockie</v>
      </c>
    </row>
    <row r="669" spans="1:18" x14ac:dyDescent="0.2">
      <c r="A669" s="1" t="str">
        <f t="shared" si="32"/>
        <v>16PHTBA14.IMP</v>
      </c>
      <c r="B669" s="1" t="s">
        <v>133</v>
      </c>
      <c r="C669" s="1" t="s">
        <v>702</v>
      </c>
      <c r="D669" s="1" t="s">
        <v>544</v>
      </c>
      <c r="E669" s="57" t="s">
        <v>545</v>
      </c>
      <c r="F669" s="1" t="s">
        <v>174</v>
      </c>
      <c r="G669" s="1" t="s">
        <v>886</v>
      </c>
      <c r="H669" s="1" t="str">
        <f>CONCATENATE(B669,VLOOKUP(C669,Thesaurus!N:O,2,0),VLOOKUP(F669,Thesaurus!C:D,2,0))</f>
        <v>16PHTBA14</v>
      </c>
      <c r="I669" s="57" t="s">
        <v>257</v>
      </c>
      <c r="J669" s="72"/>
      <c r="K669" s="1" t="s">
        <v>1007</v>
      </c>
      <c r="L669" s="1">
        <v>1</v>
      </c>
      <c r="M669" s="1"/>
      <c r="N669" s="1" t="b">
        <f t="shared" si="30"/>
        <v>0</v>
      </c>
      <c r="R669" s="65" t="str">
        <f t="shared" si="31"/>
        <v>Sac Mini Rockie kangouroo</v>
      </c>
    </row>
    <row r="670" spans="1:18" x14ac:dyDescent="0.2">
      <c r="A670" s="1" t="str">
        <f t="shared" si="32"/>
        <v>16PHTBA14.680</v>
      </c>
      <c r="B670" s="1" t="s">
        <v>133</v>
      </c>
      <c r="C670" s="1" t="s">
        <v>702</v>
      </c>
      <c r="D670" s="1" t="s">
        <v>546</v>
      </c>
      <c r="E670" s="57" t="s">
        <v>547</v>
      </c>
      <c r="F670" s="1" t="s">
        <v>174</v>
      </c>
      <c r="G670" s="1" t="s">
        <v>887</v>
      </c>
      <c r="H670" s="1" t="str">
        <f>CONCATENATE(B670,VLOOKUP(C670,Thesaurus!N:O,2,0),VLOOKUP(F670,Thesaurus!C:D,2,0))</f>
        <v>16PHTBA14</v>
      </c>
      <c r="I670" s="57" t="s">
        <v>240</v>
      </c>
      <c r="J670" s="72"/>
      <c r="K670" s="1" t="s">
        <v>1007</v>
      </c>
      <c r="L670" s="1">
        <v>1</v>
      </c>
      <c r="M670" s="1"/>
      <c r="N670" s="1" t="b">
        <f t="shared" si="30"/>
        <v>0</v>
      </c>
      <c r="R670" s="65" t="str">
        <f t="shared" si="31"/>
        <v>Sac Mini Prisma</v>
      </c>
    </row>
    <row r="671" spans="1:18" x14ac:dyDescent="0.2">
      <c r="A671" s="1" t="str">
        <f t="shared" si="32"/>
        <v>16PHTBA14.999</v>
      </c>
      <c r="B671" s="1" t="s">
        <v>133</v>
      </c>
      <c r="C671" s="1" t="s">
        <v>702</v>
      </c>
      <c r="D671" s="1" t="s">
        <v>548</v>
      </c>
      <c r="E671" s="57" t="s">
        <v>145</v>
      </c>
      <c r="F671" s="1" t="s">
        <v>174</v>
      </c>
      <c r="G671" s="1" t="s">
        <v>887</v>
      </c>
      <c r="H671" s="1" t="str">
        <f>CONCATENATE(B671,VLOOKUP(C671,Thesaurus!N:O,2,0),VLOOKUP(F671,Thesaurus!C:D,2,0))</f>
        <v>16PHTBA14</v>
      </c>
      <c r="I671" s="57">
        <v>999</v>
      </c>
      <c r="J671" s="72"/>
      <c r="K671" s="1" t="s">
        <v>1007</v>
      </c>
      <c r="L671" s="1">
        <v>1</v>
      </c>
      <c r="M671" s="1"/>
      <c r="N671" s="1" t="b">
        <f t="shared" si="30"/>
        <v>0</v>
      </c>
      <c r="R671" s="65" t="str">
        <f t="shared" si="31"/>
        <v>Sac Mini Prisma</v>
      </c>
    </row>
    <row r="672" spans="1:18" x14ac:dyDescent="0.2">
      <c r="A672" s="1" t="str">
        <f t="shared" si="32"/>
        <v>16PHTBA14.999</v>
      </c>
      <c r="B672" s="1" t="s">
        <v>133</v>
      </c>
      <c r="C672" s="1" t="s">
        <v>702</v>
      </c>
      <c r="D672" s="1" t="s">
        <v>322</v>
      </c>
      <c r="E672" s="57" t="s">
        <v>145</v>
      </c>
      <c r="F672" s="1" t="s">
        <v>174</v>
      </c>
      <c r="G672" s="1" t="s">
        <v>735</v>
      </c>
      <c r="H672" s="1" t="str">
        <f>CONCATENATE(B672,VLOOKUP(C672,Thesaurus!N:O,2,0),VLOOKUP(F672,Thesaurus!C:D,2,0))</f>
        <v>16PHTBA14</v>
      </c>
      <c r="I672" s="57">
        <v>999</v>
      </c>
      <c r="J672" s="72"/>
      <c r="K672" s="1" t="s">
        <v>1007</v>
      </c>
      <c r="L672" s="1">
        <v>1</v>
      </c>
      <c r="M672" s="1"/>
      <c r="N672" s="1" t="b">
        <f t="shared" si="30"/>
        <v>0</v>
      </c>
      <c r="R672" s="65" t="str">
        <f t="shared" si="31"/>
        <v>Sac Seau Alpha</v>
      </c>
    </row>
    <row r="673" spans="1:18" x14ac:dyDescent="0.2">
      <c r="A673" s="1" t="str">
        <f t="shared" si="32"/>
        <v>16HCAR05.999</v>
      </c>
      <c r="B673" s="1" t="s">
        <v>134</v>
      </c>
      <c r="C673" s="1" t="s">
        <v>70</v>
      </c>
      <c r="D673" s="1" t="s">
        <v>549</v>
      </c>
      <c r="E673" s="57" t="s">
        <v>327</v>
      </c>
      <c r="F673" s="1" t="s">
        <v>156</v>
      </c>
      <c r="G673" s="1" t="s">
        <v>888</v>
      </c>
      <c r="H673" s="1" t="str">
        <f>CONCATENATE(B673,VLOOKUP(C673,Thesaurus!N:O,2,0),VLOOKUP(F673,Thesaurus!C:D,2,0))</f>
        <v>16HCAR05</v>
      </c>
      <c r="I673" s="57">
        <v>999</v>
      </c>
      <c r="J673" s="72"/>
      <c r="K673" s="1" t="s">
        <v>1010</v>
      </c>
      <c r="L673" s="1">
        <v>1</v>
      </c>
      <c r="M673" s="1"/>
      <c r="N673" s="1" t="b">
        <f t="shared" si="30"/>
        <v>0</v>
      </c>
      <c r="R673" s="65" t="str">
        <f t="shared" si="31"/>
        <v>Jupe avec lacet</v>
      </c>
    </row>
    <row r="674" spans="1:18" x14ac:dyDescent="0.2">
      <c r="A674" s="1" t="str">
        <f t="shared" si="32"/>
        <v>16HCAR05.999</v>
      </c>
      <c r="B674" s="1" t="s">
        <v>134</v>
      </c>
      <c r="C674" s="1" t="s">
        <v>70</v>
      </c>
      <c r="D674" s="1" t="s">
        <v>549</v>
      </c>
      <c r="E674" s="57" t="s">
        <v>327</v>
      </c>
      <c r="F674" s="1" t="s">
        <v>156</v>
      </c>
      <c r="G674" s="1" t="s">
        <v>888</v>
      </c>
      <c r="H674" s="1" t="str">
        <f>CONCATENATE(B674,VLOOKUP(C674,Thesaurus!N:O,2,0),VLOOKUP(F674,Thesaurus!C:D,2,0))</f>
        <v>16HCAR05</v>
      </c>
      <c r="I674" s="57">
        <v>999</v>
      </c>
      <c r="J674" s="72"/>
      <c r="K674" s="1" t="s">
        <v>1008</v>
      </c>
      <c r="L674" s="1">
        <v>1</v>
      </c>
      <c r="M674" s="1"/>
      <c r="N674" s="1" t="b">
        <f t="shared" si="30"/>
        <v>0</v>
      </c>
      <c r="R674" s="65" t="str">
        <f t="shared" si="31"/>
        <v>Jupe avec lacet</v>
      </c>
    </row>
    <row r="675" spans="1:18" x14ac:dyDescent="0.2">
      <c r="A675" s="1" t="str">
        <f t="shared" si="32"/>
        <v>16HCAR05.999</v>
      </c>
      <c r="B675" s="1" t="s">
        <v>134</v>
      </c>
      <c r="C675" s="1" t="s">
        <v>70</v>
      </c>
      <c r="D675" s="1" t="s">
        <v>549</v>
      </c>
      <c r="E675" s="57" t="s">
        <v>327</v>
      </c>
      <c r="F675" s="1" t="s">
        <v>156</v>
      </c>
      <c r="G675" s="1" t="s">
        <v>888</v>
      </c>
      <c r="H675" s="1" t="str">
        <f>CONCATENATE(B675,VLOOKUP(C675,Thesaurus!N:O,2,0),VLOOKUP(F675,Thesaurus!C:D,2,0))</f>
        <v>16HCAR05</v>
      </c>
      <c r="I675" s="57">
        <v>999</v>
      </c>
      <c r="J675" s="72"/>
      <c r="K675" s="1" t="s">
        <v>1009</v>
      </c>
      <c r="L675" s="1">
        <v>1</v>
      </c>
      <c r="M675" s="1"/>
      <c r="N675" s="1" t="b">
        <f t="shared" si="30"/>
        <v>0</v>
      </c>
      <c r="R675" s="65" t="str">
        <f t="shared" si="31"/>
        <v>Jupe avec lacet</v>
      </c>
    </row>
    <row r="676" spans="1:18" x14ac:dyDescent="0.2">
      <c r="A676" s="1" t="str">
        <f t="shared" si="32"/>
        <v>16HCAR05.999</v>
      </c>
      <c r="B676" s="1" t="s">
        <v>134</v>
      </c>
      <c r="C676" s="1" t="s">
        <v>70</v>
      </c>
      <c r="D676" s="1" t="s">
        <v>549</v>
      </c>
      <c r="E676" s="57" t="s">
        <v>327</v>
      </c>
      <c r="F676" s="1" t="s">
        <v>156</v>
      </c>
      <c r="G676" s="1" t="s">
        <v>888</v>
      </c>
      <c r="H676" s="1" t="str">
        <f>CONCATENATE(B676,VLOOKUP(C676,Thesaurus!N:O,2,0),VLOOKUP(F676,Thesaurus!C:D,2,0))</f>
        <v>16HCAR05</v>
      </c>
      <c r="I676" s="57">
        <v>999</v>
      </c>
      <c r="J676" s="72"/>
      <c r="K676" s="1" t="s">
        <v>1000</v>
      </c>
      <c r="L676" s="1">
        <v>1</v>
      </c>
      <c r="M676" s="1"/>
      <c r="N676" s="1" t="b">
        <f t="shared" si="30"/>
        <v>0</v>
      </c>
      <c r="R676" s="65" t="str">
        <f t="shared" si="31"/>
        <v>Jupe avec lacet</v>
      </c>
    </row>
    <row r="677" spans="1:18" x14ac:dyDescent="0.2">
      <c r="A677" s="1" t="str">
        <f t="shared" si="32"/>
        <v>16HCAR05.999</v>
      </c>
      <c r="B677" s="1" t="s">
        <v>134</v>
      </c>
      <c r="C677" s="1" t="s">
        <v>70</v>
      </c>
      <c r="D677" s="1" t="s">
        <v>549</v>
      </c>
      <c r="E677" s="57" t="s">
        <v>327</v>
      </c>
      <c r="F677" s="1" t="s">
        <v>156</v>
      </c>
      <c r="G677" s="1" t="s">
        <v>888</v>
      </c>
      <c r="H677" s="1" t="str">
        <f>CONCATENATE(B677,VLOOKUP(C677,Thesaurus!N:O,2,0),VLOOKUP(F677,Thesaurus!C:D,2,0))</f>
        <v>16HCAR05</v>
      </c>
      <c r="I677" s="57">
        <v>999</v>
      </c>
      <c r="J677" s="72"/>
      <c r="K677" s="1" t="s">
        <v>1001</v>
      </c>
      <c r="L677" s="1">
        <v>1</v>
      </c>
      <c r="M677" s="1"/>
      <c r="N677" s="1" t="b">
        <f t="shared" si="30"/>
        <v>0</v>
      </c>
      <c r="R677" s="65" t="str">
        <f t="shared" si="31"/>
        <v>Jupe avec lacet</v>
      </c>
    </row>
    <row r="678" spans="1:18" x14ac:dyDescent="0.2">
      <c r="A678" s="1" t="str">
        <f t="shared" si="32"/>
        <v>16HCAR08.999</v>
      </c>
      <c r="B678" s="1" t="s">
        <v>134</v>
      </c>
      <c r="C678" s="1" t="s">
        <v>70</v>
      </c>
      <c r="D678" s="1" t="s">
        <v>550</v>
      </c>
      <c r="E678" s="57" t="s">
        <v>327</v>
      </c>
      <c r="F678" s="1" t="s">
        <v>162</v>
      </c>
      <c r="G678" s="1" t="s">
        <v>889</v>
      </c>
      <c r="H678" s="1" t="str">
        <f>CONCATENATE(B678,VLOOKUP(C678,Thesaurus!N:O,2,0),VLOOKUP(F678,Thesaurus!C:D,2,0))</f>
        <v>16HCAR08</v>
      </c>
      <c r="I678" s="57">
        <v>999</v>
      </c>
      <c r="J678" s="72"/>
      <c r="K678" s="1" t="s">
        <v>1010</v>
      </c>
      <c r="L678" s="1">
        <v>1</v>
      </c>
      <c r="M678" s="1"/>
      <c r="N678" s="1" t="b">
        <f t="shared" si="30"/>
        <v>0</v>
      </c>
      <c r="R678" s="65" t="str">
        <f t="shared" si="31"/>
        <v>Robe dos ouvert</v>
      </c>
    </row>
    <row r="679" spans="1:18" x14ac:dyDescent="0.2">
      <c r="A679" s="1" t="str">
        <f t="shared" si="32"/>
        <v>16HCAR08.999</v>
      </c>
      <c r="B679" s="1" t="s">
        <v>134</v>
      </c>
      <c r="C679" s="1" t="s">
        <v>70</v>
      </c>
      <c r="D679" s="1" t="s">
        <v>550</v>
      </c>
      <c r="E679" s="57" t="s">
        <v>327</v>
      </c>
      <c r="F679" s="1" t="s">
        <v>162</v>
      </c>
      <c r="G679" s="1" t="s">
        <v>889</v>
      </c>
      <c r="H679" s="1" t="str">
        <f>CONCATENATE(B679,VLOOKUP(C679,Thesaurus!N:O,2,0),VLOOKUP(F679,Thesaurus!C:D,2,0))</f>
        <v>16HCAR08</v>
      </c>
      <c r="I679" s="57">
        <v>999</v>
      </c>
      <c r="J679" s="72"/>
      <c r="K679" s="1" t="s">
        <v>1008</v>
      </c>
      <c r="L679" s="1">
        <v>1</v>
      </c>
      <c r="M679" s="1"/>
      <c r="N679" s="1" t="b">
        <f t="shared" si="30"/>
        <v>0</v>
      </c>
      <c r="R679" s="65" t="str">
        <f t="shared" si="31"/>
        <v>Robe dos ouvert</v>
      </c>
    </row>
    <row r="680" spans="1:18" x14ac:dyDescent="0.2">
      <c r="A680" s="1" t="str">
        <f t="shared" si="32"/>
        <v>16HCAR08.999</v>
      </c>
      <c r="B680" s="1" t="s">
        <v>134</v>
      </c>
      <c r="C680" s="1" t="s">
        <v>70</v>
      </c>
      <c r="D680" s="1" t="s">
        <v>550</v>
      </c>
      <c r="E680" s="57" t="s">
        <v>327</v>
      </c>
      <c r="F680" s="1" t="s">
        <v>162</v>
      </c>
      <c r="G680" s="1" t="s">
        <v>889</v>
      </c>
      <c r="H680" s="1" t="str">
        <f>CONCATENATE(B680,VLOOKUP(C680,Thesaurus!N:O,2,0),VLOOKUP(F680,Thesaurus!C:D,2,0))</f>
        <v>16HCAR08</v>
      </c>
      <c r="I680" s="57">
        <v>999</v>
      </c>
      <c r="J680" s="72"/>
      <c r="K680" s="1" t="s">
        <v>1009</v>
      </c>
      <c r="L680" s="1">
        <v>1</v>
      </c>
      <c r="M680" s="1"/>
      <c r="N680" s="1" t="b">
        <f t="shared" si="30"/>
        <v>0</v>
      </c>
      <c r="R680" s="65" t="str">
        <f t="shared" si="31"/>
        <v>Robe dos ouvert</v>
      </c>
    </row>
    <row r="681" spans="1:18" x14ac:dyDescent="0.2">
      <c r="A681" s="1" t="str">
        <f t="shared" si="32"/>
        <v>16HCAR08.999</v>
      </c>
      <c r="B681" s="1" t="s">
        <v>134</v>
      </c>
      <c r="C681" s="1" t="s">
        <v>70</v>
      </c>
      <c r="D681" s="1" t="s">
        <v>550</v>
      </c>
      <c r="E681" s="57" t="s">
        <v>327</v>
      </c>
      <c r="F681" s="1" t="s">
        <v>162</v>
      </c>
      <c r="G681" s="1" t="s">
        <v>889</v>
      </c>
      <c r="H681" s="1" t="str">
        <f>CONCATENATE(B681,VLOOKUP(C681,Thesaurus!N:O,2,0),VLOOKUP(F681,Thesaurus!C:D,2,0))</f>
        <v>16HCAR08</v>
      </c>
      <c r="I681" s="57">
        <v>999</v>
      </c>
      <c r="J681" s="72"/>
      <c r="K681" s="1" t="s">
        <v>1000</v>
      </c>
      <c r="L681" s="1">
        <v>1</v>
      </c>
      <c r="M681" s="1"/>
      <c r="N681" s="1" t="b">
        <f t="shared" si="30"/>
        <v>0</v>
      </c>
      <c r="R681" s="65" t="str">
        <f t="shared" si="31"/>
        <v>Robe dos ouvert</v>
      </c>
    </row>
    <row r="682" spans="1:18" x14ac:dyDescent="0.2">
      <c r="A682" s="1" t="str">
        <f t="shared" si="32"/>
        <v>16HCAR16.590</v>
      </c>
      <c r="B682" s="1" t="s">
        <v>134</v>
      </c>
      <c r="C682" s="1" t="s">
        <v>70</v>
      </c>
      <c r="D682" s="1" t="s">
        <v>551</v>
      </c>
      <c r="E682" s="57" t="s">
        <v>236</v>
      </c>
      <c r="F682" s="1" t="s">
        <v>178</v>
      </c>
      <c r="G682" s="1" t="s">
        <v>890</v>
      </c>
      <c r="H682" s="1" t="str">
        <f>CONCATENATE(B682,VLOOKUP(C682,Thesaurus!N:O,2,0),VLOOKUP(F682,Thesaurus!C:D,2,0))</f>
        <v>16HCAR16</v>
      </c>
      <c r="I682" s="57" t="s">
        <v>236</v>
      </c>
      <c r="J682" s="72"/>
      <c r="K682" s="1" t="s">
        <v>1010</v>
      </c>
      <c r="L682" s="1">
        <v>1</v>
      </c>
      <c r="M682" s="1"/>
      <c r="N682" s="1" t="b">
        <f t="shared" si="30"/>
        <v>0</v>
      </c>
      <c r="R682" s="65" t="str">
        <f t="shared" si="31"/>
        <v>Bomber Crystal</v>
      </c>
    </row>
    <row r="683" spans="1:18" x14ac:dyDescent="0.2">
      <c r="A683" s="1" t="str">
        <f t="shared" si="32"/>
        <v>16HCAR16.590</v>
      </c>
      <c r="B683" s="1" t="s">
        <v>134</v>
      </c>
      <c r="C683" s="1" t="s">
        <v>70</v>
      </c>
      <c r="D683" s="1" t="s">
        <v>551</v>
      </c>
      <c r="E683" s="57" t="s">
        <v>236</v>
      </c>
      <c r="F683" s="1" t="s">
        <v>178</v>
      </c>
      <c r="G683" s="1" t="s">
        <v>890</v>
      </c>
      <c r="H683" s="1" t="str">
        <f>CONCATENATE(B683,VLOOKUP(C683,Thesaurus!N:O,2,0),VLOOKUP(F683,Thesaurus!C:D,2,0))</f>
        <v>16HCAR16</v>
      </c>
      <c r="I683" s="57" t="s">
        <v>236</v>
      </c>
      <c r="J683" s="72"/>
      <c r="K683" s="1" t="s">
        <v>1008</v>
      </c>
      <c r="L683" s="1">
        <v>1</v>
      </c>
      <c r="M683" s="1"/>
      <c r="N683" s="1" t="b">
        <f t="shared" si="30"/>
        <v>0</v>
      </c>
      <c r="R683" s="65" t="str">
        <f t="shared" si="31"/>
        <v>Bomber Crystal</v>
      </c>
    </row>
    <row r="684" spans="1:18" x14ac:dyDescent="0.2">
      <c r="A684" s="1" t="str">
        <f t="shared" si="32"/>
        <v>16HCAR16.590</v>
      </c>
      <c r="B684" s="1" t="s">
        <v>134</v>
      </c>
      <c r="C684" s="1" t="s">
        <v>70</v>
      </c>
      <c r="D684" s="1" t="s">
        <v>551</v>
      </c>
      <c r="E684" s="57" t="s">
        <v>236</v>
      </c>
      <c r="F684" s="1" t="s">
        <v>178</v>
      </c>
      <c r="G684" s="1" t="s">
        <v>890</v>
      </c>
      <c r="H684" s="1" t="str">
        <f>CONCATENATE(B684,VLOOKUP(C684,Thesaurus!N:O,2,0),VLOOKUP(F684,Thesaurus!C:D,2,0))</f>
        <v>16HCAR16</v>
      </c>
      <c r="I684" s="57" t="s">
        <v>236</v>
      </c>
      <c r="J684" s="72"/>
      <c r="K684" s="1" t="s">
        <v>1009</v>
      </c>
      <c r="L684" s="1">
        <v>1</v>
      </c>
      <c r="M684" s="1"/>
      <c r="N684" s="1" t="b">
        <f t="shared" si="30"/>
        <v>0</v>
      </c>
      <c r="R684" s="65" t="str">
        <f t="shared" si="31"/>
        <v>Bomber Crystal</v>
      </c>
    </row>
    <row r="685" spans="1:18" x14ac:dyDescent="0.2">
      <c r="A685" s="1" t="str">
        <f t="shared" si="32"/>
        <v>16HCAR16.590</v>
      </c>
      <c r="B685" s="1" t="s">
        <v>134</v>
      </c>
      <c r="C685" s="1" t="s">
        <v>70</v>
      </c>
      <c r="D685" s="1" t="s">
        <v>551</v>
      </c>
      <c r="E685" s="57" t="s">
        <v>236</v>
      </c>
      <c r="F685" s="1" t="s">
        <v>178</v>
      </c>
      <c r="G685" s="1" t="s">
        <v>890</v>
      </c>
      <c r="H685" s="1" t="str">
        <f>CONCATENATE(B685,VLOOKUP(C685,Thesaurus!N:O,2,0),VLOOKUP(F685,Thesaurus!C:D,2,0))</f>
        <v>16HCAR16</v>
      </c>
      <c r="I685" s="57" t="s">
        <v>236</v>
      </c>
      <c r="J685" s="72"/>
      <c r="K685" s="1" t="s">
        <v>1000</v>
      </c>
      <c r="L685" s="1">
        <v>1</v>
      </c>
      <c r="M685" s="1"/>
      <c r="N685" s="1" t="b">
        <f t="shared" si="30"/>
        <v>0</v>
      </c>
      <c r="R685" s="65" t="str">
        <f t="shared" si="31"/>
        <v>Bomber Crystal</v>
      </c>
    </row>
    <row r="686" spans="1:18" x14ac:dyDescent="0.2">
      <c r="A686" s="1" t="str">
        <f t="shared" si="32"/>
        <v>16HCAR05.540</v>
      </c>
      <c r="B686" s="1" t="s">
        <v>134</v>
      </c>
      <c r="C686" s="1" t="s">
        <v>70</v>
      </c>
      <c r="D686" s="1" t="s">
        <v>552</v>
      </c>
      <c r="E686" s="57" t="s">
        <v>553</v>
      </c>
      <c r="F686" s="1" t="s">
        <v>156</v>
      </c>
      <c r="G686" s="1" t="s">
        <v>891</v>
      </c>
      <c r="H686" s="1" t="str">
        <f>CONCATENATE(B686,VLOOKUP(C686,Thesaurus!N:O,2,0),VLOOKUP(F686,Thesaurus!C:D,2,0))</f>
        <v>16HCAR05</v>
      </c>
      <c r="I686" s="57">
        <v>540</v>
      </c>
      <c r="J686" s="72"/>
      <c r="K686" s="1" t="s">
        <v>1010</v>
      </c>
      <c r="L686" s="1">
        <v>1</v>
      </c>
      <c r="M686" s="1">
        <v>1</v>
      </c>
      <c r="N686" s="1" t="str">
        <f t="shared" si="30"/>
        <v/>
      </c>
      <c r="R686" s="65" t="str">
        <f t="shared" si="31"/>
        <v>Jupe lurex</v>
      </c>
    </row>
    <row r="687" spans="1:18" x14ac:dyDescent="0.2">
      <c r="A687" s="1" t="str">
        <f t="shared" si="32"/>
        <v>16HCAR05.540</v>
      </c>
      <c r="B687" s="1" t="s">
        <v>134</v>
      </c>
      <c r="C687" s="1" t="s">
        <v>70</v>
      </c>
      <c r="D687" s="1" t="s">
        <v>552</v>
      </c>
      <c r="E687" s="57" t="s">
        <v>553</v>
      </c>
      <c r="F687" s="1" t="s">
        <v>156</v>
      </c>
      <c r="G687" s="1" t="s">
        <v>891</v>
      </c>
      <c r="H687" s="1" t="str">
        <f>CONCATENATE(B687,VLOOKUP(C687,Thesaurus!N:O,2,0),VLOOKUP(F687,Thesaurus!C:D,2,0))</f>
        <v>16HCAR05</v>
      </c>
      <c r="I687" s="57">
        <v>540</v>
      </c>
      <c r="J687" s="72"/>
      <c r="K687" s="1" t="s">
        <v>1008</v>
      </c>
      <c r="L687" s="1">
        <v>1</v>
      </c>
      <c r="M687" s="1">
        <v>1</v>
      </c>
      <c r="N687" s="1" t="str">
        <f t="shared" si="30"/>
        <v/>
      </c>
      <c r="R687" s="65" t="str">
        <f t="shared" si="31"/>
        <v>Jupe lurex</v>
      </c>
    </row>
    <row r="688" spans="1:18" x14ac:dyDescent="0.2">
      <c r="A688" s="1" t="str">
        <f t="shared" si="32"/>
        <v>16HCAR05.540</v>
      </c>
      <c r="B688" s="1" t="s">
        <v>134</v>
      </c>
      <c r="C688" s="1" t="s">
        <v>70</v>
      </c>
      <c r="D688" s="1" t="s">
        <v>552</v>
      </c>
      <c r="E688" s="57" t="s">
        <v>553</v>
      </c>
      <c r="F688" s="1" t="s">
        <v>156</v>
      </c>
      <c r="G688" s="1" t="s">
        <v>891</v>
      </c>
      <c r="H688" s="1" t="str">
        <f>CONCATENATE(B688,VLOOKUP(C688,Thesaurus!N:O,2,0),VLOOKUP(F688,Thesaurus!C:D,2,0))</f>
        <v>16HCAR05</v>
      </c>
      <c r="I688" s="57">
        <v>540</v>
      </c>
      <c r="J688" s="72"/>
      <c r="K688" s="1" t="s">
        <v>1009</v>
      </c>
      <c r="L688" s="1">
        <v>1</v>
      </c>
      <c r="M688" s="1">
        <v>1</v>
      </c>
      <c r="N688" s="1" t="str">
        <f t="shared" si="30"/>
        <v/>
      </c>
      <c r="R688" s="65" t="str">
        <f t="shared" si="31"/>
        <v>Jupe lurex</v>
      </c>
    </row>
    <row r="689" spans="1:18" x14ac:dyDescent="0.2">
      <c r="A689" s="1" t="str">
        <f t="shared" si="32"/>
        <v>16HCAR05.540</v>
      </c>
      <c r="B689" s="1" t="s">
        <v>134</v>
      </c>
      <c r="C689" s="1" t="s">
        <v>70</v>
      </c>
      <c r="D689" s="1" t="s">
        <v>552</v>
      </c>
      <c r="E689" s="57" t="s">
        <v>553</v>
      </c>
      <c r="F689" s="1" t="s">
        <v>156</v>
      </c>
      <c r="G689" s="1" t="s">
        <v>891</v>
      </c>
      <c r="H689" s="1" t="str">
        <f>CONCATENATE(B689,VLOOKUP(C689,Thesaurus!N:O,2,0),VLOOKUP(F689,Thesaurus!C:D,2,0))</f>
        <v>16HCAR05</v>
      </c>
      <c r="I689" s="57">
        <v>540</v>
      </c>
      <c r="J689" s="72"/>
      <c r="K689" s="1" t="s">
        <v>1000</v>
      </c>
      <c r="L689" s="1">
        <v>1</v>
      </c>
      <c r="M689" s="1">
        <v>1</v>
      </c>
      <c r="N689" s="1" t="str">
        <f t="shared" si="30"/>
        <v/>
      </c>
      <c r="R689" s="65" t="str">
        <f t="shared" si="31"/>
        <v>Jupe lurex</v>
      </c>
    </row>
    <row r="690" spans="1:18" x14ac:dyDescent="0.2">
      <c r="A690" s="1" t="str">
        <f t="shared" si="32"/>
        <v>16HCAR08.999</v>
      </c>
      <c r="B690" s="1" t="s">
        <v>134</v>
      </c>
      <c r="C690" s="1" t="s">
        <v>70</v>
      </c>
      <c r="D690" s="1" t="s">
        <v>554</v>
      </c>
      <c r="E690" s="57" t="s">
        <v>327</v>
      </c>
      <c r="F690" s="1" t="s">
        <v>162</v>
      </c>
      <c r="G690" s="1" t="s">
        <v>892</v>
      </c>
      <c r="H690" s="1" t="str">
        <f>CONCATENATE(B690,VLOOKUP(C690,Thesaurus!N:O,2,0),VLOOKUP(F690,Thesaurus!C:D,2,0))</f>
        <v>16HCAR08</v>
      </c>
      <c r="I690" s="57">
        <v>999</v>
      </c>
      <c r="J690" s="72"/>
      <c r="K690" s="1" t="s">
        <v>1010</v>
      </c>
      <c r="L690" s="1">
        <v>1</v>
      </c>
      <c r="M690" s="1"/>
      <c r="N690" s="1" t="b">
        <f t="shared" si="30"/>
        <v>0</v>
      </c>
      <c r="R690" s="65" t="str">
        <f t="shared" si="31"/>
        <v>Robe cintrée</v>
      </c>
    </row>
    <row r="691" spans="1:18" x14ac:dyDescent="0.2">
      <c r="A691" s="1" t="str">
        <f t="shared" si="32"/>
        <v>16HCAR08.999</v>
      </c>
      <c r="B691" s="1" t="s">
        <v>134</v>
      </c>
      <c r="C691" s="1" t="s">
        <v>70</v>
      </c>
      <c r="D691" s="1" t="s">
        <v>554</v>
      </c>
      <c r="E691" s="57" t="s">
        <v>327</v>
      </c>
      <c r="F691" s="1" t="s">
        <v>162</v>
      </c>
      <c r="G691" s="1" t="s">
        <v>892</v>
      </c>
      <c r="H691" s="1" t="str">
        <f>CONCATENATE(B691,VLOOKUP(C691,Thesaurus!N:O,2,0),VLOOKUP(F691,Thesaurus!C:D,2,0))</f>
        <v>16HCAR08</v>
      </c>
      <c r="I691" s="57">
        <v>999</v>
      </c>
      <c r="J691" s="72"/>
      <c r="K691" s="1" t="s">
        <v>1008</v>
      </c>
      <c r="L691" s="1">
        <v>1</v>
      </c>
      <c r="M691" s="1"/>
      <c r="N691" s="1" t="b">
        <f t="shared" si="30"/>
        <v>0</v>
      </c>
      <c r="R691" s="65" t="str">
        <f t="shared" si="31"/>
        <v>Robe cintrée</v>
      </c>
    </row>
    <row r="692" spans="1:18" x14ac:dyDescent="0.2">
      <c r="A692" s="1" t="str">
        <f t="shared" si="32"/>
        <v>16HCAR08.999</v>
      </c>
      <c r="B692" s="1" t="s">
        <v>134</v>
      </c>
      <c r="C692" s="1" t="s">
        <v>70</v>
      </c>
      <c r="D692" s="1" t="s">
        <v>554</v>
      </c>
      <c r="E692" s="57" t="s">
        <v>327</v>
      </c>
      <c r="F692" s="1" t="s">
        <v>162</v>
      </c>
      <c r="G692" s="1" t="s">
        <v>892</v>
      </c>
      <c r="H692" s="1" t="str">
        <f>CONCATENATE(B692,VLOOKUP(C692,Thesaurus!N:O,2,0),VLOOKUP(F692,Thesaurus!C:D,2,0))</f>
        <v>16HCAR08</v>
      </c>
      <c r="I692" s="57">
        <v>999</v>
      </c>
      <c r="J692" s="72"/>
      <c r="K692" s="1" t="s">
        <v>1009</v>
      </c>
      <c r="L692" s="1">
        <v>1</v>
      </c>
      <c r="M692" s="1"/>
      <c r="N692" s="1" t="b">
        <f t="shared" si="30"/>
        <v>0</v>
      </c>
      <c r="R692" s="65" t="str">
        <f t="shared" si="31"/>
        <v>Robe cintrée</v>
      </c>
    </row>
    <row r="693" spans="1:18" x14ac:dyDescent="0.2">
      <c r="A693" s="1" t="str">
        <f t="shared" si="32"/>
        <v>16HCAR08.999</v>
      </c>
      <c r="B693" s="1" t="s">
        <v>134</v>
      </c>
      <c r="C693" s="1" t="s">
        <v>70</v>
      </c>
      <c r="D693" s="1" t="s">
        <v>554</v>
      </c>
      <c r="E693" s="57" t="s">
        <v>327</v>
      </c>
      <c r="F693" s="1" t="s">
        <v>162</v>
      </c>
      <c r="G693" s="1" t="s">
        <v>892</v>
      </c>
      <c r="H693" s="1" t="str">
        <f>CONCATENATE(B693,VLOOKUP(C693,Thesaurus!N:O,2,0),VLOOKUP(F693,Thesaurus!C:D,2,0))</f>
        <v>16HCAR08</v>
      </c>
      <c r="I693" s="57">
        <v>999</v>
      </c>
      <c r="J693" s="72"/>
      <c r="K693" s="1" t="s">
        <v>1000</v>
      </c>
      <c r="L693" s="1">
        <v>1</v>
      </c>
      <c r="M693" s="1"/>
      <c r="N693" s="1" t="b">
        <f t="shared" si="30"/>
        <v>0</v>
      </c>
      <c r="R693" s="65" t="str">
        <f t="shared" si="31"/>
        <v>Robe cintrée</v>
      </c>
    </row>
    <row r="694" spans="1:18" x14ac:dyDescent="0.2">
      <c r="A694" s="1" t="str">
        <f t="shared" si="32"/>
        <v>16HCAR08.999</v>
      </c>
      <c r="B694" s="1" t="s">
        <v>134</v>
      </c>
      <c r="C694" s="1" t="s">
        <v>70</v>
      </c>
      <c r="D694" s="1" t="s">
        <v>554</v>
      </c>
      <c r="E694" s="57" t="s">
        <v>327</v>
      </c>
      <c r="F694" s="1" t="s">
        <v>162</v>
      </c>
      <c r="G694" s="1" t="s">
        <v>892</v>
      </c>
      <c r="H694" s="1" t="str">
        <f>CONCATENATE(B694,VLOOKUP(C694,Thesaurus!N:O,2,0),VLOOKUP(F694,Thesaurus!C:D,2,0))</f>
        <v>16HCAR08</v>
      </c>
      <c r="I694" s="57">
        <v>999</v>
      </c>
      <c r="J694" s="72"/>
      <c r="K694" s="1" t="s">
        <v>1001</v>
      </c>
      <c r="L694" s="1">
        <v>1</v>
      </c>
      <c r="M694" s="1"/>
      <c r="N694" s="1" t="b">
        <f t="shared" si="30"/>
        <v>0</v>
      </c>
      <c r="R694" s="65" t="str">
        <f t="shared" si="31"/>
        <v>Robe cintrée</v>
      </c>
    </row>
    <row r="695" spans="1:18" x14ac:dyDescent="0.2">
      <c r="A695" s="1" t="str">
        <f t="shared" si="32"/>
        <v>16HCAR02.999</v>
      </c>
      <c r="B695" s="1" t="s">
        <v>134</v>
      </c>
      <c r="C695" s="1" t="s">
        <v>70</v>
      </c>
      <c r="D695" s="1" t="s">
        <v>555</v>
      </c>
      <c r="E695" s="57" t="s">
        <v>352</v>
      </c>
      <c r="F695" s="1" t="s">
        <v>150</v>
      </c>
      <c r="G695" s="1" t="s">
        <v>893</v>
      </c>
      <c r="H695" s="1" t="str">
        <f>CONCATENATE(B695,VLOOKUP(C695,Thesaurus!N:O,2,0),VLOOKUP(F695,Thesaurus!C:D,2,0))</f>
        <v>16HCAR02</v>
      </c>
      <c r="I695" s="57">
        <v>999</v>
      </c>
      <c r="J695" s="72"/>
      <c r="K695" s="1" t="s">
        <v>1010</v>
      </c>
      <c r="L695" s="1">
        <v>1</v>
      </c>
      <c r="M695" s="1"/>
      <c r="N695" s="1" t="b">
        <f t="shared" si="30"/>
        <v>0</v>
      </c>
      <c r="R695" s="65" t="str">
        <f t="shared" si="31"/>
        <v>Chemise avec zip</v>
      </c>
    </row>
    <row r="696" spans="1:18" x14ac:dyDescent="0.2">
      <c r="A696" s="1" t="str">
        <f t="shared" si="32"/>
        <v>16HCAR02.999</v>
      </c>
      <c r="B696" s="1" t="s">
        <v>134</v>
      </c>
      <c r="C696" s="1" t="s">
        <v>70</v>
      </c>
      <c r="D696" s="1" t="s">
        <v>555</v>
      </c>
      <c r="E696" s="57" t="s">
        <v>352</v>
      </c>
      <c r="F696" s="1" t="s">
        <v>150</v>
      </c>
      <c r="G696" s="1" t="s">
        <v>893</v>
      </c>
      <c r="H696" s="1" t="str">
        <f>CONCATENATE(B696,VLOOKUP(C696,Thesaurus!N:O,2,0),VLOOKUP(F696,Thesaurus!C:D,2,0))</f>
        <v>16HCAR02</v>
      </c>
      <c r="I696" s="57">
        <v>999</v>
      </c>
      <c r="J696" s="72"/>
      <c r="K696" s="1" t="s">
        <v>1008</v>
      </c>
      <c r="L696" s="1">
        <v>1</v>
      </c>
      <c r="M696" s="1"/>
      <c r="N696" s="1" t="b">
        <f t="shared" si="30"/>
        <v>0</v>
      </c>
      <c r="R696" s="65" t="str">
        <f t="shared" si="31"/>
        <v>Chemise avec zip</v>
      </c>
    </row>
    <row r="697" spans="1:18" x14ac:dyDescent="0.2">
      <c r="A697" s="1" t="str">
        <f t="shared" si="32"/>
        <v>16HCAR02.999</v>
      </c>
      <c r="B697" s="1" t="s">
        <v>134</v>
      </c>
      <c r="C697" s="1" t="s">
        <v>70</v>
      </c>
      <c r="D697" s="1" t="s">
        <v>555</v>
      </c>
      <c r="E697" s="57" t="s">
        <v>352</v>
      </c>
      <c r="F697" s="1" t="s">
        <v>150</v>
      </c>
      <c r="G697" s="1" t="s">
        <v>893</v>
      </c>
      <c r="H697" s="1" t="str">
        <f>CONCATENATE(B697,VLOOKUP(C697,Thesaurus!N:O,2,0),VLOOKUP(F697,Thesaurus!C:D,2,0))</f>
        <v>16HCAR02</v>
      </c>
      <c r="I697" s="57">
        <v>999</v>
      </c>
      <c r="J697" s="72"/>
      <c r="K697" s="1" t="s">
        <v>1009</v>
      </c>
      <c r="L697" s="1">
        <v>1</v>
      </c>
      <c r="M697" s="1"/>
      <c r="N697" s="1" t="b">
        <f t="shared" si="30"/>
        <v>0</v>
      </c>
      <c r="R697" s="65" t="str">
        <f t="shared" si="31"/>
        <v>Chemise avec zip</v>
      </c>
    </row>
    <row r="698" spans="1:18" x14ac:dyDescent="0.2">
      <c r="A698" s="1" t="str">
        <f t="shared" si="32"/>
        <v>16HCAR08.999</v>
      </c>
      <c r="B698" s="1" t="s">
        <v>134</v>
      </c>
      <c r="C698" s="1" t="s">
        <v>70</v>
      </c>
      <c r="D698" s="1" t="s">
        <v>556</v>
      </c>
      <c r="E698" s="57" t="s">
        <v>327</v>
      </c>
      <c r="F698" s="1" t="s">
        <v>162</v>
      </c>
      <c r="G698" s="1" t="s">
        <v>894</v>
      </c>
      <c r="H698" s="1" t="str">
        <f>CONCATENATE(B698,VLOOKUP(C698,Thesaurus!N:O,2,0),VLOOKUP(F698,Thesaurus!C:D,2,0))</f>
        <v>16HCAR08</v>
      </c>
      <c r="I698" s="57">
        <v>999</v>
      </c>
      <c r="J698" s="72"/>
      <c r="K698" s="1" t="s">
        <v>1010</v>
      </c>
      <c r="L698" s="1">
        <v>1</v>
      </c>
      <c r="M698" s="1">
        <v>1</v>
      </c>
      <c r="N698" s="1" t="str">
        <f t="shared" si="30"/>
        <v/>
      </c>
      <c r="R698" s="65" t="str">
        <f t="shared" si="31"/>
        <v>Robe à fleurs plaquées</v>
      </c>
    </row>
    <row r="699" spans="1:18" x14ac:dyDescent="0.2">
      <c r="A699" s="1" t="str">
        <f t="shared" si="32"/>
        <v>16HCAR08.999</v>
      </c>
      <c r="B699" s="1" t="s">
        <v>134</v>
      </c>
      <c r="C699" s="1" t="s">
        <v>70</v>
      </c>
      <c r="D699" s="1" t="s">
        <v>556</v>
      </c>
      <c r="E699" s="57" t="s">
        <v>327</v>
      </c>
      <c r="F699" s="1" t="s">
        <v>162</v>
      </c>
      <c r="G699" s="1" t="s">
        <v>894</v>
      </c>
      <c r="H699" s="1" t="str">
        <f>CONCATENATE(B699,VLOOKUP(C699,Thesaurus!N:O,2,0),VLOOKUP(F699,Thesaurus!C:D,2,0))</f>
        <v>16HCAR08</v>
      </c>
      <c r="I699" s="57">
        <v>999</v>
      </c>
      <c r="J699" s="72"/>
      <c r="K699" s="1" t="s">
        <v>1008</v>
      </c>
      <c r="L699" s="1">
        <v>1</v>
      </c>
      <c r="M699" s="1">
        <v>1</v>
      </c>
      <c r="N699" s="1" t="str">
        <f t="shared" si="30"/>
        <v/>
      </c>
      <c r="R699" s="65" t="str">
        <f t="shared" si="31"/>
        <v>Robe à fleurs plaquées</v>
      </c>
    </row>
    <row r="700" spans="1:18" x14ac:dyDescent="0.2">
      <c r="A700" s="1" t="str">
        <f t="shared" si="32"/>
        <v>16HCAR08.999</v>
      </c>
      <c r="B700" s="1" t="s">
        <v>134</v>
      </c>
      <c r="C700" s="1" t="s">
        <v>70</v>
      </c>
      <c r="D700" s="1" t="s">
        <v>556</v>
      </c>
      <c r="E700" s="57" t="s">
        <v>327</v>
      </c>
      <c r="F700" s="1" t="s">
        <v>162</v>
      </c>
      <c r="G700" s="1" t="s">
        <v>894</v>
      </c>
      <c r="H700" s="1" t="str">
        <f>CONCATENATE(B700,VLOOKUP(C700,Thesaurus!N:O,2,0),VLOOKUP(F700,Thesaurus!C:D,2,0))</f>
        <v>16HCAR08</v>
      </c>
      <c r="I700" s="57">
        <v>999</v>
      </c>
      <c r="J700" s="72"/>
      <c r="K700" s="1" t="s">
        <v>1009</v>
      </c>
      <c r="L700" s="1">
        <v>1</v>
      </c>
      <c r="M700" s="1">
        <v>1</v>
      </c>
      <c r="N700" s="1" t="str">
        <f t="shared" si="30"/>
        <v/>
      </c>
      <c r="R700" s="65" t="str">
        <f t="shared" si="31"/>
        <v>Robe à fleurs plaquées</v>
      </c>
    </row>
    <row r="701" spans="1:18" x14ac:dyDescent="0.2">
      <c r="A701" s="1" t="str">
        <f t="shared" si="32"/>
        <v>16HCAR08.999</v>
      </c>
      <c r="B701" s="1" t="s">
        <v>134</v>
      </c>
      <c r="C701" s="1" t="s">
        <v>70</v>
      </c>
      <c r="D701" s="1" t="s">
        <v>556</v>
      </c>
      <c r="E701" s="57" t="s">
        <v>327</v>
      </c>
      <c r="F701" s="1" t="s">
        <v>162</v>
      </c>
      <c r="G701" s="1" t="s">
        <v>894</v>
      </c>
      <c r="H701" s="1" t="str">
        <f>CONCATENATE(B701,VLOOKUP(C701,Thesaurus!N:O,2,0),VLOOKUP(F701,Thesaurus!C:D,2,0))</f>
        <v>16HCAR08</v>
      </c>
      <c r="I701" s="57">
        <v>999</v>
      </c>
      <c r="J701" s="72"/>
      <c r="K701" s="1" t="s">
        <v>1000</v>
      </c>
      <c r="L701" s="1">
        <v>1</v>
      </c>
      <c r="M701" s="1">
        <v>1</v>
      </c>
      <c r="N701" s="1" t="str">
        <f t="shared" si="30"/>
        <v/>
      </c>
      <c r="R701" s="65" t="str">
        <f t="shared" si="31"/>
        <v>Robe à fleurs plaquées</v>
      </c>
    </row>
    <row r="702" spans="1:18" x14ac:dyDescent="0.2">
      <c r="A702" s="1" t="str">
        <f t="shared" si="32"/>
        <v>16HCAR08.999</v>
      </c>
      <c r="B702" s="1" t="s">
        <v>134</v>
      </c>
      <c r="C702" s="1" t="s">
        <v>70</v>
      </c>
      <c r="D702" s="1" t="s">
        <v>556</v>
      </c>
      <c r="E702" s="57" t="s">
        <v>327</v>
      </c>
      <c r="F702" s="1" t="s">
        <v>162</v>
      </c>
      <c r="G702" s="1" t="s">
        <v>894</v>
      </c>
      <c r="H702" s="1" t="str">
        <f>CONCATENATE(B702,VLOOKUP(C702,Thesaurus!N:O,2,0),VLOOKUP(F702,Thesaurus!C:D,2,0))</f>
        <v>16HCAR08</v>
      </c>
      <c r="I702" s="57">
        <v>999</v>
      </c>
      <c r="J702" s="72"/>
      <c r="K702" s="1" t="s">
        <v>1001</v>
      </c>
      <c r="L702" s="1">
        <v>1</v>
      </c>
      <c r="M702" s="1">
        <v>1</v>
      </c>
      <c r="N702" s="1" t="str">
        <f t="shared" si="30"/>
        <v/>
      </c>
      <c r="R702" s="65" t="str">
        <f t="shared" si="31"/>
        <v>Robe à fleurs plaquées</v>
      </c>
    </row>
    <row r="703" spans="1:18" x14ac:dyDescent="0.2">
      <c r="A703" s="1" t="str">
        <f t="shared" si="32"/>
        <v>16HCAR08.905</v>
      </c>
      <c r="B703" s="1" t="s">
        <v>134</v>
      </c>
      <c r="C703" s="1" t="s">
        <v>70</v>
      </c>
      <c r="D703" s="1" t="s">
        <v>557</v>
      </c>
      <c r="E703" s="57" t="s">
        <v>558</v>
      </c>
      <c r="F703" s="1" t="s">
        <v>162</v>
      </c>
      <c r="G703" s="1" t="s">
        <v>895</v>
      </c>
      <c r="H703" s="1" t="str">
        <f>CONCATENATE(B703,VLOOKUP(C703,Thesaurus!N:O,2,0),VLOOKUP(F703,Thesaurus!C:D,2,0))</f>
        <v>16HCAR08</v>
      </c>
      <c r="I703" s="57">
        <v>905</v>
      </c>
      <c r="J703" s="72"/>
      <c r="K703" s="1" t="s">
        <v>1008</v>
      </c>
      <c r="L703" s="1">
        <v>1</v>
      </c>
      <c r="M703" s="1"/>
      <c r="N703" s="1" t="b">
        <f t="shared" si="30"/>
        <v>0</v>
      </c>
      <c r="R703" s="65" t="str">
        <f t="shared" si="31"/>
        <v>Robe drapée à sequins</v>
      </c>
    </row>
    <row r="704" spans="1:18" x14ac:dyDescent="0.2">
      <c r="A704" s="1" t="str">
        <f t="shared" si="32"/>
        <v>16HCAR08.905</v>
      </c>
      <c r="B704" s="1" t="s">
        <v>134</v>
      </c>
      <c r="C704" s="1" t="s">
        <v>70</v>
      </c>
      <c r="D704" s="1" t="s">
        <v>557</v>
      </c>
      <c r="E704" s="57" t="s">
        <v>558</v>
      </c>
      <c r="F704" s="1" t="s">
        <v>162</v>
      </c>
      <c r="G704" s="1" t="s">
        <v>895</v>
      </c>
      <c r="H704" s="1" t="str">
        <f>CONCATENATE(B704,VLOOKUP(C704,Thesaurus!N:O,2,0),VLOOKUP(F704,Thesaurus!C:D,2,0))</f>
        <v>16HCAR08</v>
      </c>
      <c r="I704" s="57">
        <v>905</v>
      </c>
      <c r="J704" s="72"/>
      <c r="K704" s="1" t="s">
        <v>1009</v>
      </c>
      <c r="L704" s="1">
        <v>1</v>
      </c>
      <c r="M704" s="1"/>
      <c r="N704" s="1" t="b">
        <f t="shared" si="30"/>
        <v>0</v>
      </c>
      <c r="R704" s="65" t="str">
        <f t="shared" si="31"/>
        <v>Robe drapée à sequins</v>
      </c>
    </row>
    <row r="705" spans="1:18" x14ac:dyDescent="0.2">
      <c r="A705" s="1" t="str">
        <f t="shared" si="32"/>
        <v>16HCAR08.905</v>
      </c>
      <c r="B705" s="1" t="s">
        <v>134</v>
      </c>
      <c r="C705" s="1" t="s">
        <v>70</v>
      </c>
      <c r="D705" s="1" t="s">
        <v>557</v>
      </c>
      <c r="E705" s="57" t="s">
        <v>558</v>
      </c>
      <c r="F705" s="1" t="s">
        <v>162</v>
      </c>
      <c r="G705" s="1" t="s">
        <v>895</v>
      </c>
      <c r="H705" s="1" t="str">
        <f>CONCATENATE(B705,VLOOKUP(C705,Thesaurus!N:O,2,0),VLOOKUP(F705,Thesaurus!C:D,2,0))</f>
        <v>16HCAR08</v>
      </c>
      <c r="I705" s="57">
        <v>905</v>
      </c>
      <c r="J705" s="72"/>
      <c r="K705" s="1" t="s">
        <v>1000</v>
      </c>
      <c r="L705" s="1">
        <v>1</v>
      </c>
      <c r="M705" s="1"/>
      <c r="N705" s="1" t="b">
        <f t="shared" si="30"/>
        <v>0</v>
      </c>
      <c r="R705" s="65" t="str">
        <f t="shared" si="31"/>
        <v>Robe drapée à sequins</v>
      </c>
    </row>
    <row r="706" spans="1:18" x14ac:dyDescent="0.2">
      <c r="A706" s="1" t="str">
        <f t="shared" si="32"/>
        <v>16HCAR08.905</v>
      </c>
      <c r="B706" s="1" t="s">
        <v>134</v>
      </c>
      <c r="C706" s="1" t="s">
        <v>70</v>
      </c>
      <c r="D706" s="1" t="s">
        <v>557</v>
      </c>
      <c r="E706" s="57" t="s">
        <v>558</v>
      </c>
      <c r="F706" s="1" t="s">
        <v>162</v>
      </c>
      <c r="G706" s="1" t="s">
        <v>895</v>
      </c>
      <c r="H706" s="1" t="str">
        <f>CONCATENATE(B706,VLOOKUP(C706,Thesaurus!N:O,2,0),VLOOKUP(F706,Thesaurus!C:D,2,0))</f>
        <v>16HCAR08</v>
      </c>
      <c r="I706" s="57">
        <v>905</v>
      </c>
      <c r="J706" s="72"/>
      <c r="K706" s="1" t="s">
        <v>1001</v>
      </c>
      <c r="L706" s="1">
        <v>1</v>
      </c>
      <c r="M706" s="1"/>
      <c r="N706" s="1" t="b">
        <f t="shared" ref="N706:N769" si="33">IF(L706=M706,"",FALSE)</f>
        <v>0</v>
      </c>
      <c r="R706" s="65" t="str">
        <f t="shared" ref="R706:R769" si="34">G706</f>
        <v>Robe drapée à sequins</v>
      </c>
    </row>
    <row r="707" spans="1:18" x14ac:dyDescent="0.2">
      <c r="A707" s="1" t="str">
        <f t="shared" ref="A707:A770" si="35">CONCATENATE(H707,J707,".",I707)</f>
        <v>16HCAR09.540</v>
      </c>
      <c r="B707" s="1" t="s">
        <v>134</v>
      </c>
      <c r="C707" s="1" t="s">
        <v>70</v>
      </c>
      <c r="D707" s="1" t="s">
        <v>559</v>
      </c>
      <c r="E707" s="57" t="s">
        <v>560</v>
      </c>
      <c r="F707" s="1" t="s">
        <v>164</v>
      </c>
      <c r="G707" s="1" t="s">
        <v>896</v>
      </c>
      <c r="H707" s="1" t="str">
        <f>CONCATENATE(B707,VLOOKUP(C707,Thesaurus!N:O,2,0),VLOOKUP(F707,Thesaurus!C:D,2,0))</f>
        <v>16HCAR09</v>
      </c>
      <c r="I707" s="57">
        <v>540</v>
      </c>
      <c r="J707" s="72"/>
      <c r="K707" s="1" t="s">
        <v>1004</v>
      </c>
      <c r="L707" s="1">
        <v>1</v>
      </c>
      <c r="M707" s="1"/>
      <c r="N707" s="1" t="b">
        <f t="shared" si="33"/>
        <v>0</v>
      </c>
      <c r="R707" s="65" t="str">
        <f t="shared" si="34"/>
        <v>Pull en lurex brillant</v>
      </c>
    </row>
    <row r="708" spans="1:18" x14ac:dyDescent="0.2">
      <c r="A708" s="1" t="str">
        <f t="shared" si="35"/>
        <v>16HCAR09.540</v>
      </c>
      <c r="B708" s="1" t="s">
        <v>134</v>
      </c>
      <c r="C708" s="1" t="s">
        <v>70</v>
      </c>
      <c r="D708" s="1" t="s">
        <v>559</v>
      </c>
      <c r="E708" s="57" t="s">
        <v>560</v>
      </c>
      <c r="F708" s="1" t="s">
        <v>164</v>
      </c>
      <c r="G708" s="1" t="s">
        <v>896</v>
      </c>
      <c r="H708" s="1" t="str">
        <f>CONCATENATE(B708,VLOOKUP(C708,Thesaurus!N:O,2,0),VLOOKUP(F708,Thesaurus!C:D,2,0))</f>
        <v>16HCAR09</v>
      </c>
      <c r="I708" s="57">
        <v>540</v>
      </c>
      <c r="J708" s="72"/>
      <c r="K708" s="1" t="s">
        <v>180</v>
      </c>
      <c r="L708" s="1">
        <v>1</v>
      </c>
      <c r="M708" s="1"/>
      <c r="N708" s="1" t="b">
        <f t="shared" si="33"/>
        <v>0</v>
      </c>
      <c r="R708" s="65" t="str">
        <f t="shared" si="34"/>
        <v>Pull en lurex brillant</v>
      </c>
    </row>
    <row r="709" spans="1:18" x14ac:dyDescent="0.2">
      <c r="A709" s="1" t="str">
        <f t="shared" si="35"/>
        <v>16HCAR09.540</v>
      </c>
      <c r="B709" s="1" t="s">
        <v>134</v>
      </c>
      <c r="C709" s="1" t="s">
        <v>70</v>
      </c>
      <c r="D709" s="1" t="s">
        <v>559</v>
      </c>
      <c r="E709" s="57" t="s">
        <v>560</v>
      </c>
      <c r="F709" s="1" t="s">
        <v>164</v>
      </c>
      <c r="G709" s="1" t="s">
        <v>896</v>
      </c>
      <c r="H709" s="1" t="str">
        <f>CONCATENATE(B709,VLOOKUP(C709,Thesaurus!N:O,2,0),VLOOKUP(F709,Thesaurus!C:D,2,0))</f>
        <v>16HCAR09</v>
      </c>
      <c r="I709" s="57">
        <v>540</v>
      </c>
      <c r="J709" s="72"/>
      <c r="K709" s="1" t="s">
        <v>181</v>
      </c>
      <c r="L709" s="1">
        <v>1</v>
      </c>
      <c r="M709" s="1"/>
      <c r="N709" s="1" t="b">
        <f t="shared" si="33"/>
        <v>0</v>
      </c>
      <c r="R709" s="65" t="str">
        <f t="shared" si="34"/>
        <v>Pull en lurex brillant</v>
      </c>
    </row>
    <row r="710" spans="1:18" x14ac:dyDescent="0.2">
      <c r="A710" s="1" t="str">
        <f t="shared" si="35"/>
        <v>16HCAR09.540</v>
      </c>
      <c r="B710" s="1" t="s">
        <v>134</v>
      </c>
      <c r="C710" s="1" t="s">
        <v>70</v>
      </c>
      <c r="D710" s="1" t="s">
        <v>559</v>
      </c>
      <c r="E710" s="57" t="s">
        <v>560</v>
      </c>
      <c r="F710" s="1" t="s">
        <v>164</v>
      </c>
      <c r="G710" s="1" t="s">
        <v>896</v>
      </c>
      <c r="H710" s="1" t="str">
        <f>CONCATENATE(B710,VLOOKUP(C710,Thesaurus!N:O,2,0),VLOOKUP(F710,Thesaurus!C:D,2,0))</f>
        <v>16HCAR09</v>
      </c>
      <c r="I710" s="57">
        <v>540</v>
      </c>
      <c r="J710" s="72"/>
      <c r="K710" s="1" t="s">
        <v>1003</v>
      </c>
      <c r="L710" s="1">
        <v>1</v>
      </c>
      <c r="M710" s="1"/>
      <c r="N710" s="1" t="b">
        <f t="shared" si="33"/>
        <v>0</v>
      </c>
      <c r="R710" s="65" t="str">
        <f t="shared" si="34"/>
        <v>Pull en lurex brillant</v>
      </c>
    </row>
    <row r="711" spans="1:18" x14ac:dyDescent="0.2">
      <c r="A711" s="1" t="str">
        <f t="shared" si="35"/>
        <v>16HPAJ12.MUL</v>
      </c>
      <c r="B711" s="1" t="s">
        <v>134</v>
      </c>
      <c r="C711" s="1" t="s">
        <v>704</v>
      </c>
      <c r="D711" s="1" t="s">
        <v>561</v>
      </c>
      <c r="E711" s="57" t="s">
        <v>151</v>
      </c>
      <c r="F711" s="1" t="s">
        <v>170</v>
      </c>
      <c r="G711" s="1" t="s">
        <v>897</v>
      </c>
      <c r="H711" s="1" t="str">
        <f>CONCATENATE(B711,VLOOKUP(C711,Thesaurus!N:O,2,0),VLOOKUP(F711,Thesaurus!C:D,2,0))</f>
        <v>16HPAJ12</v>
      </c>
      <c r="I711" s="57" t="s">
        <v>259</v>
      </c>
      <c r="J711" s="72"/>
      <c r="K711" s="1" t="s">
        <v>1008</v>
      </c>
      <c r="L711" s="1">
        <v>1</v>
      </c>
      <c r="M711" s="1"/>
      <c r="N711" s="1" t="b">
        <f t="shared" si="33"/>
        <v>0</v>
      </c>
      <c r="R711" s="65" t="str">
        <f t="shared" si="34"/>
        <v>Veste courte jacquard</v>
      </c>
    </row>
    <row r="712" spans="1:18" x14ac:dyDescent="0.2">
      <c r="A712" s="1" t="str">
        <f t="shared" si="35"/>
        <v>16HPAJ12.MUL</v>
      </c>
      <c r="B712" s="1" t="s">
        <v>134</v>
      </c>
      <c r="C712" s="1" t="s">
        <v>704</v>
      </c>
      <c r="D712" s="1" t="s">
        <v>561</v>
      </c>
      <c r="E712" s="57" t="s">
        <v>151</v>
      </c>
      <c r="F712" s="1" t="s">
        <v>170</v>
      </c>
      <c r="G712" s="1" t="s">
        <v>897</v>
      </c>
      <c r="H712" s="1" t="str">
        <f>CONCATENATE(B712,VLOOKUP(C712,Thesaurus!N:O,2,0),VLOOKUP(F712,Thesaurus!C:D,2,0))</f>
        <v>16HPAJ12</v>
      </c>
      <c r="I712" s="57" t="s">
        <v>259</v>
      </c>
      <c r="J712" s="72"/>
      <c r="K712" s="1" t="s">
        <v>1009</v>
      </c>
      <c r="L712" s="1">
        <v>1</v>
      </c>
      <c r="M712" s="1"/>
      <c r="N712" s="1" t="b">
        <f t="shared" si="33"/>
        <v>0</v>
      </c>
      <c r="R712" s="65" t="str">
        <f t="shared" si="34"/>
        <v>Veste courte jacquard</v>
      </c>
    </row>
    <row r="713" spans="1:18" x14ac:dyDescent="0.2">
      <c r="A713" s="1" t="str">
        <f t="shared" si="35"/>
        <v>16HPAJ12.MUL</v>
      </c>
      <c r="B713" s="1" t="s">
        <v>134</v>
      </c>
      <c r="C713" s="1" t="s">
        <v>704</v>
      </c>
      <c r="D713" s="1" t="s">
        <v>561</v>
      </c>
      <c r="E713" s="57" t="s">
        <v>151</v>
      </c>
      <c r="F713" s="1" t="s">
        <v>170</v>
      </c>
      <c r="G713" s="1" t="s">
        <v>897</v>
      </c>
      <c r="H713" s="1" t="str">
        <f>CONCATENATE(B713,VLOOKUP(C713,Thesaurus!N:O,2,0),VLOOKUP(F713,Thesaurus!C:D,2,0))</f>
        <v>16HPAJ12</v>
      </c>
      <c r="I713" s="57" t="s">
        <v>259</v>
      </c>
      <c r="J713" s="72"/>
      <c r="K713" s="1" t="s">
        <v>1000</v>
      </c>
      <c r="L713" s="1">
        <v>1</v>
      </c>
      <c r="M713" s="1"/>
      <c r="N713" s="1" t="b">
        <f t="shared" si="33"/>
        <v>0</v>
      </c>
      <c r="R713" s="65" t="str">
        <f t="shared" si="34"/>
        <v>Veste courte jacquard</v>
      </c>
    </row>
    <row r="714" spans="1:18" x14ac:dyDescent="0.2">
      <c r="A714" s="1" t="str">
        <f t="shared" si="35"/>
        <v>16HPAJ12.MUL</v>
      </c>
      <c r="B714" s="1" t="s">
        <v>134</v>
      </c>
      <c r="C714" s="1" t="s">
        <v>704</v>
      </c>
      <c r="D714" s="1" t="s">
        <v>561</v>
      </c>
      <c r="E714" s="57" t="s">
        <v>151</v>
      </c>
      <c r="F714" s="1" t="s">
        <v>170</v>
      </c>
      <c r="G714" s="1" t="s">
        <v>897</v>
      </c>
      <c r="H714" s="1" t="str">
        <f>CONCATENATE(B714,VLOOKUP(C714,Thesaurus!N:O,2,0),VLOOKUP(F714,Thesaurus!C:D,2,0))</f>
        <v>16HPAJ12</v>
      </c>
      <c r="I714" s="57" t="s">
        <v>259</v>
      </c>
      <c r="J714" s="72"/>
      <c r="K714" s="1" t="s">
        <v>1001</v>
      </c>
      <c r="L714" s="1">
        <v>1</v>
      </c>
      <c r="M714" s="1"/>
      <c r="N714" s="1" t="b">
        <f t="shared" si="33"/>
        <v>0</v>
      </c>
      <c r="R714" s="65" t="str">
        <f t="shared" si="34"/>
        <v>Veste courte jacquard</v>
      </c>
    </row>
    <row r="715" spans="1:18" x14ac:dyDescent="0.2">
      <c r="A715" s="1" t="str">
        <f t="shared" si="35"/>
        <v>16HPAJ08.999</v>
      </c>
      <c r="B715" s="1" t="s">
        <v>134</v>
      </c>
      <c r="C715" s="1" t="s">
        <v>704</v>
      </c>
      <c r="D715" s="1" t="s">
        <v>562</v>
      </c>
      <c r="E715" s="57" t="s">
        <v>151</v>
      </c>
      <c r="F715" s="1" t="s">
        <v>162</v>
      </c>
      <c r="G715" s="1" t="s">
        <v>898</v>
      </c>
      <c r="H715" s="1" t="str">
        <f>CONCATENATE(B715,VLOOKUP(C715,Thesaurus!N:O,2,0),VLOOKUP(F715,Thesaurus!C:D,2,0))</f>
        <v>16HPAJ08</v>
      </c>
      <c r="I715" s="57">
        <v>999</v>
      </c>
      <c r="J715" s="72"/>
      <c r="K715" s="1" t="s">
        <v>1010</v>
      </c>
      <c r="L715" s="1">
        <v>1</v>
      </c>
      <c r="M715" s="1"/>
      <c r="N715" s="1" t="b">
        <f t="shared" si="33"/>
        <v>0</v>
      </c>
      <c r="R715" s="65" t="str">
        <f t="shared" si="34"/>
        <v>Robe boutonnée à volants</v>
      </c>
    </row>
    <row r="716" spans="1:18" x14ac:dyDescent="0.2">
      <c r="A716" s="1" t="str">
        <f t="shared" si="35"/>
        <v>16HPAJ08.999</v>
      </c>
      <c r="B716" s="1" t="s">
        <v>134</v>
      </c>
      <c r="C716" s="1" t="s">
        <v>704</v>
      </c>
      <c r="D716" s="1" t="s">
        <v>562</v>
      </c>
      <c r="E716" s="57" t="s">
        <v>151</v>
      </c>
      <c r="F716" s="1" t="s">
        <v>162</v>
      </c>
      <c r="G716" s="1" t="s">
        <v>898</v>
      </c>
      <c r="H716" s="1" t="str">
        <f>CONCATENATE(B716,VLOOKUP(C716,Thesaurus!N:O,2,0),VLOOKUP(F716,Thesaurus!C:D,2,0))</f>
        <v>16HPAJ08</v>
      </c>
      <c r="I716" s="57">
        <v>999</v>
      </c>
      <c r="J716" s="72"/>
      <c r="K716" s="1" t="s">
        <v>1008</v>
      </c>
      <c r="L716" s="1">
        <v>1</v>
      </c>
      <c r="M716" s="1"/>
      <c r="N716" s="1" t="b">
        <f t="shared" si="33"/>
        <v>0</v>
      </c>
      <c r="R716" s="65" t="str">
        <f t="shared" si="34"/>
        <v>Robe boutonnée à volants</v>
      </c>
    </row>
    <row r="717" spans="1:18" x14ac:dyDescent="0.2">
      <c r="A717" s="1" t="str">
        <f t="shared" si="35"/>
        <v>16HPAJ08.999</v>
      </c>
      <c r="B717" s="1" t="s">
        <v>134</v>
      </c>
      <c r="C717" s="1" t="s">
        <v>704</v>
      </c>
      <c r="D717" s="1" t="s">
        <v>562</v>
      </c>
      <c r="E717" s="57" t="s">
        <v>151</v>
      </c>
      <c r="F717" s="1" t="s">
        <v>162</v>
      </c>
      <c r="G717" s="1" t="s">
        <v>898</v>
      </c>
      <c r="H717" s="1" t="str">
        <f>CONCATENATE(B717,VLOOKUP(C717,Thesaurus!N:O,2,0),VLOOKUP(F717,Thesaurus!C:D,2,0))</f>
        <v>16HPAJ08</v>
      </c>
      <c r="I717" s="57">
        <v>999</v>
      </c>
      <c r="J717" s="72"/>
      <c r="K717" s="1" t="s">
        <v>1009</v>
      </c>
      <c r="L717" s="1">
        <v>1</v>
      </c>
      <c r="M717" s="1"/>
      <c r="N717" s="1" t="b">
        <f t="shared" si="33"/>
        <v>0</v>
      </c>
      <c r="R717" s="65" t="str">
        <f t="shared" si="34"/>
        <v>Robe boutonnée à volants</v>
      </c>
    </row>
    <row r="718" spans="1:18" x14ac:dyDescent="0.2">
      <c r="A718" s="1" t="str">
        <f t="shared" si="35"/>
        <v>16HPAJ08.999</v>
      </c>
      <c r="B718" s="1" t="s">
        <v>134</v>
      </c>
      <c r="C718" s="1" t="s">
        <v>704</v>
      </c>
      <c r="D718" s="1" t="s">
        <v>562</v>
      </c>
      <c r="E718" s="57" t="s">
        <v>151</v>
      </c>
      <c r="F718" s="1" t="s">
        <v>162</v>
      </c>
      <c r="G718" s="1" t="s">
        <v>898</v>
      </c>
      <c r="H718" s="1" t="str">
        <f>CONCATENATE(B718,VLOOKUP(C718,Thesaurus!N:O,2,0),VLOOKUP(F718,Thesaurus!C:D,2,0))</f>
        <v>16HPAJ08</v>
      </c>
      <c r="I718" s="57">
        <v>999</v>
      </c>
      <c r="J718" s="72"/>
      <c r="K718" s="1" t="s">
        <v>1000</v>
      </c>
      <c r="L718" s="1">
        <v>1</v>
      </c>
      <c r="M718" s="1"/>
      <c r="N718" s="1" t="b">
        <f t="shared" si="33"/>
        <v>0</v>
      </c>
      <c r="R718" s="65" t="str">
        <f t="shared" si="34"/>
        <v>Robe boutonnée à volants</v>
      </c>
    </row>
    <row r="719" spans="1:18" x14ac:dyDescent="0.2">
      <c r="A719" s="1" t="str">
        <f t="shared" si="35"/>
        <v>16HPAJ12.999</v>
      </c>
      <c r="B719" s="1" t="s">
        <v>134</v>
      </c>
      <c r="C719" s="1" t="s">
        <v>704</v>
      </c>
      <c r="D719" s="1" t="s">
        <v>563</v>
      </c>
      <c r="E719" s="57" t="s">
        <v>151</v>
      </c>
      <c r="F719" s="1" t="s">
        <v>170</v>
      </c>
      <c r="G719" s="1" t="s">
        <v>899</v>
      </c>
      <c r="H719" s="1" t="str">
        <f>CONCATENATE(B719,VLOOKUP(C719,Thesaurus!N:O,2,0),VLOOKUP(F719,Thesaurus!C:D,2,0))</f>
        <v>16HPAJ12</v>
      </c>
      <c r="I719" s="57">
        <v>999</v>
      </c>
      <c r="J719" s="72"/>
      <c r="K719" s="1" t="s">
        <v>1008</v>
      </c>
      <c r="L719" s="1">
        <v>2</v>
      </c>
      <c r="M719" s="1"/>
      <c r="N719" s="1" t="b">
        <f t="shared" si="33"/>
        <v>0</v>
      </c>
      <c r="R719" s="65" t="str">
        <f t="shared" si="34"/>
        <v>Veste courte à boutons</v>
      </c>
    </row>
    <row r="720" spans="1:18" x14ac:dyDescent="0.2">
      <c r="A720" s="1" t="str">
        <f t="shared" si="35"/>
        <v>16HPAJ12.999</v>
      </c>
      <c r="B720" s="1" t="s">
        <v>134</v>
      </c>
      <c r="C720" s="1" t="s">
        <v>704</v>
      </c>
      <c r="D720" s="1" t="s">
        <v>563</v>
      </c>
      <c r="E720" s="57" t="s">
        <v>151</v>
      </c>
      <c r="F720" s="1" t="s">
        <v>170</v>
      </c>
      <c r="G720" s="1" t="s">
        <v>899</v>
      </c>
      <c r="H720" s="1" t="str">
        <f>CONCATENATE(B720,VLOOKUP(C720,Thesaurus!N:O,2,0),VLOOKUP(F720,Thesaurus!C:D,2,0))</f>
        <v>16HPAJ12</v>
      </c>
      <c r="I720" s="57">
        <v>999</v>
      </c>
      <c r="J720" s="72"/>
      <c r="K720" s="1" t="s">
        <v>1009</v>
      </c>
      <c r="L720" s="1">
        <v>1</v>
      </c>
      <c r="M720" s="1"/>
      <c r="N720" s="1" t="b">
        <f t="shared" si="33"/>
        <v>0</v>
      </c>
      <c r="R720" s="65" t="str">
        <f t="shared" si="34"/>
        <v>Veste courte à boutons</v>
      </c>
    </row>
    <row r="721" spans="1:18" x14ac:dyDescent="0.2">
      <c r="A721" s="1" t="str">
        <f t="shared" si="35"/>
        <v>16HPAJ12.999</v>
      </c>
      <c r="B721" s="1" t="s">
        <v>134</v>
      </c>
      <c r="C721" s="1" t="s">
        <v>704</v>
      </c>
      <c r="D721" s="1" t="s">
        <v>563</v>
      </c>
      <c r="E721" s="57" t="s">
        <v>151</v>
      </c>
      <c r="F721" s="1" t="s">
        <v>170</v>
      </c>
      <c r="G721" s="1" t="s">
        <v>899</v>
      </c>
      <c r="H721" s="1" t="str">
        <f>CONCATENATE(B721,VLOOKUP(C721,Thesaurus!N:O,2,0),VLOOKUP(F721,Thesaurus!C:D,2,0))</f>
        <v>16HPAJ12</v>
      </c>
      <c r="I721" s="57">
        <v>999</v>
      </c>
      <c r="J721" s="72"/>
      <c r="K721" s="1" t="s">
        <v>1000</v>
      </c>
      <c r="L721" s="1">
        <v>1</v>
      </c>
      <c r="M721" s="1"/>
      <c r="N721" s="1" t="b">
        <f t="shared" si="33"/>
        <v>0</v>
      </c>
      <c r="R721" s="65" t="str">
        <f t="shared" si="34"/>
        <v>Veste courte à boutons</v>
      </c>
    </row>
    <row r="722" spans="1:18" x14ac:dyDescent="0.2">
      <c r="A722" s="1" t="str">
        <f t="shared" si="35"/>
        <v>16HPAJ12.999</v>
      </c>
      <c r="B722" s="1" t="s">
        <v>134</v>
      </c>
      <c r="C722" s="1" t="s">
        <v>704</v>
      </c>
      <c r="D722" s="1" t="s">
        <v>563</v>
      </c>
      <c r="E722" s="57" t="s">
        <v>151</v>
      </c>
      <c r="F722" s="1" t="s">
        <v>170</v>
      </c>
      <c r="G722" s="1" t="s">
        <v>899</v>
      </c>
      <c r="H722" s="1" t="str">
        <f>CONCATENATE(B722,VLOOKUP(C722,Thesaurus!N:O,2,0),VLOOKUP(F722,Thesaurus!C:D,2,0))</f>
        <v>16HPAJ12</v>
      </c>
      <c r="I722" s="57">
        <v>999</v>
      </c>
      <c r="J722" s="72"/>
      <c r="K722" s="1" t="s">
        <v>1001</v>
      </c>
      <c r="L722" s="1">
        <v>1</v>
      </c>
      <c r="M722" s="1"/>
      <c r="N722" s="1" t="b">
        <f t="shared" si="33"/>
        <v>0</v>
      </c>
      <c r="R722" s="65" t="str">
        <f t="shared" si="34"/>
        <v>Veste courte à boutons</v>
      </c>
    </row>
    <row r="723" spans="1:18" x14ac:dyDescent="0.2">
      <c r="A723" s="1" t="str">
        <f t="shared" si="35"/>
        <v>16HPAJ08.999</v>
      </c>
      <c r="B723" s="1" t="s">
        <v>134</v>
      </c>
      <c r="C723" s="1" t="s">
        <v>704</v>
      </c>
      <c r="D723" s="1" t="s">
        <v>564</v>
      </c>
      <c r="E723" s="57" t="s">
        <v>153</v>
      </c>
      <c r="F723" s="1" t="s">
        <v>162</v>
      </c>
      <c r="G723" s="1" t="s">
        <v>900</v>
      </c>
      <c r="H723" s="1" t="str">
        <f>CONCATENATE(B723,VLOOKUP(C723,Thesaurus!N:O,2,0),VLOOKUP(F723,Thesaurus!C:D,2,0))</f>
        <v>16HPAJ08</v>
      </c>
      <c r="I723" s="57">
        <v>999</v>
      </c>
      <c r="J723" s="72"/>
      <c r="K723" s="1" t="s">
        <v>1008</v>
      </c>
      <c r="L723" s="1">
        <v>2</v>
      </c>
      <c r="M723" s="1"/>
      <c r="N723" s="1" t="b">
        <f t="shared" si="33"/>
        <v>0</v>
      </c>
      <c r="R723" s="65" t="str">
        <f t="shared" si="34"/>
        <v>Robe feuilles dorées</v>
      </c>
    </row>
    <row r="724" spans="1:18" x14ac:dyDescent="0.2">
      <c r="A724" s="1" t="str">
        <f t="shared" si="35"/>
        <v>16HPAJ08.999</v>
      </c>
      <c r="B724" s="1" t="s">
        <v>134</v>
      </c>
      <c r="C724" s="1" t="s">
        <v>704</v>
      </c>
      <c r="D724" s="1" t="s">
        <v>564</v>
      </c>
      <c r="E724" s="57" t="s">
        <v>153</v>
      </c>
      <c r="F724" s="1" t="s">
        <v>162</v>
      </c>
      <c r="G724" s="1" t="s">
        <v>900</v>
      </c>
      <c r="H724" s="1" t="str">
        <f>CONCATENATE(B724,VLOOKUP(C724,Thesaurus!N:O,2,0),VLOOKUP(F724,Thesaurus!C:D,2,0))</f>
        <v>16HPAJ08</v>
      </c>
      <c r="I724" s="57">
        <v>999</v>
      </c>
      <c r="J724" s="72"/>
      <c r="K724" s="1" t="s">
        <v>1009</v>
      </c>
      <c r="L724" s="1">
        <v>1</v>
      </c>
      <c r="M724" s="1"/>
      <c r="N724" s="1" t="b">
        <f t="shared" si="33"/>
        <v>0</v>
      </c>
      <c r="R724" s="65" t="str">
        <f t="shared" si="34"/>
        <v>Robe feuilles dorées</v>
      </c>
    </row>
    <row r="725" spans="1:18" x14ac:dyDescent="0.2">
      <c r="A725" s="1" t="str">
        <f t="shared" si="35"/>
        <v>16HPAJ08.999</v>
      </c>
      <c r="B725" s="1" t="s">
        <v>134</v>
      </c>
      <c r="C725" s="1" t="s">
        <v>704</v>
      </c>
      <c r="D725" s="1" t="s">
        <v>564</v>
      </c>
      <c r="E725" s="57" t="s">
        <v>153</v>
      </c>
      <c r="F725" s="1" t="s">
        <v>162</v>
      </c>
      <c r="G725" s="1" t="s">
        <v>900</v>
      </c>
      <c r="H725" s="1" t="str">
        <f>CONCATENATE(B725,VLOOKUP(C725,Thesaurus!N:O,2,0),VLOOKUP(F725,Thesaurus!C:D,2,0))</f>
        <v>16HPAJ08</v>
      </c>
      <c r="I725" s="57">
        <v>999</v>
      </c>
      <c r="J725" s="72"/>
      <c r="K725" s="1" t="s">
        <v>1000</v>
      </c>
      <c r="L725" s="1">
        <v>1</v>
      </c>
      <c r="M725" s="1"/>
      <c r="N725" s="1" t="b">
        <f t="shared" si="33"/>
        <v>0</v>
      </c>
      <c r="R725" s="65" t="str">
        <f t="shared" si="34"/>
        <v>Robe feuilles dorées</v>
      </c>
    </row>
    <row r="726" spans="1:18" x14ac:dyDescent="0.2">
      <c r="A726" s="1" t="str">
        <f t="shared" si="35"/>
        <v>16HTJA09.680</v>
      </c>
      <c r="B726" s="1" t="s">
        <v>134</v>
      </c>
      <c r="C726" s="1" t="s">
        <v>106</v>
      </c>
      <c r="D726" s="1" t="s">
        <v>565</v>
      </c>
      <c r="E726" s="57">
        <v>570</v>
      </c>
      <c r="F726" s="1" t="s">
        <v>164</v>
      </c>
      <c r="G726" s="1" t="s">
        <v>901</v>
      </c>
      <c r="H726" s="1" t="str">
        <f>CONCATENATE(B726,VLOOKUP(C726,Thesaurus!N:O,2,0),VLOOKUP(F726,Thesaurus!C:D,2,0))</f>
        <v>16HTJA09</v>
      </c>
      <c r="I726" s="57" t="s">
        <v>240</v>
      </c>
      <c r="J726" s="72"/>
      <c r="K726" s="1" t="s">
        <v>180</v>
      </c>
      <c r="L726" s="1">
        <v>1</v>
      </c>
      <c r="M726" s="1">
        <v>1</v>
      </c>
      <c r="N726" s="1" t="str">
        <f t="shared" si="33"/>
        <v/>
      </c>
      <c r="R726" s="65" t="str">
        <f t="shared" si="34"/>
        <v>Pull avec zip au dos</v>
      </c>
    </row>
    <row r="727" spans="1:18" x14ac:dyDescent="0.2">
      <c r="A727" s="1" t="str">
        <f t="shared" si="35"/>
        <v>16HTJA09.680</v>
      </c>
      <c r="B727" s="1" t="s">
        <v>134</v>
      </c>
      <c r="C727" s="1" t="s">
        <v>106</v>
      </c>
      <c r="D727" s="1" t="s">
        <v>565</v>
      </c>
      <c r="E727" s="57">
        <v>570</v>
      </c>
      <c r="F727" s="1" t="s">
        <v>164</v>
      </c>
      <c r="G727" s="1" t="s">
        <v>901</v>
      </c>
      <c r="H727" s="1" t="str">
        <f>CONCATENATE(B727,VLOOKUP(C727,Thesaurus!N:O,2,0),VLOOKUP(F727,Thesaurus!C:D,2,0))</f>
        <v>16HTJA09</v>
      </c>
      <c r="I727" s="57" t="s">
        <v>240</v>
      </c>
      <c r="J727" s="72"/>
      <c r="K727" s="1" t="s">
        <v>181</v>
      </c>
      <c r="L727" s="1">
        <v>1</v>
      </c>
      <c r="M727" s="1">
        <v>1</v>
      </c>
      <c r="N727" s="1" t="str">
        <f t="shared" si="33"/>
        <v/>
      </c>
      <c r="R727" s="65" t="str">
        <f t="shared" si="34"/>
        <v>Pull avec zip au dos</v>
      </c>
    </row>
    <row r="728" spans="1:18" x14ac:dyDescent="0.2">
      <c r="A728" s="1" t="str">
        <f t="shared" si="35"/>
        <v>16HTJA09.680</v>
      </c>
      <c r="B728" s="1" t="s">
        <v>134</v>
      </c>
      <c r="C728" s="1" t="s">
        <v>106</v>
      </c>
      <c r="D728" s="1" t="s">
        <v>565</v>
      </c>
      <c r="E728" s="57">
        <v>570</v>
      </c>
      <c r="F728" s="1" t="s">
        <v>164</v>
      </c>
      <c r="G728" s="1" t="s">
        <v>901</v>
      </c>
      <c r="H728" s="1" t="str">
        <f>CONCATENATE(B728,VLOOKUP(C728,Thesaurus!N:O,2,0),VLOOKUP(F728,Thesaurus!C:D,2,0))</f>
        <v>16HTJA09</v>
      </c>
      <c r="I728" s="57" t="s">
        <v>240</v>
      </c>
      <c r="J728" s="72"/>
      <c r="K728" s="1" t="s">
        <v>1003</v>
      </c>
      <c r="L728" s="1">
        <v>1</v>
      </c>
      <c r="M728" s="1">
        <v>1</v>
      </c>
      <c r="N728" s="1" t="str">
        <f t="shared" si="33"/>
        <v/>
      </c>
      <c r="R728" s="65" t="str">
        <f t="shared" si="34"/>
        <v>Pull avec zip au dos</v>
      </c>
    </row>
    <row r="729" spans="1:18" x14ac:dyDescent="0.2">
      <c r="A729" s="1" t="str">
        <f t="shared" si="35"/>
        <v>16HTJA09.001</v>
      </c>
      <c r="B729" s="1" t="s">
        <v>134</v>
      </c>
      <c r="C729" s="1" t="s">
        <v>106</v>
      </c>
      <c r="D729" s="1" t="s">
        <v>566</v>
      </c>
      <c r="E729" s="57" t="s">
        <v>145</v>
      </c>
      <c r="F729" s="1" t="s">
        <v>164</v>
      </c>
      <c r="G729" s="1" t="s">
        <v>902</v>
      </c>
      <c r="H729" s="1" t="str">
        <f>CONCATENATE(B729,VLOOKUP(C729,Thesaurus!N:O,2,0),VLOOKUP(F729,Thesaurus!C:D,2,0))</f>
        <v>16HTJA09</v>
      </c>
      <c r="I729" s="57" t="s">
        <v>145</v>
      </c>
      <c r="J729" s="72"/>
      <c r="K729" s="1" t="s">
        <v>1007</v>
      </c>
      <c r="L729" s="1">
        <v>2</v>
      </c>
      <c r="M729" s="1">
        <v>2</v>
      </c>
      <c r="N729" s="1" t="str">
        <f t="shared" si="33"/>
        <v/>
      </c>
      <c r="R729" s="65" t="str">
        <f t="shared" si="34"/>
        <v>Pull sans manches</v>
      </c>
    </row>
    <row r="730" spans="1:18" x14ac:dyDescent="0.2">
      <c r="A730" s="1" t="str">
        <f t="shared" si="35"/>
        <v>16HTJA08.590</v>
      </c>
      <c r="B730" s="1" t="s">
        <v>134</v>
      </c>
      <c r="C730" s="1" t="s">
        <v>106</v>
      </c>
      <c r="D730" s="1" t="s">
        <v>567</v>
      </c>
      <c r="E730" s="57">
        <v>890</v>
      </c>
      <c r="F730" s="1" t="s">
        <v>162</v>
      </c>
      <c r="G730" s="1" t="s">
        <v>903</v>
      </c>
      <c r="H730" s="1" t="str">
        <f>CONCATENATE(B730,VLOOKUP(C730,Thesaurus!N:O,2,0),VLOOKUP(F730,Thesaurus!C:D,2,0))</f>
        <v>16HTJA08</v>
      </c>
      <c r="I730" s="57" t="s">
        <v>236</v>
      </c>
      <c r="J730" s="72"/>
      <c r="K730" s="1" t="s">
        <v>1008</v>
      </c>
      <c r="L730" s="1">
        <v>1</v>
      </c>
      <c r="M730" s="1">
        <v>1</v>
      </c>
      <c r="N730" s="1" t="str">
        <f t="shared" si="33"/>
        <v/>
      </c>
      <c r="R730" s="65" t="str">
        <f t="shared" si="34"/>
        <v>Robe boutonnée</v>
      </c>
    </row>
    <row r="731" spans="1:18" x14ac:dyDescent="0.2">
      <c r="A731" s="1" t="str">
        <f t="shared" si="35"/>
        <v>16HTJA08.590</v>
      </c>
      <c r="B731" s="1" t="s">
        <v>134</v>
      </c>
      <c r="C731" s="1" t="s">
        <v>106</v>
      </c>
      <c r="D731" s="1" t="s">
        <v>567</v>
      </c>
      <c r="E731" s="57">
        <v>890</v>
      </c>
      <c r="F731" s="1" t="s">
        <v>162</v>
      </c>
      <c r="G731" s="1" t="s">
        <v>903</v>
      </c>
      <c r="H731" s="1" t="str">
        <f>CONCATENATE(B731,VLOOKUP(C731,Thesaurus!N:O,2,0),VLOOKUP(F731,Thesaurus!C:D,2,0))</f>
        <v>16HTJA08</v>
      </c>
      <c r="I731" s="57" t="s">
        <v>236</v>
      </c>
      <c r="J731" s="72"/>
      <c r="K731" s="1" t="s">
        <v>1009</v>
      </c>
      <c r="L731" s="1">
        <v>1</v>
      </c>
      <c r="M731" s="1">
        <v>1</v>
      </c>
      <c r="N731" s="1" t="str">
        <f t="shared" si="33"/>
        <v/>
      </c>
      <c r="R731" s="65" t="str">
        <f t="shared" si="34"/>
        <v>Robe boutonnée</v>
      </c>
    </row>
    <row r="732" spans="1:18" x14ac:dyDescent="0.2">
      <c r="A732" s="1" t="str">
        <f t="shared" si="35"/>
        <v>16HTJA08.590</v>
      </c>
      <c r="B732" s="1" t="s">
        <v>134</v>
      </c>
      <c r="C732" s="1" t="s">
        <v>106</v>
      </c>
      <c r="D732" s="1" t="s">
        <v>567</v>
      </c>
      <c r="E732" s="57">
        <v>890</v>
      </c>
      <c r="F732" s="1" t="s">
        <v>162</v>
      </c>
      <c r="G732" s="1" t="s">
        <v>903</v>
      </c>
      <c r="H732" s="1" t="str">
        <f>CONCATENATE(B732,VLOOKUP(C732,Thesaurus!N:O,2,0),VLOOKUP(F732,Thesaurus!C:D,2,0))</f>
        <v>16HTJA08</v>
      </c>
      <c r="I732" s="57" t="s">
        <v>236</v>
      </c>
      <c r="J732" s="72"/>
      <c r="K732" s="1" t="s">
        <v>1000</v>
      </c>
      <c r="L732" s="1">
        <v>1</v>
      </c>
      <c r="M732" s="1">
        <v>1</v>
      </c>
      <c r="N732" s="1" t="str">
        <f t="shared" si="33"/>
        <v/>
      </c>
      <c r="R732" s="65" t="str">
        <f t="shared" si="34"/>
        <v>Robe boutonnée</v>
      </c>
    </row>
    <row r="733" spans="1:18" x14ac:dyDescent="0.2">
      <c r="A733" s="1" t="str">
        <f t="shared" si="35"/>
        <v>16HTJA08.590</v>
      </c>
      <c r="B733" s="1" t="s">
        <v>134</v>
      </c>
      <c r="C733" s="1" t="s">
        <v>106</v>
      </c>
      <c r="D733" s="1" t="s">
        <v>567</v>
      </c>
      <c r="E733" s="57">
        <v>890</v>
      </c>
      <c r="F733" s="1" t="s">
        <v>162</v>
      </c>
      <c r="G733" s="1" t="s">
        <v>903</v>
      </c>
      <c r="H733" s="1" t="str">
        <f>CONCATENATE(B733,VLOOKUP(C733,Thesaurus!N:O,2,0),VLOOKUP(F733,Thesaurus!C:D,2,0))</f>
        <v>16HTJA08</v>
      </c>
      <c r="I733" s="57" t="s">
        <v>236</v>
      </c>
      <c r="J733" s="72"/>
      <c r="K733" s="1" t="s">
        <v>1001</v>
      </c>
      <c r="L733" s="1">
        <v>1</v>
      </c>
      <c r="M733" s="1">
        <v>1</v>
      </c>
      <c r="N733" s="1" t="str">
        <f t="shared" si="33"/>
        <v/>
      </c>
      <c r="R733" s="65" t="str">
        <f t="shared" si="34"/>
        <v>Robe boutonnée</v>
      </c>
    </row>
    <row r="734" spans="1:18" x14ac:dyDescent="0.2">
      <c r="A734" s="1" t="str">
        <f t="shared" si="35"/>
        <v>16HTJA04.080</v>
      </c>
      <c r="B734" s="1" t="s">
        <v>134</v>
      </c>
      <c r="C734" s="1" t="s">
        <v>106</v>
      </c>
      <c r="D734" s="1" t="s">
        <v>568</v>
      </c>
      <c r="E734" s="57">
        <v>140</v>
      </c>
      <c r="F734" s="1" t="s">
        <v>154</v>
      </c>
      <c r="G734" s="1" t="s">
        <v>904</v>
      </c>
      <c r="H734" s="1" t="str">
        <f>CONCATENATE(B734,VLOOKUP(C734,Thesaurus!N:O,2,0),VLOOKUP(F734,Thesaurus!C:D,2,0))</f>
        <v>16HTJA04</v>
      </c>
      <c r="I734" s="57" t="s">
        <v>215</v>
      </c>
      <c r="J734" s="72"/>
      <c r="K734" s="1" t="s">
        <v>1008</v>
      </c>
      <c r="L734" s="1">
        <v>1</v>
      </c>
      <c r="M734" s="1">
        <v>1</v>
      </c>
      <c r="N734" s="1" t="str">
        <f t="shared" si="33"/>
        <v/>
      </c>
      <c r="R734" s="65" t="str">
        <f t="shared" si="34"/>
        <v>Pantalon à pinces</v>
      </c>
    </row>
    <row r="735" spans="1:18" x14ac:dyDescent="0.2">
      <c r="A735" s="1" t="str">
        <f t="shared" si="35"/>
        <v>16HTJA04.080</v>
      </c>
      <c r="B735" s="1" t="s">
        <v>134</v>
      </c>
      <c r="C735" s="1" t="s">
        <v>106</v>
      </c>
      <c r="D735" s="1" t="s">
        <v>568</v>
      </c>
      <c r="E735" s="57">
        <v>140</v>
      </c>
      <c r="F735" s="1" t="s">
        <v>154</v>
      </c>
      <c r="G735" s="1" t="s">
        <v>904</v>
      </c>
      <c r="H735" s="1" t="str">
        <f>CONCATENATE(B735,VLOOKUP(C735,Thesaurus!N:O,2,0),VLOOKUP(F735,Thesaurus!C:D,2,0))</f>
        <v>16HTJA04</v>
      </c>
      <c r="I735" s="57" t="s">
        <v>215</v>
      </c>
      <c r="J735" s="72"/>
      <c r="K735" s="1" t="s">
        <v>1009</v>
      </c>
      <c r="L735" s="1">
        <v>1</v>
      </c>
      <c r="M735" s="1">
        <v>1</v>
      </c>
      <c r="N735" s="1" t="str">
        <f t="shared" si="33"/>
        <v/>
      </c>
      <c r="R735" s="65" t="str">
        <f t="shared" si="34"/>
        <v>Pantalon à pinces</v>
      </c>
    </row>
    <row r="736" spans="1:18" x14ac:dyDescent="0.2">
      <c r="A736" s="1" t="str">
        <f t="shared" si="35"/>
        <v>16HTJA04.080</v>
      </c>
      <c r="B736" s="1" t="s">
        <v>134</v>
      </c>
      <c r="C736" s="1" t="s">
        <v>106</v>
      </c>
      <c r="D736" s="1" t="s">
        <v>568</v>
      </c>
      <c r="E736" s="57">
        <v>140</v>
      </c>
      <c r="F736" s="1" t="s">
        <v>154</v>
      </c>
      <c r="G736" s="1" t="s">
        <v>904</v>
      </c>
      <c r="H736" s="1" t="str">
        <f>CONCATENATE(B736,VLOOKUP(C736,Thesaurus!N:O,2,0),VLOOKUP(F736,Thesaurus!C:D,2,0))</f>
        <v>16HTJA04</v>
      </c>
      <c r="I736" s="57" t="s">
        <v>215</v>
      </c>
      <c r="J736" s="72"/>
      <c r="K736" s="1" t="s">
        <v>1000</v>
      </c>
      <c r="L736" s="1">
        <v>1</v>
      </c>
      <c r="M736" s="1">
        <v>1</v>
      </c>
      <c r="N736" s="1" t="str">
        <f t="shared" si="33"/>
        <v/>
      </c>
      <c r="R736" s="65" t="str">
        <f t="shared" si="34"/>
        <v>Pantalon à pinces</v>
      </c>
    </row>
    <row r="737" spans="1:18" x14ac:dyDescent="0.2">
      <c r="A737" s="1" t="str">
        <f t="shared" si="35"/>
        <v>16HTJA04.080</v>
      </c>
      <c r="B737" s="1" t="s">
        <v>134</v>
      </c>
      <c r="C737" s="1" t="s">
        <v>106</v>
      </c>
      <c r="D737" s="1" t="s">
        <v>568</v>
      </c>
      <c r="E737" s="57">
        <v>140</v>
      </c>
      <c r="F737" s="1" t="s">
        <v>154</v>
      </c>
      <c r="G737" s="1" t="s">
        <v>904</v>
      </c>
      <c r="H737" s="1" t="str">
        <f>CONCATENATE(B737,VLOOKUP(C737,Thesaurus!N:O,2,0),VLOOKUP(F737,Thesaurus!C:D,2,0))</f>
        <v>16HTJA04</v>
      </c>
      <c r="I737" s="57" t="s">
        <v>215</v>
      </c>
      <c r="J737" s="72"/>
      <c r="K737" s="1" t="s">
        <v>1001</v>
      </c>
      <c r="L737" s="1">
        <v>1</v>
      </c>
      <c r="M737" s="1">
        <v>1</v>
      </c>
      <c r="N737" s="1" t="str">
        <f t="shared" si="33"/>
        <v/>
      </c>
      <c r="R737" s="65" t="str">
        <f t="shared" si="34"/>
        <v>Pantalon à pinces</v>
      </c>
    </row>
    <row r="738" spans="1:18" x14ac:dyDescent="0.2">
      <c r="A738" s="1" t="str">
        <f t="shared" si="35"/>
        <v>16HTJA05.210</v>
      </c>
      <c r="B738" s="1" t="s">
        <v>134</v>
      </c>
      <c r="C738" s="1" t="s">
        <v>106</v>
      </c>
      <c r="D738" s="1" t="s">
        <v>569</v>
      </c>
      <c r="E738" s="57">
        <v>315</v>
      </c>
      <c r="F738" s="1" t="s">
        <v>156</v>
      </c>
      <c r="G738" s="1" t="s">
        <v>905</v>
      </c>
      <c r="H738" s="1" t="str">
        <f>CONCATENATE(B738,VLOOKUP(C738,Thesaurus!N:O,2,0),VLOOKUP(F738,Thesaurus!C:D,2,0))</f>
        <v>16HTJA05</v>
      </c>
      <c r="I738" s="57">
        <v>210</v>
      </c>
      <c r="J738" s="72"/>
      <c r="K738" s="1" t="s">
        <v>1008</v>
      </c>
      <c r="L738" s="1">
        <v>1</v>
      </c>
      <c r="M738" s="1">
        <v>1</v>
      </c>
      <c r="N738" s="1" t="str">
        <f t="shared" si="33"/>
        <v/>
      </c>
      <c r="R738" s="65" t="str">
        <f t="shared" si="34"/>
        <v>Jupe plissée métalisée</v>
      </c>
    </row>
    <row r="739" spans="1:18" x14ac:dyDescent="0.2">
      <c r="A739" s="1" t="str">
        <f t="shared" si="35"/>
        <v>16HTJA05.210</v>
      </c>
      <c r="B739" s="1" t="s">
        <v>134</v>
      </c>
      <c r="C739" s="1" t="s">
        <v>106</v>
      </c>
      <c r="D739" s="1" t="s">
        <v>569</v>
      </c>
      <c r="E739" s="57">
        <v>315</v>
      </c>
      <c r="F739" s="1" t="s">
        <v>156</v>
      </c>
      <c r="G739" s="1" t="s">
        <v>905</v>
      </c>
      <c r="H739" s="1" t="str">
        <f>CONCATENATE(B739,VLOOKUP(C739,Thesaurus!N:O,2,0),VLOOKUP(F739,Thesaurus!C:D,2,0))</f>
        <v>16HTJA05</v>
      </c>
      <c r="I739" s="57">
        <v>210</v>
      </c>
      <c r="J739" s="72"/>
      <c r="K739" s="1" t="s">
        <v>1009</v>
      </c>
      <c r="L739" s="1">
        <v>1</v>
      </c>
      <c r="M739" s="1">
        <v>1</v>
      </c>
      <c r="N739" s="1" t="str">
        <f t="shared" si="33"/>
        <v/>
      </c>
      <c r="R739" s="65" t="str">
        <f t="shared" si="34"/>
        <v>Jupe plissée métalisée</v>
      </c>
    </row>
    <row r="740" spans="1:18" x14ac:dyDescent="0.2">
      <c r="A740" s="1" t="str">
        <f t="shared" si="35"/>
        <v>16HTJA05.210</v>
      </c>
      <c r="B740" s="1" t="s">
        <v>134</v>
      </c>
      <c r="C740" s="1" t="s">
        <v>106</v>
      </c>
      <c r="D740" s="1" t="s">
        <v>569</v>
      </c>
      <c r="E740" s="57">
        <v>315</v>
      </c>
      <c r="F740" s="1" t="s">
        <v>156</v>
      </c>
      <c r="G740" s="1" t="s">
        <v>905</v>
      </c>
      <c r="H740" s="1" t="str">
        <f>CONCATENATE(B740,VLOOKUP(C740,Thesaurus!N:O,2,0),VLOOKUP(F740,Thesaurus!C:D,2,0))</f>
        <v>16HTJA05</v>
      </c>
      <c r="I740" s="57">
        <v>210</v>
      </c>
      <c r="J740" s="72"/>
      <c r="K740" s="1" t="s">
        <v>1000</v>
      </c>
      <c r="L740" s="1">
        <v>1</v>
      </c>
      <c r="M740" s="1">
        <v>1</v>
      </c>
      <c r="N740" s="1" t="str">
        <f t="shared" si="33"/>
        <v/>
      </c>
      <c r="R740" s="65" t="str">
        <f t="shared" si="34"/>
        <v>Jupe plissée métalisée</v>
      </c>
    </row>
    <row r="741" spans="1:18" x14ac:dyDescent="0.2">
      <c r="A741" s="1" t="str">
        <f t="shared" si="35"/>
        <v>16HTJA05.210</v>
      </c>
      <c r="B741" s="1" t="s">
        <v>134</v>
      </c>
      <c r="C741" s="1" t="s">
        <v>106</v>
      </c>
      <c r="D741" s="1" t="s">
        <v>569</v>
      </c>
      <c r="E741" s="57">
        <v>315</v>
      </c>
      <c r="F741" s="1" t="s">
        <v>156</v>
      </c>
      <c r="G741" s="1" t="s">
        <v>905</v>
      </c>
      <c r="H741" s="1" t="str">
        <f>CONCATENATE(B741,VLOOKUP(C741,Thesaurus!N:O,2,0),VLOOKUP(F741,Thesaurus!C:D,2,0))</f>
        <v>16HTJA05</v>
      </c>
      <c r="I741" s="57">
        <v>210</v>
      </c>
      <c r="J741" s="72"/>
      <c r="K741" s="1" t="s">
        <v>1001</v>
      </c>
      <c r="L741" s="1">
        <v>1</v>
      </c>
      <c r="M741" s="1">
        <v>1</v>
      </c>
      <c r="N741" s="1" t="str">
        <f t="shared" si="33"/>
        <v/>
      </c>
      <c r="R741" s="65" t="str">
        <f t="shared" si="34"/>
        <v>Jupe plissée métalisée</v>
      </c>
    </row>
    <row r="742" spans="1:18" x14ac:dyDescent="0.2">
      <c r="A742" s="1" t="str">
        <f t="shared" si="35"/>
        <v>16HTJA08.380</v>
      </c>
      <c r="B742" s="1" t="s">
        <v>134</v>
      </c>
      <c r="C742" s="1" t="s">
        <v>106</v>
      </c>
      <c r="D742" s="1" t="s">
        <v>570</v>
      </c>
      <c r="E742" s="57">
        <v>270</v>
      </c>
      <c r="F742" s="1" t="s">
        <v>162</v>
      </c>
      <c r="G742" s="1" t="s">
        <v>804</v>
      </c>
      <c r="H742" s="1" t="str">
        <f>CONCATENATE(B742,VLOOKUP(C742,Thesaurus!N:O,2,0),VLOOKUP(F742,Thesaurus!C:D,2,0))</f>
        <v>16HTJA08</v>
      </c>
      <c r="I742" s="57">
        <v>380</v>
      </c>
      <c r="J742" s="72"/>
      <c r="K742" s="1" t="s">
        <v>1008</v>
      </c>
      <c r="L742" s="1">
        <v>1</v>
      </c>
      <c r="M742" s="1">
        <v>1</v>
      </c>
      <c r="N742" s="1" t="str">
        <f t="shared" si="33"/>
        <v/>
      </c>
      <c r="R742" s="65" t="str">
        <f t="shared" si="34"/>
        <v>Robe manches longues</v>
      </c>
    </row>
    <row r="743" spans="1:18" x14ac:dyDescent="0.2">
      <c r="A743" s="1" t="str">
        <f t="shared" si="35"/>
        <v>16HTJA08.380</v>
      </c>
      <c r="B743" s="1" t="s">
        <v>134</v>
      </c>
      <c r="C743" s="1" t="s">
        <v>106</v>
      </c>
      <c r="D743" s="1" t="s">
        <v>570</v>
      </c>
      <c r="E743" s="57">
        <v>270</v>
      </c>
      <c r="F743" s="1" t="s">
        <v>162</v>
      </c>
      <c r="G743" s="1" t="s">
        <v>804</v>
      </c>
      <c r="H743" s="1" t="str">
        <f>CONCATENATE(B743,VLOOKUP(C743,Thesaurus!N:O,2,0),VLOOKUP(F743,Thesaurus!C:D,2,0))</f>
        <v>16HTJA08</v>
      </c>
      <c r="I743" s="57">
        <v>380</v>
      </c>
      <c r="J743" s="72"/>
      <c r="K743" s="1" t="s">
        <v>1009</v>
      </c>
      <c r="L743" s="1">
        <v>1</v>
      </c>
      <c r="M743" s="1">
        <v>1</v>
      </c>
      <c r="N743" s="1" t="str">
        <f t="shared" si="33"/>
        <v/>
      </c>
      <c r="R743" s="65" t="str">
        <f t="shared" si="34"/>
        <v>Robe manches longues</v>
      </c>
    </row>
    <row r="744" spans="1:18" x14ac:dyDescent="0.2">
      <c r="A744" s="1" t="str">
        <f t="shared" si="35"/>
        <v>16HTJA08.380</v>
      </c>
      <c r="B744" s="1" t="s">
        <v>134</v>
      </c>
      <c r="C744" s="1" t="s">
        <v>106</v>
      </c>
      <c r="D744" s="1" t="s">
        <v>570</v>
      </c>
      <c r="E744" s="57">
        <v>270</v>
      </c>
      <c r="F744" s="1" t="s">
        <v>162</v>
      </c>
      <c r="G744" s="1" t="s">
        <v>804</v>
      </c>
      <c r="H744" s="1" t="str">
        <f>CONCATENATE(B744,VLOOKUP(C744,Thesaurus!N:O,2,0),VLOOKUP(F744,Thesaurus!C:D,2,0))</f>
        <v>16HTJA08</v>
      </c>
      <c r="I744" s="57">
        <v>380</v>
      </c>
      <c r="J744" s="72"/>
      <c r="K744" s="1" t="s">
        <v>1000</v>
      </c>
      <c r="L744" s="1">
        <v>1</v>
      </c>
      <c r="M744" s="1">
        <v>1</v>
      </c>
      <c r="N744" s="1" t="str">
        <f t="shared" si="33"/>
        <v/>
      </c>
      <c r="R744" s="65" t="str">
        <f t="shared" si="34"/>
        <v>Robe manches longues</v>
      </c>
    </row>
    <row r="745" spans="1:18" x14ac:dyDescent="0.2">
      <c r="A745" s="1" t="str">
        <f t="shared" si="35"/>
        <v>16HTJA08.380</v>
      </c>
      <c r="B745" s="1" t="s">
        <v>134</v>
      </c>
      <c r="C745" s="1" t="s">
        <v>106</v>
      </c>
      <c r="D745" s="1" t="s">
        <v>570</v>
      </c>
      <c r="E745" s="57">
        <v>270</v>
      </c>
      <c r="F745" s="1" t="s">
        <v>162</v>
      </c>
      <c r="G745" s="1" t="s">
        <v>804</v>
      </c>
      <c r="H745" s="1" t="str">
        <f>CONCATENATE(B745,VLOOKUP(C745,Thesaurus!N:O,2,0),VLOOKUP(F745,Thesaurus!C:D,2,0))</f>
        <v>16HTJA08</v>
      </c>
      <c r="I745" s="57">
        <v>380</v>
      </c>
      <c r="J745" s="72"/>
      <c r="K745" s="1" t="s">
        <v>1001</v>
      </c>
      <c r="L745" s="1">
        <v>1</v>
      </c>
      <c r="M745" s="1">
        <v>1</v>
      </c>
      <c r="N745" s="1" t="str">
        <f t="shared" si="33"/>
        <v/>
      </c>
      <c r="R745" s="65" t="str">
        <f t="shared" si="34"/>
        <v>Robe manches longues</v>
      </c>
    </row>
    <row r="746" spans="1:18" x14ac:dyDescent="0.2">
      <c r="A746" s="1" t="str">
        <f t="shared" si="35"/>
        <v>16HTJA01.999</v>
      </c>
      <c r="B746" s="1" t="s">
        <v>134</v>
      </c>
      <c r="C746" s="1" t="s">
        <v>106</v>
      </c>
      <c r="D746" s="1" t="s">
        <v>571</v>
      </c>
      <c r="E746" s="57">
        <v>99</v>
      </c>
      <c r="F746" s="1" t="s">
        <v>148</v>
      </c>
      <c r="G746" s="1" t="s">
        <v>906</v>
      </c>
      <c r="H746" s="1" t="str">
        <f>CONCATENATE(B746,VLOOKUP(C746,Thesaurus!N:O,2,0),VLOOKUP(F746,Thesaurus!C:D,2,0))</f>
        <v>16HTJA01</v>
      </c>
      <c r="I746" s="57">
        <v>999</v>
      </c>
      <c r="J746" s="72"/>
      <c r="K746" s="1" t="s">
        <v>1008</v>
      </c>
      <c r="L746" s="1">
        <v>1</v>
      </c>
      <c r="M746" s="1">
        <v>1</v>
      </c>
      <c r="N746" s="1" t="str">
        <f t="shared" si="33"/>
        <v/>
      </c>
      <c r="R746" s="65" t="str">
        <f t="shared" si="34"/>
        <v>Top tout dentelle</v>
      </c>
    </row>
    <row r="747" spans="1:18" x14ac:dyDescent="0.2">
      <c r="A747" s="1" t="str">
        <f t="shared" si="35"/>
        <v>16HTJA01.999</v>
      </c>
      <c r="B747" s="1" t="s">
        <v>134</v>
      </c>
      <c r="C747" s="1" t="s">
        <v>106</v>
      </c>
      <c r="D747" s="1" t="s">
        <v>571</v>
      </c>
      <c r="E747" s="57">
        <v>99</v>
      </c>
      <c r="F747" s="1" t="s">
        <v>148</v>
      </c>
      <c r="G747" s="1" t="s">
        <v>906</v>
      </c>
      <c r="H747" s="1" t="str">
        <f>CONCATENATE(B747,VLOOKUP(C747,Thesaurus!N:O,2,0),VLOOKUP(F747,Thesaurus!C:D,2,0))</f>
        <v>16HTJA01</v>
      </c>
      <c r="I747" s="57">
        <v>999</v>
      </c>
      <c r="J747" s="72"/>
      <c r="K747" s="1" t="s">
        <v>1009</v>
      </c>
      <c r="L747" s="1">
        <v>1</v>
      </c>
      <c r="M747" s="1">
        <v>1</v>
      </c>
      <c r="N747" s="1" t="str">
        <f t="shared" si="33"/>
        <v/>
      </c>
      <c r="R747" s="65" t="str">
        <f t="shared" si="34"/>
        <v>Top tout dentelle</v>
      </c>
    </row>
    <row r="748" spans="1:18" x14ac:dyDescent="0.2">
      <c r="A748" s="1" t="str">
        <f t="shared" si="35"/>
        <v>16HTJA01.999</v>
      </c>
      <c r="B748" s="1" t="s">
        <v>134</v>
      </c>
      <c r="C748" s="1" t="s">
        <v>106</v>
      </c>
      <c r="D748" s="1" t="s">
        <v>571</v>
      </c>
      <c r="E748" s="57">
        <v>99</v>
      </c>
      <c r="F748" s="1" t="s">
        <v>148</v>
      </c>
      <c r="G748" s="1" t="s">
        <v>906</v>
      </c>
      <c r="H748" s="1" t="str">
        <f>CONCATENATE(B748,VLOOKUP(C748,Thesaurus!N:O,2,0),VLOOKUP(F748,Thesaurus!C:D,2,0))</f>
        <v>16HTJA01</v>
      </c>
      <c r="I748" s="57">
        <v>999</v>
      </c>
      <c r="J748" s="72"/>
      <c r="K748" s="1" t="s">
        <v>1000</v>
      </c>
      <c r="L748" s="1">
        <v>1</v>
      </c>
      <c r="M748" s="1">
        <v>1</v>
      </c>
      <c r="N748" s="1" t="str">
        <f t="shared" si="33"/>
        <v/>
      </c>
      <c r="R748" s="65" t="str">
        <f t="shared" si="34"/>
        <v>Top tout dentelle</v>
      </c>
    </row>
    <row r="749" spans="1:18" x14ac:dyDescent="0.2">
      <c r="A749" s="1" t="str">
        <f t="shared" si="35"/>
        <v>16HTJA01.999</v>
      </c>
      <c r="B749" s="1" t="s">
        <v>134</v>
      </c>
      <c r="C749" s="1" t="s">
        <v>106</v>
      </c>
      <c r="D749" s="1" t="s">
        <v>571</v>
      </c>
      <c r="E749" s="57">
        <v>99</v>
      </c>
      <c r="F749" s="1" t="s">
        <v>148</v>
      </c>
      <c r="G749" s="1" t="s">
        <v>906</v>
      </c>
      <c r="H749" s="1" t="str">
        <f>CONCATENATE(B749,VLOOKUP(C749,Thesaurus!N:O,2,0),VLOOKUP(F749,Thesaurus!C:D,2,0))</f>
        <v>16HTJA01</v>
      </c>
      <c r="I749" s="57">
        <v>999</v>
      </c>
      <c r="J749" s="72"/>
      <c r="K749" s="1" t="s">
        <v>1001</v>
      </c>
      <c r="L749" s="1">
        <v>1</v>
      </c>
      <c r="M749" s="1">
        <v>1</v>
      </c>
      <c r="N749" s="1" t="str">
        <f t="shared" si="33"/>
        <v/>
      </c>
      <c r="R749" s="65" t="str">
        <f t="shared" si="34"/>
        <v>Top tout dentelle</v>
      </c>
    </row>
    <row r="750" spans="1:18" x14ac:dyDescent="0.2">
      <c r="A750" s="1" t="str">
        <f t="shared" si="35"/>
        <v>16HTJA02.590</v>
      </c>
      <c r="B750" s="1" t="s">
        <v>134</v>
      </c>
      <c r="C750" s="1" t="s">
        <v>106</v>
      </c>
      <c r="D750" s="1" t="s">
        <v>572</v>
      </c>
      <c r="E750" s="57">
        <v>890</v>
      </c>
      <c r="F750" s="1" t="s">
        <v>150</v>
      </c>
      <c r="G750" s="1" t="s">
        <v>907</v>
      </c>
      <c r="H750" s="1" t="str">
        <f>CONCATENATE(B750,VLOOKUP(C750,Thesaurus!N:O,2,0),VLOOKUP(F750,Thesaurus!C:D,2,0))</f>
        <v>16HTJA02</v>
      </c>
      <c r="I750" s="57" t="s">
        <v>236</v>
      </c>
      <c r="J750" s="72"/>
      <c r="K750" s="1" t="s">
        <v>1009</v>
      </c>
      <c r="L750" s="1">
        <v>1</v>
      </c>
      <c r="M750" s="1">
        <v>1</v>
      </c>
      <c r="N750" s="1" t="str">
        <f t="shared" si="33"/>
        <v/>
      </c>
      <c r="R750" s="65" t="str">
        <f t="shared" si="34"/>
        <v>Blouse à ornements</v>
      </c>
    </row>
    <row r="751" spans="1:18" x14ac:dyDescent="0.2">
      <c r="A751" s="1" t="str">
        <f t="shared" si="35"/>
        <v>16HTJA02.590</v>
      </c>
      <c r="B751" s="1" t="s">
        <v>134</v>
      </c>
      <c r="C751" s="1" t="s">
        <v>106</v>
      </c>
      <c r="D751" s="1" t="s">
        <v>572</v>
      </c>
      <c r="E751" s="57">
        <v>890</v>
      </c>
      <c r="F751" s="1" t="s">
        <v>150</v>
      </c>
      <c r="G751" s="1" t="s">
        <v>907</v>
      </c>
      <c r="H751" s="1" t="str">
        <f>CONCATENATE(B751,VLOOKUP(C751,Thesaurus!N:O,2,0),VLOOKUP(F751,Thesaurus!C:D,2,0))</f>
        <v>16HTJA02</v>
      </c>
      <c r="I751" s="57" t="s">
        <v>236</v>
      </c>
      <c r="J751" s="72"/>
      <c r="K751" s="1" t="s">
        <v>1000</v>
      </c>
      <c r="L751" s="1">
        <v>1</v>
      </c>
      <c r="M751" s="1">
        <v>1</v>
      </c>
      <c r="N751" s="1" t="str">
        <f t="shared" si="33"/>
        <v/>
      </c>
      <c r="R751" s="65" t="str">
        <f t="shared" si="34"/>
        <v>Blouse à ornements</v>
      </c>
    </row>
    <row r="752" spans="1:18" x14ac:dyDescent="0.2">
      <c r="A752" s="1" t="str">
        <f t="shared" si="35"/>
        <v>16HTJA02.590</v>
      </c>
      <c r="B752" s="1" t="s">
        <v>134</v>
      </c>
      <c r="C752" s="1" t="s">
        <v>106</v>
      </c>
      <c r="D752" s="1" t="s">
        <v>572</v>
      </c>
      <c r="E752" s="57">
        <v>890</v>
      </c>
      <c r="F752" s="1" t="s">
        <v>150</v>
      </c>
      <c r="G752" s="1" t="s">
        <v>907</v>
      </c>
      <c r="H752" s="1" t="str">
        <f>CONCATENATE(B752,VLOOKUP(C752,Thesaurus!N:O,2,0),VLOOKUP(F752,Thesaurus!C:D,2,0))</f>
        <v>16HTJA02</v>
      </c>
      <c r="I752" s="57" t="s">
        <v>236</v>
      </c>
      <c r="J752" s="72"/>
      <c r="K752" s="1" t="s">
        <v>1001</v>
      </c>
      <c r="L752" s="1">
        <v>1</v>
      </c>
      <c r="M752" s="1">
        <v>1</v>
      </c>
      <c r="N752" s="1" t="str">
        <f t="shared" si="33"/>
        <v/>
      </c>
      <c r="R752" s="65" t="str">
        <f t="shared" si="34"/>
        <v>Blouse à ornements</v>
      </c>
    </row>
    <row r="753" spans="1:18" x14ac:dyDescent="0.2">
      <c r="A753" s="1" t="str">
        <f t="shared" si="35"/>
        <v>16HTJA01.590</v>
      </c>
      <c r="B753" s="1" t="s">
        <v>134</v>
      </c>
      <c r="C753" s="1" t="s">
        <v>106</v>
      </c>
      <c r="D753" s="1" t="s">
        <v>573</v>
      </c>
      <c r="E753" s="57">
        <v>890</v>
      </c>
      <c r="F753" s="1" t="s">
        <v>148</v>
      </c>
      <c r="G753" s="1" t="s">
        <v>908</v>
      </c>
      <c r="H753" s="1" t="str">
        <f>CONCATENATE(B753,VLOOKUP(C753,Thesaurus!N:O,2,0),VLOOKUP(F753,Thesaurus!C:D,2,0))</f>
        <v>16HTJA01</v>
      </c>
      <c r="I753" s="57" t="s">
        <v>236</v>
      </c>
      <c r="J753" s="72"/>
      <c r="K753" s="1" t="s">
        <v>1008</v>
      </c>
      <c r="L753" s="1">
        <v>1</v>
      </c>
      <c r="M753" s="1">
        <v>1</v>
      </c>
      <c r="N753" s="1" t="str">
        <f t="shared" si="33"/>
        <v/>
      </c>
      <c r="R753" s="65" t="str">
        <f t="shared" si="34"/>
        <v>Top fluide noué</v>
      </c>
    </row>
    <row r="754" spans="1:18" x14ac:dyDescent="0.2">
      <c r="A754" s="1" t="str">
        <f t="shared" si="35"/>
        <v>16HTJA01.590</v>
      </c>
      <c r="B754" s="1" t="s">
        <v>134</v>
      </c>
      <c r="C754" s="1" t="s">
        <v>106</v>
      </c>
      <c r="D754" s="1" t="s">
        <v>573</v>
      </c>
      <c r="E754" s="57">
        <v>890</v>
      </c>
      <c r="F754" s="1" t="s">
        <v>148</v>
      </c>
      <c r="G754" s="1" t="s">
        <v>908</v>
      </c>
      <c r="H754" s="1" t="str">
        <f>CONCATENATE(B754,VLOOKUP(C754,Thesaurus!N:O,2,0),VLOOKUP(F754,Thesaurus!C:D,2,0))</f>
        <v>16HTJA01</v>
      </c>
      <c r="I754" s="57" t="s">
        <v>236</v>
      </c>
      <c r="J754" s="72"/>
      <c r="K754" s="1" t="s">
        <v>1009</v>
      </c>
      <c r="L754" s="1">
        <v>1</v>
      </c>
      <c r="M754" s="1">
        <v>1</v>
      </c>
      <c r="N754" s="1" t="str">
        <f t="shared" si="33"/>
        <v/>
      </c>
      <c r="R754" s="65" t="str">
        <f t="shared" si="34"/>
        <v>Top fluide noué</v>
      </c>
    </row>
    <row r="755" spans="1:18" x14ac:dyDescent="0.2">
      <c r="A755" s="1" t="str">
        <f t="shared" si="35"/>
        <v>16HTJA01.590</v>
      </c>
      <c r="B755" s="1" t="s">
        <v>134</v>
      </c>
      <c r="C755" s="1" t="s">
        <v>106</v>
      </c>
      <c r="D755" s="1" t="s">
        <v>573</v>
      </c>
      <c r="E755" s="57">
        <v>890</v>
      </c>
      <c r="F755" s="1" t="s">
        <v>148</v>
      </c>
      <c r="G755" s="1" t="s">
        <v>908</v>
      </c>
      <c r="H755" s="1" t="str">
        <f>CONCATENATE(B755,VLOOKUP(C755,Thesaurus!N:O,2,0),VLOOKUP(F755,Thesaurus!C:D,2,0))</f>
        <v>16HTJA01</v>
      </c>
      <c r="I755" s="57" t="s">
        <v>236</v>
      </c>
      <c r="J755" s="72"/>
      <c r="K755" s="1" t="s">
        <v>1000</v>
      </c>
      <c r="L755" s="1">
        <v>1</v>
      </c>
      <c r="M755" s="1">
        <v>1</v>
      </c>
      <c r="N755" s="1" t="str">
        <f t="shared" si="33"/>
        <v/>
      </c>
      <c r="R755" s="65" t="str">
        <f t="shared" si="34"/>
        <v>Top fluide noué</v>
      </c>
    </row>
    <row r="756" spans="1:18" x14ac:dyDescent="0.2">
      <c r="A756" s="1" t="str">
        <f t="shared" si="35"/>
        <v>16HTJA08.999</v>
      </c>
      <c r="B756" s="1" t="s">
        <v>134</v>
      </c>
      <c r="C756" s="1" t="s">
        <v>106</v>
      </c>
      <c r="D756" s="1" t="s">
        <v>574</v>
      </c>
      <c r="E756" s="57">
        <v>99</v>
      </c>
      <c r="F756" s="1" t="s">
        <v>162</v>
      </c>
      <c r="G756" s="1" t="s">
        <v>889</v>
      </c>
      <c r="H756" s="1" t="str">
        <f>CONCATENATE(B756,VLOOKUP(C756,Thesaurus!N:O,2,0),VLOOKUP(F756,Thesaurus!C:D,2,0))</f>
        <v>16HTJA08</v>
      </c>
      <c r="I756" s="57">
        <v>999</v>
      </c>
      <c r="J756" s="72"/>
      <c r="K756" s="1" t="s">
        <v>1008</v>
      </c>
      <c r="L756" s="1">
        <v>1</v>
      </c>
      <c r="M756" s="1">
        <v>1</v>
      </c>
      <c r="N756" s="1" t="str">
        <f t="shared" si="33"/>
        <v/>
      </c>
      <c r="R756" s="65" t="str">
        <f t="shared" si="34"/>
        <v>Robe dos ouvert</v>
      </c>
    </row>
    <row r="757" spans="1:18" x14ac:dyDescent="0.2">
      <c r="A757" s="1" t="str">
        <f t="shared" si="35"/>
        <v>16HTJA08.999</v>
      </c>
      <c r="B757" s="1" t="s">
        <v>134</v>
      </c>
      <c r="C757" s="1" t="s">
        <v>106</v>
      </c>
      <c r="D757" s="1" t="s">
        <v>574</v>
      </c>
      <c r="E757" s="57">
        <v>99</v>
      </c>
      <c r="F757" s="1" t="s">
        <v>162</v>
      </c>
      <c r="G757" s="1" t="s">
        <v>889</v>
      </c>
      <c r="H757" s="1" t="str">
        <f>CONCATENATE(B757,VLOOKUP(C757,Thesaurus!N:O,2,0),VLOOKUP(F757,Thesaurus!C:D,2,0))</f>
        <v>16HTJA08</v>
      </c>
      <c r="I757" s="57">
        <v>999</v>
      </c>
      <c r="J757" s="72"/>
      <c r="K757" s="1" t="s">
        <v>1009</v>
      </c>
      <c r="L757" s="1">
        <v>1</v>
      </c>
      <c r="M757" s="1">
        <v>1</v>
      </c>
      <c r="N757" s="1" t="str">
        <f t="shared" si="33"/>
        <v/>
      </c>
      <c r="R757" s="65" t="str">
        <f t="shared" si="34"/>
        <v>Robe dos ouvert</v>
      </c>
    </row>
    <row r="758" spans="1:18" x14ac:dyDescent="0.2">
      <c r="A758" s="1" t="str">
        <f t="shared" si="35"/>
        <v>16HTJA08.999</v>
      </c>
      <c r="B758" s="1" t="s">
        <v>134</v>
      </c>
      <c r="C758" s="1" t="s">
        <v>106</v>
      </c>
      <c r="D758" s="1" t="s">
        <v>574</v>
      </c>
      <c r="E758" s="57">
        <v>99</v>
      </c>
      <c r="F758" s="1" t="s">
        <v>162</v>
      </c>
      <c r="G758" s="1" t="s">
        <v>889</v>
      </c>
      <c r="H758" s="1" t="str">
        <f>CONCATENATE(B758,VLOOKUP(C758,Thesaurus!N:O,2,0),VLOOKUP(F758,Thesaurus!C:D,2,0))</f>
        <v>16HTJA08</v>
      </c>
      <c r="I758" s="57">
        <v>999</v>
      </c>
      <c r="J758" s="72"/>
      <c r="K758" s="1" t="s">
        <v>1000</v>
      </c>
      <c r="L758" s="1">
        <v>1</v>
      </c>
      <c r="M758" s="1">
        <v>1</v>
      </c>
      <c r="N758" s="1" t="str">
        <f t="shared" si="33"/>
        <v/>
      </c>
      <c r="R758" s="65" t="str">
        <f t="shared" si="34"/>
        <v>Robe dos ouvert</v>
      </c>
    </row>
    <row r="759" spans="1:18" x14ac:dyDescent="0.2">
      <c r="A759" s="1" t="str">
        <f t="shared" si="35"/>
        <v>16HTJA08.999</v>
      </c>
      <c r="B759" s="1" t="s">
        <v>134</v>
      </c>
      <c r="C759" s="1" t="s">
        <v>106</v>
      </c>
      <c r="D759" s="1" t="s">
        <v>574</v>
      </c>
      <c r="E759" s="57">
        <v>99</v>
      </c>
      <c r="F759" s="1" t="s">
        <v>162</v>
      </c>
      <c r="G759" s="1" t="s">
        <v>889</v>
      </c>
      <c r="H759" s="1" t="str">
        <f>CONCATENATE(B759,VLOOKUP(C759,Thesaurus!N:O,2,0),VLOOKUP(F759,Thesaurus!C:D,2,0))</f>
        <v>16HTJA08</v>
      </c>
      <c r="I759" s="57">
        <v>999</v>
      </c>
      <c r="J759" s="72"/>
      <c r="K759" s="1" t="s">
        <v>1001</v>
      </c>
      <c r="L759" s="1">
        <v>1</v>
      </c>
      <c r="M759" s="1">
        <v>1</v>
      </c>
      <c r="N759" s="1" t="str">
        <f t="shared" si="33"/>
        <v/>
      </c>
      <c r="R759" s="65" t="str">
        <f t="shared" si="34"/>
        <v>Robe dos ouvert</v>
      </c>
    </row>
    <row r="760" spans="1:18" x14ac:dyDescent="0.2">
      <c r="A760" s="1" t="str">
        <f t="shared" si="35"/>
        <v>16HTBA08.999</v>
      </c>
      <c r="B760" s="1" t="s">
        <v>134</v>
      </c>
      <c r="C760" s="1" t="s">
        <v>702</v>
      </c>
      <c r="D760" s="1" t="s">
        <v>575</v>
      </c>
      <c r="E760" s="57" t="s">
        <v>145</v>
      </c>
      <c r="F760" s="1" t="s">
        <v>162</v>
      </c>
      <c r="G760" s="1" t="s">
        <v>909</v>
      </c>
      <c r="H760" s="1" t="str">
        <f>CONCATENATE(B760,VLOOKUP(C760,Thesaurus!N:O,2,0),VLOOKUP(F760,Thesaurus!C:D,2,0))</f>
        <v>16HTBA08</v>
      </c>
      <c r="I760" s="57">
        <v>999</v>
      </c>
      <c r="J760" s="72"/>
      <c r="K760" s="1" t="s">
        <v>1004</v>
      </c>
      <c r="L760" s="1">
        <v>1</v>
      </c>
      <c r="M760" s="1"/>
      <c r="N760" s="1" t="b">
        <f t="shared" si="33"/>
        <v>0</v>
      </c>
      <c r="R760" s="65" t="str">
        <f t="shared" si="34"/>
        <v>Robe à découpes</v>
      </c>
    </row>
    <row r="761" spans="1:18" x14ac:dyDescent="0.2">
      <c r="A761" s="1" t="str">
        <f t="shared" si="35"/>
        <v>16HTBA08.999</v>
      </c>
      <c r="B761" s="1" t="s">
        <v>134</v>
      </c>
      <c r="C761" s="1" t="s">
        <v>702</v>
      </c>
      <c r="D761" s="1" t="s">
        <v>575</v>
      </c>
      <c r="E761" s="57" t="s">
        <v>145</v>
      </c>
      <c r="F761" s="1" t="s">
        <v>162</v>
      </c>
      <c r="G761" s="1" t="s">
        <v>909</v>
      </c>
      <c r="H761" s="1" t="str">
        <f>CONCATENATE(B761,VLOOKUP(C761,Thesaurus!N:O,2,0),VLOOKUP(F761,Thesaurus!C:D,2,0))</f>
        <v>16HTBA08</v>
      </c>
      <c r="I761" s="57">
        <v>999</v>
      </c>
      <c r="J761" s="72"/>
      <c r="K761" s="1" t="s">
        <v>180</v>
      </c>
      <c r="L761" s="1">
        <v>1</v>
      </c>
      <c r="M761" s="1"/>
      <c r="N761" s="1" t="b">
        <f t="shared" si="33"/>
        <v>0</v>
      </c>
      <c r="R761" s="65" t="str">
        <f t="shared" si="34"/>
        <v>Robe à découpes</v>
      </c>
    </row>
    <row r="762" spans="1:18" x14ac:dyDescent="0.2">
      <c r="A762" s="1" t="str">
        <f t="shared" si="35"/>
        <v>16HTBA08.999</v>
      </c>
      <c r="B762" s="1" t="s">
        <v>134</v>
      </c>
      <c r="C762" s="1" t="s">
        <v>702</v>
      </c>
      <c r="D762" s="1" t="s">
        <v>575</v>
      </c>
      <c r="E762" s="57" t="s">
        <v>145</v>
      </c>
      <c r="F762" s="1" t="s">
        <v>162</v>
      </c>
      <c r="G762" s="1" t="s">
        <v>909</v>
      </c>
      <c r="H762" s="1" t="str">
        <f>CONCATENATE(B762,VLOOKUP(C762,Thesaurus!N:O,2,0),VLOOKUP(F762,Thesaurus!C:D,2,0))</f>
        <v>16HTBA08</v>
      </c>
      <c r="I762" s="57">
        <v>999</v>
      </c>
      <c r="J762" s="72"/>
      <c r="K762" s="1" t="s">
        <v>181</v>
      </c>
      <c r="L762" s="1">
        <v>1</v>
      </c>
      <c r="M762" s="1"/>
      <c r="N762" s="1" t="b">
        <f t="shared" si="33"/>
        <v>0</v>
      </c>
      <c r="R762" s="65" t="str">
        <f t="shared" si="34"/>
        <v>Robe à découpes</v>
      </c>
    </row>
    <row r="763" spans="1:18" x14ac:dyDescent="0.2">
      <c r="A763" s="1" t="str">
        <f t="shared" si="35"/>
        <v>16HTBA08.390</v>
      </c>
      <c r="B763" s="1" t="s">
        <v>134</v>
      </c>
      <c r="C763" s="1" t="s">
        <v>702</v>
      </c>
      <c r="D763" s="1" t="s">
        <v>575</v>
      </c>
      <c r="E763" s="57" t="s">
        <v>229</v>
      </c>
      <c r="F763" s="1" t="s">
        <v>162</v>
      </c>
      <c r="G763" s="1" t="s">
        <v>909</v>
      </c>
      <c r="H763" s="1" t="str">
        <f>CONCATENATE(B763,VLOOKUP(C763,Thesaurus!N:O,2,0),VLOOKUP(F763,Thesaurus!C:D,2,0))</f>
        <v>16HTBA08</v>
      </c>
      <c r="I763" s="57">
        <v>390</v>
      </c>
      <c r="J763" s="72"/>
      <c r="K763" s="1" t="s">
        <v>1004</v>
      </c>
      <c r="L763" s="1">
        <v>1</v>
      </c>
      <c r="M763" s="1"/>
      <c r="N763" s="1" t="b">
        <f t="shared" si="33"/>
        <v>0</v>
      </c>
      <c r="R763" s="65" t="str">
        <f t="shared" si="34"/>
        <v>Robe à découpes</v>
      </c>
    </row>
    <row r="764" spans="1:18" x14ac:dyDescent="0.2">
      <c r="A764" s="1" t="str">
        <f t="shared" si="35"/>
        <v>16HTBA08.390</v>
      </c>
      <c r="B764" s="1" t="s">
        <v>134</v>
      </c>
      <c r="C764" s="1" t="s">
        <v>702</v>
      </c>
      <c r="D764" s="1" t="s">
        <v>575</v>
      </c>
      <c r="E764" s="57" t="s">
        <v>229</v>
      </c>
      <c r="F764" s="1" t="s">
        <v>162</v>
      </c>
      <c r="G764" s="1" t="s">
        <v>909</v>
      </c>
      <c r="H764" s="1" t="str">
        <f>CONCATENATE(B764,VLOOKUP(C764,Thesaurus!N:O,2,0),VLOOKUP(F764,Thesaurus!C:D,2,0))</f>
        <v>16HTBA08</v>
      </c>
      <c r="I764" s="57">
        <v>390</v>
      </c>
      <c r="J764" s="72"/>
      <c r="K764" s="1" t="s">
        <v>180</v>
      </c>
      <c r="L764" s="1">
        <v>1</v>
      </c>
      <c r="M764" s="1"/>
      <c r="N764" s="1" t="b">
        <f t="shared" si="33"/>
        <v>0</v>
      </c>
      <c r="R764" s="65" t="str">
        <f t="shared" si="34"/>
        <v>Robe à découpes</v>
      </c>
    </row>
    <row r="765" spans="1:18" x14ac:dyDescent="0.2">
      <c r="A765" s="1" t="str">
        <f t="shared" si="35"/>
        <v>16HTBA08.390</v>
      </c>
      <c r="B765" s="1" t="s">
        <v>134</v>
      </c>
      <c r="C765" s="1" t="s">
        <v>702</v>
      </c>
      <c r="D765" s="1" t="s">
        <v>575</v>
      </c>
      <c r="E765" s="57" t="s">
        <v>229</v>
      </c>
      <c r="F765" s="1" t="s">
        <v>162</v>
      </c>
      <c r="G765" s="1" t="s">
        <v>909</v>
      </c>
      <c r="H765" s="1" t="str">
        <f>CONCATENATE(B765,VLOOKUP(C765,Thesaurus!N:O,2,0),VLOOKUP(F765,Thesaurus!C:D,2,0))</f>
        <v>16HTBA08</v>
      </c>
      <c r="I765" s="57">
        <v>390</v>
      </c>
      <c r="J765" s="72"/>
      <c r="K765" s="1" t="s">
        <v>181</v>
      </c>
      <c r="L765" s="1">
        <v>1</v>
      </c>
      <c r="M765" s="1"/>
      <c r="N765" s="1" t="b">
        <f t="shared" si="33"/>
        <v>0</v>
      </c>
      <c r="R765" s="65" t="str">
        <f t="shared" si="34"/>
        <v>Robe à découpes</v>
      </c>
    </row>
    <row r="766" spans="1:18" x14ac:dyDescent="0.2">
      <c r="A766" s="1" t="str">
        <f t="shared" si="35"/>
        <v>16HTBA02.300</v>
      </c>
      <c r="B766" s="1" t="s">
        <v>134</v>
      </c>
      <c r="C766" s="1" t="s">
        <v>702</v>
      </c>
      <c r="D766" s="1" t="s">
        <v>576</v>
      </c>
      <c r="E766" s="57" t="s">
        <v>577</v>
      </c>
      <c r="F766" s="1" t="s">
        <v>150</v>
      </c>
      <c r="G766" s="1" t="s">
        <v>910</v>
      </c>
      <c r="H766" s="1" t="str">
        <f>CONCATENATE(B766,VLOOKUP(C766,Thesaurus!N:O,2,0),VLOOKUP(F766,Thesaurus!C:D,2,0))</f>
        <v>16HTBA02</v>
      </c>
      <c r="I766" s="57" t="s">
        <v>222</v>
      </c>
      <c r="J766" s="72"/>
      <c r="K766" s="1" t="s">
        <v>1005</v>
      </c>
      <c r="L766" s="1">
        <v>1</v>
      </c>
      <c r="M766" s="1"/>
      <c r="N766" s="1" t="b">
        <f t="shared" si="33"/>
        <v>0</v>
      </c>
      <c r="R766" s="65" t="str">
        <f t="shared" si="34"/>
        <v>Chemise sans manches nouée</v>
      </c>
    </row>
    <row r="767" spans="1:18" x14ac:dyDescent="0.2">
      <c r="A767" s="1" t="str">
        <f t="shared" si="35"/>
        <v>16HTBA02.300</v>
      </c>
      <c r="B767" s="1" t="s">
        <v>134</v>
      </c>
      <c r="C767" s="1" t="s">
        <v>702</v>
      </c>
      <c r="D767" s="1" t="s">
        <v>576</v>
      </c>
      <c r="E767" s="57" t="s">
        <v>577</v>
      </c>
      <c r="F767" s="1" t="s">
        <v>150</v>
      </c>
      <c r="G767" s="1" t="s">
        <v>910</v>
      </c>
      <c r="H767" s="1" t="str">
        <f>CONCATENATE(B767,VLOOKUP(C767,Thesaurus!N:O,2,0),VLOOKUP(F767,Thesaurus!C:D,2,0))</f>
        <v>16HTBA02</v>
      </c>
      <c r="I767" s="57" t="s">
        <v>222</v>
      </c>
      <c r="J767" s="72"/>
      <c r="K767" s="1" t="s">
        <v>183</v>
      </c>
      <c r="L767" s="1">
        <v>1</v>
      </c>
      <c r="M767" s="1"/>
      <c r="N767" s="1" t="b">
        <f t="shared" si="33"/>
        <v>0</v>
      </c>
      <c r="R767" s="65" t="str">
        <f t="shared" si="34"/>
        <v>Chemise sans manches nouée</v>
      </c>
    </row>
    <row r="768" spans="1:18" x14ac:dyDescent="0.2">
      <c r="A768" s="1" t="str">
        <f t="shared" si="35"/>
        <v>16HTBA02.300</v>
      </c>
      <c r="B768" s="1" t="s">
        <v>134</v>
      </c>
      <c r="C768" s="1" t="s">
        <v>702</v>
      </c>
      <c r="D768" s="1" t="s">
        <v>576</v>
      </c>
      <c r="E768" s="57" t="s">
        <v>577</v>
      </c>
      <c r="F768" s="1" t="s">
        <v>150</v>
      </c>
      <c r="G768" s="1" t="s">
        <v>910</v>
      </c>
      <c r="H768" s="1" t="str">
        <f>CONCATENATE(B768,VLOOKUP(C768,Thesaurus!N:O,2,0),VLOOKUP(F768,Thesaurus!C:D,2,0))</f>
        <v>16HTBA02</v>
      </c>
      <c r="I768" s="57" t="s">
        <v>222</v>
      </c>
      <c r="J768" s="72"/>
      <c r="K768" s="1" t="s">
        <v>182</v>
      </c>
      <c r="L768" s="1">
        <v>1</v>
      </c>
      <c r="M768" s="1"/>
      <c r="N768" s="1" t="b">
        <f t="shared" si="33"/>
        <v>0</v>
      </c>
      <c r="R768" s="65" t="str">
        <f t="shared" si="34"/>
        <v>Chemise sans manches nouée</v>
      </c>
    </row>
    <row r="769" spans="1:18" x14ac:dyDescent="0.2">
      <c r="A769" s="1" t="str">
        <f t="shared" si="35"/>
        <v>16HTBA02.300</v>
      </c>
      <c r="B769" s="1" t="s">
        <v>134</v>
      </c>
      <c r="C769" s="1" t="s">
        <v>702</v>
      </c>
      <c r="D769" s="1" t="s">
        <v>578</v>
      </c>
      <c r="E769" s="57" t="s">
        <v>577</v>
      </c>
      <c r="F769" s="1" t="s">
        <v>150</v>
      </c>
      <c r="G769" s="1" t="s">
        <v>911</v>
      </c>
      <c r="H769" s="1" t="str">
        <f>CONCATENATE(B769,VLOOKUP(C769,Thesaurus!N:O,2,0),VLOOKUP(F769,Thesaurus!C:D,2,0))</f>
        <v>16HTBA02</v>
      </c>
      <c r="I769" s="57" t="s">
        <v>222</v>
      </c>
      <c r="J769" s="72"/>
      <c r="K769" s="1" t="s">
        <v>1005</v>
      </c>
      <c r="L769" s="1">
        <v>1</v>
      </c>
      <c r="M769" s="1"/>
      <c r="N769" s="1" t="b">
        <f t="shared" si="33"/>
        <v>0</v>
      </c>
      <c r="R769" s="65" t="str">
        <f t="shared" si="34"/>
        <v>Chemise manches longues nouée</v>
      </c>
    </row>
    <row r="770" spans="1:18" x14ac:dyDescent="0.2">
      <c r="A770" s="1" t="str">
        <f t="shared" si="35"/>
        <v>16HTBA02.300</v>
      </c>
      <c r="B770" s="1" t="s">
        <v>134</v>
      </c>
      <c r="C770" s="1" t="s">
        <v>702</v>
      </c>
      <c r="D770" s="1" t="s">
        <v>578</v>
      </c>
      <c r="E770" s="57" t="s">
        <v>577</v>
      </c>
      <c r="F770" s="1" t="s">
        <v>150</v>
      </c>
      <c r="G770" s="1" t="s">
        <v>911</v>
      </c>
      <c r="H770" s="1" t="str">
        <f>CONCATENATE(B770,VLOOKUP(C770,Thesaurus!N:O,2,0),VLOOKUP(F770,Thesaurus!C:D,2,0))</f>
        <v>16HTBA02</v>
      </c>
      <c r="I770" s="57" t="s">
        <v>222</v>
      </c>
      <c r="J770" s="72"/>
      <c r="K770" s="1" t="s">
        <v>183</v>
      </c>
      <c r="L770" s="1">
        <v>1</v>
      </c>
      <c r="M770" s="1"/>
      <c r="N770" s="1" t="b">
        <f t="shared" ref="N770:N833" si="36">IF(L770=M770,"",FALSE)</f>
        <v>0</v>
      </c>
      <c r="R770" s="65" t="str">
        <f t="shared" ref="R770:R833" si="37">G770</f>
        <v>Chemise manches longues nouée</v>
      </c>
    </row>
    <row r="771" spans="1:18" x14ac:dyDescent="0.2">
      <c r="A771" s="1" t="str">
        <f t="shared" ref="A771:A834" si="38">CONCATENATE(H771,J771,".",I771)</f>
        <v>16HTBA02.300</v>
      </c>
      <c r="B771" s="1" t="s">
        <v>134</v>
      </c>
      <c r="C771" s="1" t="s">
        <v>702</v>
      </c>
      <c r="D771" s="1" t="s">
        <v>578</v>
      </c>
      <c r="E771" s="57" t="s">
        <v>577</v>
      </c>
      <c r="F771" s="1" t="s">
        <v>150</v>
      </c>
      <c r="G771" s="1" t="s">
        <v>911</v>
      </c>
      <c r="H771" s="1" t="str">
        <f>CONCATENATE(B771,VLOOKUP(C771,Thesaurus!N:O,2,0),VLOOKUP(F771,Thesaurus!C:D,2,0))</f>
        <v>16HTBA02</v>
      </c>
      <c r="I771" s="57" t="s">
        <v>222</v>
      </c>
      <c r="J771" s="72"/>
      <c r="K771" s="1" t="s">
        <v>182</v>
      </c>
      <c r="L771" s="1">
        <v>1</v>
      </c>
      <c r="M771" s="1"/>
      <c r="N771" s="1" t="b">
        <f t="shared" si="36"/>
        <v>0</v>
      </c>
      <c r="R771" s="65" t="str">
        <f t="shared" si="37"/>
        <v>Chemise manches longues nouée</v>
      </c>
    </row>
    <row r="772" spans="1:18" x14ac:dyDescent="0.2">
      <c r="A772" s="1" t="str">
        <f t="shared" si="38"/>
        <v>16HTBA08.999</v>
      </c>
      <c r="B772" s="1" t="s">
        <v>134</v>
      </c>
      <c r="C772" s="1" t="s">
        <v>702</v>
      </c>
      <c r="D772" s="1" t="s">
        <v>579</v>
      </c>
      <c r="E772" s="57" t="s">
        <v>145</v>
      </c>
      <c r="F772" s="1" t="s">
        <v>162</v>
      </c>
      <c r="G772" s="1" t="s">
        <v>912</v>
      </c>
      <c r="H772" s="1" t="str">
        <f>CONCATENATE(B772,VLOOKUP(C772,Thesaurus!N:O,2,0),VLOOKUP(F772,Thesaurus!C:D,2,0))</f>
        <v>16HTBA08</v>
      </c>
      <c r="I772" s="57">
        <v>999</v>
      </c>
      <c r="J772" s="72"/>
      <c r="K772" s="1" t="s">
        <v>1005</v>
      </c>
      <c r="L772" s="1">
        <v>1</v>
      </c>
      <c r="M772" s="1"/>
      <c r="N772" s="1" t="b">
        <f t="shared" si="36"/>
        <v>0</v>
      </c>
      <c r="R772" s="65" t="str">
        <f t="shared" si="37"/>
        <v>Robe fluide en soie</v>
      </c>
    </row>
    <row r="773" spans="1:18" x14ac:dyDescent="0.2">
      <c r="A773" s="1" t="str">
        <f t="shared" si="38"/>
        <v>16HTBA08.999</v>
      </c>
      <c r="B773" s="1" t="s">
        <v>134</v>
      </c>
      <c r="C773" s="1" t="s">
        <v>702</v>
      </c>
      <c r="D773" s="1" t="s">
        <v>579</v>
      </c>
      <c r="E773" s="57" t="s">
        <v>145</v>
      </c>
      <c r="F773" s="1" t="s">
        <v>162</v>
      </c>
      <c r="G773" s="1" t="s">
        <v>912</v>
      </c>
      <c r="H773" s="1" t="str">
        <f>CONCATENATE(B773,VLOOKUP(C773,Thesaurus!N:O,2,0),VLOOKUP(F773,Thesaurus!C:D,2,0))</f>
        <v>16HTBA08</v>
      </c>
      <c r="I773" s="57">
        <v>999</v>
      </c>
      <c r="J773" s="72"/>
      <c r="K773" s="1" t="s">
        <v>183</v>
      </c>
      <c r="L773" s="1">
        <v>1</v>
      </c>
      <c r="M773" s="1"/>
      <c r="N773" s="1" t="b">
        <f t="shared" si="36"/>
        <v>0</v>
      </c>
      <c r="R773" s="65" t="str">
        <f t="shared" si="37"/>
        <v>Robe fluide en soie</v>
      </c>
    </row>
    <row r="774" spans="1:18" x14ac:dyDescent="0.2">
      <c r="A774" s="1" t="str">
        <f t="shared" si="38"/>
        <v>16HTBA08.999</v>
      </c>
      <c r="B774" s="1" t="s">
        <v>134</v>
      </c>
      <c r="C774" s="1" t="s">
        <v>702</v>
      </c>
      <c r="D774" s="1" t="s">
        <v>579</v>
      </c>
      <c r="E774" s="57" t="s">
        <v>145</v>
      </c>
      <c r="F774" s="1" t="s">
        <v>162</v>
      </c>
      <c r="G774" s="1" t="s">
        <v>912</v>
      </c>
      <c r="H774" s="1" t="str">
        <f>CONCATENATE(B774,VLOOKUP(C774,Thesaurus!N:O,2,0),VLOOKUP(F774,Thesaurus!C:D,2,0))</f>
        <v>16HTBA08</v>
      </c>
      <c r="I774" s="57">
        <v>999</v>
      </c>
      <c r="J774" s="72"/>
      <c r="K774" s="1" t="s">
        <v>182</v>
      </c>
      <c r="L774" s="1">
        <v>1</v>
      </c>
      <c r="M774" s="1"/>
      <c r="N774" s="1" t="b">
        <f t="shared" si="36"/>
        <v>0</v>
      </c>
      <c r="R774" s="65" t="str">
        <f t="shared" si="37"/>
        <v>Robe fluide en soie</v>
      </c>
    </row>
    <row r="775" spans="1:18" x14ac:dyDescent="0.2">
      <c r="A775" s="1" t="str">
        <f t="shared" si="38"/>
        <v>16HTBA13.990</v>
      </c>
      <c r="B775" s="1" t="s">
        <v>134</v>
      </c>
      <c r="C775" s="1" t="s">
        <v>702</v>
      </c>
      <c r="D775" s="1" t="s">
        <v>580</v>
      </c>
      <c r="E775" s="57" t="s">
        <v>581</v>
      </c>
      <c r="F775" s="1" t="s">
        <v>172</v>
      </c>
      <c r="G775" s="1" t="s">
        <v>913</v>
      </c>
      <c r="H775" s="1" t="str">
        <f>CONCATENATE(B775,VLOOKUP(C775,Thesaurus!N:O,2,0),VLOOKUP(F775,Thesaurus!C:D,2,0))</f>
        <v>16HTBA13</v>
      </c>
      <c r="I775" s="57">
        <v>990</v>
      </c>
      <c r="J775" s="72"/>
      <c r="K775" s="1" t="s">
        <v>1005</v>
      </c>
      <c r="L775" s="1">
        <v>1</v>
      </c>
      <c r="M775" s="1"/>
      <c r="N775" s="1" t="b">
        <f t="shared" si="36"/>
        <v>0</v>
      </c>
      <c r="R775" s="65" t="str">
        <f t="shared" si="37"/>
        <v>Manteau à franges</v>
      </c>
    </row>
    <row r="776" spans="1:18" x14ac:dyDescent="0.2">
      <c r="A776" s="1" t="str">
        <f t="shared" si="38"/>
        <v>16HTBA13.990</v>
      </c>
      <c r="B776" s="1" t="s">
        <v>134</v>
      </c>
      <c r="C776" s="1" t="s">
        <v>702</v>
      </c>
      <c r="D776" s="1" t="s">
        <v>580</v>
      </c>
      <c r="E776" s="57" t="s">
        <v>581</v>
      </c>
      <c r="F776" s="1" t="s">
        <v>172</v>
      </c>
      <c r="G776" s="1" t="s">
        <v>913</v>
      </c>
      <c r="H776" s="1" t="str">
        <f>CONCATENATE(B776,VLOOKUP(C776,Thesaurus!N:O,2,0),VLOOKUP(F776,Thesaurus!C:D,2,0))</f>
        <v>16HTBA13</v>
      </c>
      <c r="I776" s="57">
        <v>990</v>
      </c>
      <c r="J776" s="72"/>
      <c r="K776" s="1" t="s">
        <v>183</v>
      </c>
      <c r="L776" s="1">
        <v>1</v>
      </c>
      <c r="M776" s="1"/>
      <c r="N776" s="1" t="b">
        <f t="shared" si="36"/>
        <v>0</v>
      </c>
      <c r="R776" s="65" t="str">
        <f t="shared" si="37"/>
        <v>Manteau à franges</v>
      </c>
    </row>
    <row r="777" spans="1:18" x14ac:dyDescent="0.2">
      <c r="A777" s="1" t="str">
        <f t="shared" si="38"/>
        <v>16HTBA13.990</v>
      </c>
      <c r="B777" s="1" t="s">
        <v>134</v>
      </c>
      <c r="C777" s="1" t="s">
        <v>702</v>
      </c>
      <c r="D777" s="1" t="s">
        <v>580</v>
      </c>
      <c r="E777" s="57" t="s">
        <v>581</v>
      </c>
      <c r="F777" s="1" t="s">
        <v>172</v>
      </c>
      <c r="G777" s="1" t="s">
        <v>913</v>
      </c>
      <c r="H777" s="1" t="str">
        <f>CONCATENATE(B777,VLOOKUP(C777,Thesaurus!N:O,2,0),VLOOKUP(F777,Thesaurus!C:D,2,0))</f>
        <v>16HTBA13</v>
      </c>
      <c r="I777" s="57">
        <v>990</v>
      </c>
      <c r="J777" s="72"/>
      <c r="K777" s="1" t="s">
        <v>182</v>
      </c>
      <c r="L777" s="1">
        <v>1</v>
      </c>
      <c r="M777" s="1"/>
      <c r="N777" s="1" t="b">
        <f t="shared" si="36"/>
        <v>0</v>
      </c>
      <c r="R777" s="65" t="str">
        <f t="shared" si="37"/>
        <v>Manteau à franges</v>
      </c>
    </row>
    <row r="778" spans="1:18" x14ac:dyDescent="0.2">
      <c r="A778" s="1" t="str">
        <f t="shared" si="38"/>
        <v>16HTBA08.999</v>
      </c>
      <c r="B778" s="1" t="s">
        <v>134</v>
      </c>
      <c r="C778" s="1" t="s">
        <v>702</v>
      </c>
      <c r="D778" s="1" t="s">
        <v>582</v>
      </c>
      <c r="E778" s="57" t="s">
        <v>145</v>
      </c>
      <c r="F778" s="1" t="s">
        <v>162</v>
      </c>
      <c r="G778" s="1" t="s">
        <v>914</v>
      </c>
      <c r="H778" s="1" t="str">
        <f>CONCATENATE(B778,VLOOKUP(C778,Thesaurus!N:O,2,0),VLOOKUP(F778,Thesaurus!C:D,2,0))</f>
        <v>16HTBA08</v>
      </c>
      <c r="I778" s="57">
        <v>999</v>
      </c>
      <c r="J778" s="72"/>
      <c r="K778" s="1" t="s">
        <v>1004</v>
      </c>
      <c r="L778" s="1">
        <v>1</v>
      </c>
      <c r="M778" s="1"/>
      <c r="N778" s="1" t="b">
        <f t="shared" si="36"/>
        <v>0</v>
      </c>
      <c r="R778" s="65" t="str">
        <f t="shared" si="37"/>
        <v>Robe évasée</v>
      </c>
    </row>
    <row r="779" spans="1:18" x14ac:dyDescent="0.2">
      <c r="A779" s="1" t="str">
        <f t="shared" si="38"/>
        <v>16HTBA08.999</v>
      </c>
      <c r="B779" s="1" t="s">
        <v>134</v>
      </c>
      <c r="C779" s="1" t="s">
        <v>702</v>
      </c>
      <c r="D779" s="1" t="s">
        <v>582</v>
      </c>
      <c r="E779" s="57" t="s">
        <v>145</v>
      </c>
      <c r="F779" s="1" t="s">
        <v>162</v>
      </c>
      <c r="G779" s="1" t="s">
        <v>914</v>
      </c>
      <c r="H779" s="1" t="str">
        <f>CONCATENATE(B779,VLOOKUP(C779,Thesaurus!N:O,2,0),VLOOKUP(F779,Thesaurus!C:D,2,0))</f>
        <v>16HTBA08</v>
      </c>
      <c r="I779" s="57">
        <v>999</v>
      </c>
      <c r="J779" s="72"/>
      <c r="K779" s="1" t="s">
        <v>180</v>
      </c>
      <c r="L779" s="1">
        <v>1</v>
      </c>
      <c r="M779" s="1"/>
      <c r="N779" s="1" t="b">
        <f t="shared" si="36"/>
        <v>0</v>
      </c>
      <c r="R779" s="65" t="str">
        <f t="shared" si="37"/>
        <v>Robe évasée</v>
      </c>
    </row>
    <row r="780" spans="1:18" x14ac:dyDescent="0.2">
      <c r="A780" s="1" t="str">
        <f t="shared" si="38"/>
        <v>16HTBA08.999</v>
      </c>
      <c r="B780" s="1" t="s">
        <v>134</v>
      </c>
      <c r="C780" s="1" t="s">
        <v>702</v>
      </c>
      <c r="D780" s="1" t="s">
        <v>582</v>
      </c>
      <c r="E780" s="57" t="s">
        <v>145</v>
      </c>
      <c r="F780" s="1" t="s">
        <v>162</v>
      </c>
      <c r="G780" s="1" t="s">
        <v>914</v>
      </c>
      <c r="H780" s="1" t="str">
        <f>CONCATENATE(B780,VLOOKUP(C780,Thesaurus!N:O,2,0),VLOOKUP(F780,Thesaurus!C:D,2,0))</f>
        <v>16HTBA08</v>
      </c>
      <c r="I780" s="57">
        <v>999</v>
      </c>
      <c r="J780" s="72"/>
      <c r="K780" s="1" t="s">
        <v>181</v>
      </c>
      <c r="L780" s="1">
        <v>1</v>
      </c>
      <c r="M780" s="1"/>
      <c r="N780" s="1" t="b">
        <f t="shared" si="36"/>
        <v>0</v>
      </c>
      <c r="R780" s="65" t="str">
        <f t="shared" si="37"/>
        <v>Robe évasée</v>
      </c>
    </row>
    <row r="781" spans="1:18" x14ac:dyDescent="0.2">
      <c r="A781" s="1" t="str">
        <f t="shared" si="38"/>
        <v>16HTBA08.390</v>
      </c>
      <c r="B781" s="1" t="s">
        <v>134</v>
      </c>
      <c r="C781" s="1" t="s">
        <v>702</v>
      </c>
      <c r="D781" s="1" t="s">
        <v>582</v>
      </c>
      <c r="E781" s="57" t="s">
        <v>583</v>
      </c>
      <c r="F781" s="1" t="s">
        <v>162</v>
      </c>
      <c r="G781" s="1" t="s">
        <v>914</v>
      </c>
      <c r="H781" s="1" t="str">
        <f>CONCATENATE(B781,VLOOKUP(C781,Thesaurus!N:O,2,0),VLOOKUP(F781,Thesaurus!C:D,2,0))</f>
        <v>16HTBA08</v>
      </c>
      <c r="I781" s="57">
        <v>390</v>
      </c>
      <c r="J781" s="72"/>
      <c r="K781" s="1" t="s">
        <v>180</v>
      </c>
      <c r="L781" s="1">
        <v>1</v>
      </c>
      <c r="M781" s="1"/>
      <c r="N781" s="1" t="b">
        <f t="shared" si="36"/>
        <v>0</v>
      </c>
      <c r="R781" s="65" t="str">
        <f t="shared" si="37"/>
        <v>Robe évasée</v>
      </c>
    </row>
    <row r="782" spans="1:18" x14ac:dyDescent="0.2">
      <c r="A782" s="1" t="str">
        <f t="shared" si="38"/>
        <v>16HTBA08.390</v>
      </c>
      <c r="B782" s="1" t="s">
        <v>134</v>
      </c>
      <c r="C782" s="1" t="s">
        <v>702</v>
      </c>
      <c r="D782" s="1" t="s">
        <v>582</v>
      </c>
      <c r="E782" s="57" t="s">
        <v>583</v>
      </c>
      <c r="F782" s="1" t="s">
        <v>162</v>
      </c>
      <c r="G782" s="1" t="s">
        <v>914</v>
      </c>
      <c r="H782" s="1" t="str">
        <f>CONCATENATE(B782,VLOOKUP(C782,Thesaurus!N:O,2,0),VLOOKUP(F782,Thesaurus!C:D,2,0))</f>
        <v>16HTBA08</v>
      </c>
      <c r="I782" s="57">
        <v>390</v>
      </c>
      <c r="J782" s="72"/>
      <c r="K782" s="1" t="s">
        <v>181</v>
      </c>
      <c r="L782" s="1">
        <v>1</v>
      </c>
      <c r="M782" s="1"/>
      <c r="N782" s="1" t="b">
        <f t="shared" si="36"/>
        <v>0</v>
      </c>
      <c r="R782" s="65" t="str">
        <f t="shared" si="37"/>
        <v>Robe évasée</v>
      </c>
    </row>
    <row r="783" spans="1:18" x14ac:dyDescent="0.2">
      <c r="A783" s="1" t="str">
        <f t="shared" si="38"/>
        <v>16HTBA08.999</v>
      </c>
      <c r="B783" s="1" t="s">
        <v>134</v>
      </c>
      <c r="C783" s="1" t="s">
        <v>702</v>
      </c>
      <c r="D783" s="1" t="s">
        <v>584</v>
      </c>
      <c r="E783" s="57" t="s">
        <v>145</v>
      </c>
      <c r="F783" s="1" t="s">
        <v>162</v>
      </c>
      <c r="G783" s="1" t="s">
        <v>915</v>
      </c>
      <c r="H783" s="1" t="str">
        <f>CONCATENATE(B783,VLOOKUP(C783,Thesaurus!N:O,2,0),VLOOKUP(F783,Thesaurus!C:D,2,0))</f>
        <v>16HTBA08</v>
      </c>
      <c r="I783" s="57">
        <v>999</v>
      </c>
      <c r="J783" s="72"/>
      <c r="K783" s="1" t="s">
        <v>183</v>
      </c>
      <c r="L783" s="1">
        <v>1</v>
      </c>
      <c r="M783" s="1"/>
      <c r="N783" s="1" t="b">
        <f t="shared" si="36"/>
        <v>0</v>
      </c>
      <c r="R783" s="65" t="str">
        <f t="shared" si="37"/>
        <v>Robe longue dos ouvert</v>
      </c>
    </row>
    <row r="784" spans="1:18" x14ac:dyDescent="0.2">
      <c r="A784" s="1" t="str">
        <f t="shared" si="38"/>
        <v>16HTBA08.999</v>
      </c>
      <c r="B784" s="1" t="s">
        <v>134</v>
      </c>
      <c r="C784" s="1" t="s">
        <v>702</v>
      </c>
      <c r="D784" s="1" t="s">
        <v>584</v>
      </c>
      <c r="E784" s="57" t="s">
        <v>145</v>
      </c>
      <c r="F784" s="1" t="s">
        <v>162</v>
      </c>
      <c r="G784" s="1" t="s">
        <v>915</v>
      </c>
      <c r="H784" s="1" t="str">
        <f>CONCATENATE(B784,VLOOKUP(C784,Thesaurus!N:O,2,0),VLOOKUP(F784,Thesaurus!C:D,2,0))</f>
        <v>16HTBA08</v>
      </c>
      <c r="I784" s="57">
        <v>999</v>
      </c>
      <c r="J784" s="72"/>
      <c r="K784" s="1" t="s">
        <v>182</v>
      </c>
      <c r="L784" s="1">
        <v>1</v>
      </c>
      <c r="M784" s="1"/>
      <c r="N784" s="1" t="b">
        <f t="shared" si="36"/>
        <v>0</v>
      </c>
      <c r="R784" s="65" t="str">
        <f t="shared" si="37"/>
        <v>Robe longue dos ouvert</v>
      </c>
    </row>
    <row r="785" spans="1:18" x14ac:dyDescent="0.2">
      <c r="A785" s="1" t="str">
        <f t="shared" si="38"/>
        <v>16HTBA08.999</v>
      </c>
      <c r="B785" s="1" t="s">
        <v>134</v>
      </c>
      <c r="C785" s="1" t="s">
        <v>702</v>
      </c>
      <c r="D785" s="1" t="s">
        <v>584</v>
      </c>
      <c r="E785" s="57" t="s">
        <v>145</v>
      </c>
      <c r="F785" s="1" t="s">
        <v>162</v>
      </c>
      <c r="G785" s="1" t="s">
        <v>915</v>
      </c>
      <c r="H785" s="1" t="str">
        <f>CONCATENATE(B785,VLOOKUP(C785,Thesaurus!N:O,2,0),VLOOKUP(F785,Thesaurus!C:D,2,0))</f>
        <v>16HTBA08</v>
      </c>
      <c r="I785" s="57">
        <v>999</v>
      </c>
      <c r="J785" s="72"/>
      <c r="K785" s="1" t="s">
        <v>1006</v>
      </c>
      <c r="L785" s="1">
        <v>1</v>
      </c>
      <c r="M785" s="1"/>
      <c r="N785" s="1" t="b">
        <f t="shared" si="36"/>
        <v>0</v>
      </c>
      <c r="R785" s="65" t="str">
        <f t="shared" si="37"/>
        <v>Robe longue dos ouvert</v>
      </c>
    </row>
    <row r="786" spans="1:18" x14ac:dyDescent="0.2">
      <c r="A786" s="1" t="str">
        <f t="shared" si="38"/>
        <v>16HTBA14.390</v>
      </c>
      <c r="B786" s="1" t="s">
        <v>134</v>
      </c>
      <c r="C786" s="1" t="s">
        <v>702</v>
      </c>
      <c r="D786" s="1" t="s">
        <v>585</v>
      </c>
      <c r="E786" s="57" t="s">
        <v>586</v>
      </c>
      <c r="F786" s="1" t="s">
        <v>174</v>
      </c>
      <c r="G786" s="1" t="s">
        <v>916</v>
      </c>
      <c r="H786" s="1" t="str">
        <f>CONCATENATE(B786,VLOOKUP(C786,Thesaurus!N:O,2,0),VLOOKUP(F786,Thesaurus!C:D,2,0))</f>
        <v>16HTBA14</v>
      </c>
      <c r="I786" s="57">
        <v>390</v>
      </c>
      <c r="J786" s="72"/>
      <c r="K786" s="1" t="s">
        <v>1007</v>
      </c>
      <c r="L786" s="1">
        <v>1</v>
      </c>
      <c r="M786" s="1"/>
      <c r="N786" s="1" t="b">
        <f t="shared" si="36"/>
        <v>0</v>
      </c>
      <c r="R786" s="65" t="str">
        <f t="shared" si="37"/>
        <v>Mini Lia avec studs</v>
      </c>
    </row>
    <row r="787" spans="1:18" x14ac:dyDescent="0.2">
      <c r="A787" s="1" t="str">
        <f t="shared" si="38"/>
        <v>16HTBA14.999</v>
      </c>
      <c r="B787" s="1" t="s">
        <v>134</v>
      </c>
      <c r="C787" s="1" t="s">
        <v>702</v>
      </c>
      <c r="D787" s="1" t="s">
        <v>587</v>
      </c>
      <c r="E787" s="57" t="s">
        <v>145</v>
      </c>
      <c r="F787" s="1" t="s">
        <v>174</v>
      </c>
      <c r="G787" s="1" t="s">
        <v>916</v>
      </c>
      <c r="H787" s="1" t="str">
        <f>CONCATENATE(B787,VLOOKUP(C787,Thesaurus!N:O,2,0),VLOOKUP(F787,Thesaurus!C:D,2,0))</f>
        <v>16HTBA14</v>
      </c>
      <c r="I787" s="57">
        <v>999</v>
      </c>
      <c r="J787" s="72"/>
      <c r="K787" s="1" t="s">
        <v>1007</v>
      </c>
      <c r="L787" s="1">
        <v>1</v>
      </c>
      <c r="M787" s="1"/>
      <c r="N787" s="1" t="b">
        <f t="shared" si="36"/>
        <v>0</v>
      </c>
      <c r="R787" s="65" t="str">
        <f t="shared" si="37"/>
        <v>Mini Lia avec studs</v>
      </c>
    </row>
    <row r="788" spans="1:18" x14ac:dyDescent="0.2">
      <c r="A788" s="1" t="str">
        <f t="shared" si="38"/>
        <v>16HCAC01.IMP</v>
      </c>
      <c r="B788" s="1" t="s">
        <v>134</v>
      </c>
      <c r="C788" s="1" t="s">
        <v>86</v>
      </c>
      <c r="D788" s="1" t="s">
        <v>588</v>
      </c>
      <c r="E788" s="57" t="s">
        <v>211</v>
      </c>
      <c r="F788" s="1" t="s">
        <v>148</v>
      </c>
      <c r="G788" s="1" t="s">
        <v>917</v>
      </c>
      <c r="H788" s="1" t="str">
        <f>CONCATENATE(B788,VLOOKUP(C788,Thesaurus!N:O,2,0),VLOOKUP(F788,Thesaurus!C:D,2,0))</f>
        <v>16HCAC01</v>
      </c>
      <c r="I788" s="57" t="s">
        <v>257</v>
      </c>
      <c r="J788" s="72"/>
      <c r="K788" s="1" t="s">
        <v>1010</v>
      </c>
      <c r="L788" s="1">
        <v>1</v>
      </c>
      <c r="M788" s="1"/>
      <c r="N788" s="1" t="b">
        <f t="shared" si="36"/>
        <v>0</v>
      </c>
      <c r="R788" s="65" t="str">
        <f t="shared" si="37"/>
        <v>Top imprimé automnal</v>
      </c>
    </row>
    <row r="789" spans="1:18" x14ac:dyDescent="0.2">
      <c r="A789" s="1" t="str">
        <f t="shared" si="38"/>
        <v>16HCAC01.IMP</v>
      </c>
      <c r="B789" s="1" t="s">
        <v>134</v>
      </c>
      <c r="C789" s="1" t="s">
        <v>86</v>
      </c>
      <c r="D789" s="1" t="s">
        <v>588</v>
      </c>
      <c r="E789" s="57" t="s">
        <v>211</v>
      </c>
      <c r="F789" s="1" t="s">
        <v>148</v>
      </c>
      <c r="G789" s="1" t="s">
        <v>917</v>
      </c>
      <c r="H789" s="1" t="str">
        <f>CONCATENATE(B789,VLOOKUP(C789,Thesaurus!N:O,2,0),VLOOKUP(F789,Thesaurus!C:D,2,0))</f>
        <v>16HCAC01</v>
      </c>
      <c r="I789" s="57" t="s">
        <v>257</v>
      </c>
      <c r="J789" s="72"/>
      <c r="K789" s="1" t="s">
        <v>1008</v>
      </c>
      <c r="L789" s="1">
        <v>1</v>
      </c>
      <c r="M789" s="1"/>
      <c r="N789" s="1" t="b">
        <f t="shared" si="36"/>
        <v>0</v>
      </c>
      <c r="R789" s="65" t="str">
        <f t="shared" si="37"/>
        <v>Top imprimé automnal</v>
      </c>
    </row>
    <row r="790" spans="1:18" x14ac:dyDescent="0.2">
      <c r="A790" s="1" t="str">
        <f t="shared" si="38"/>
        <v>16HCAC01.IMP</v>
      </c>
      <c r="B790" s="1" t="s">
        <v>134</v>
      </c>
      <c r="C790" s="1" t="s">
        <v>86</v>
      </c>
      <c r="D790" s="1" t="s">
        <v>588</v>
      </c>
      <c r="E790" s="57" t="s">
        <v>211</v>
      </c>
      <c r="F790" s="1" t="s">
        <v>148</v>
      </c>
      <c r="G790" s="1" t="s">
        <v>917</v>
      </c>
      <c r="H790" s="1" t="str">
        <f>CONCATENATE(B790,VLOOKUP(C790,Thesaurus!N:O,2,0),VLOOKUP(F790,Thesaurus!C:D,2,0))</f>
        <v>16HCAC01</v>
      </c>
      <c r="I790" s="57" t="s">
        <v>257</v>
      </c>
      <c r="J790" s="72"/>
      <c r="K790" s="1" t="s">
        <v>1009</v>
      </c>
      <c r="L790" s="1">
        <v>1</v>
      </c>
      <c r="M790" s="1"/>
      <c r="N790" s="1" t="b">
        <f t="shared" si="36"/>
        <v>0</v>
      </c>
      <c r="R790" s="65" t="str">
        <f t="shared" si="37"/>
        <v>Top imprimé automnal</v>
      </c>
    </row>
    <row r="791" spans="1:18" x14ac:dyDescent="0.2">
      <c r="A791" s="1" t="str">
        <f t="shared" si="38"/>
        <v>16HCAC01.IMP</v>
      </c>
      <c r="B791" s="1" t="s">
        <v>134</v>
      </c>
      <c r="C791" s="1" t="s">
        <v>86</v>
      </c>
      <c r="D791" s="1" t="s">
        <v>588</v>
      </c>
      <c r="E791" s="57" t="s">
        <v>211</v>
      </c>
      <c r="F791" s="1" t="s">
        <v>148</v>
      </c>
      <c r="G791" s="1" t="s">
        <v>917</v>
      </c>
      <c r="H791" s="1" t="str">
        <f>CONCATENATE(B791,VLOOKUP(C791,Thesaurus!N:O,2,0),VLOOKUP(F791,Thesaurus!C:D,2,0))</f>
        <v>16HCAC01</v>
      </c>
      <c r="I791" s="57" t="s">
        <v>257</v>
      </c>
      <c r="J791" s="72"/>
      <c r="K791" s="1" t="s">
        <v>1000</v>
      </c>
      <c r="L791" s="1">
        <v>1</v>
      </c>
      <c r="M791" s="1"/>
      <c r="N791" s="1" t="b">
        <f t="shared" si="36"/>
        <v>0</v>
      </c>
      <c r="R791" s="65" t="str">
        <f t="shared" si="37"/>
        <v>Top imprimé automnal</v>
      </c>
    </row>
    <row r="792" spans="1:18" x14ac:dyDescent="0.2">
      <c r="A792" s="1" t="str">
        <f t="shared" si="38"/>
        <v>16HCAC01.IMP</v>
      </c>
      <c r="B792" s="1" t="s">
        <v>134</v>
      </c>
      <c r="C792" s="1" t="s">
        <v>86</v>
      </c>
      <c r="D792" s="1" t="s">
        <v>588</v>
      </c>
      <c r="E792" s="57" t="s">
        <v>211</v>
      </c>
      <c r="F792" s="1" t="s">
        <v>148</v>
      </c>
      <c r="G792" s="1" t="s">
        <v>917</v>
      </c>
      <c r="H792" s="1" t="str">
        <f>CONCATENATE(B792,VLOOKUP(C792,Thesaurus!N:O,2,0),VLOOKUP(F792,Thesaurus!C:D,2,0))</f>
        <v>16HCAC01</v>
      </c>
      <c r="I792" s="57" t="s">
        <v>257</v>
      </c>
      <c r="J792" s="72"/>
      <c r="K792" s="1" t="s">
        <v>1001</v>
      </c>
      <c r="L792" s="1">
        <v>1</v>
      </c>
      <c r="M792" s="1"/>
      <c r="N792" s="1" t="b">
        <f t="shared" si="36"/>
        <v>0</v>
      </c>
      <c r="R792" s="65" t="str">
        <f t="shared" si="37"/>
        <v>Top imprimé automnal</v>
      </c>
    </row>
    <row r="793" spans="1:18" x14ac:dyDescent="0.2">
      <c r="A793" s="1" t="str">
        <f t="shared" si="38"/>
        <v>16HCAC01.IMP</v>
      </c>
      <c r="B793" s="1" t="s">
        <v>134</v>
      </c>
      <c r="C793" s="1" t="s">
        <v>86</v>
      </c>
      <c r="D793" s="1" t="s">
        <v>589</v>
      </c>
      <c r="E793" s="57" t="s">
        <v>211</v>
      </c>
      <c r="F793" s="1" t="s">
        <v>148</v>
      </c>
      <c r="G793" s="1" t="s">
        <v>918</v>
      </c>
      <c r="H793" s="1" t="str">
        <f>CONCATENATE(B793,VLOOKUP(C793,Thesaurus!N:O,2,0),VLOOKUP(F793,Thesaurus!C:D,2,0))</f>
        <v>16HCAC01</v>
      </c>
      <c r="I793" s="57" t="s">
        <v>257</v>
      </c>
      <c r="J793" s="72"/>
      <c r="K793" s="1" t="s">
        <v>1008</v>
      </c>
      <c r="L793" s="1">
        <v>2</v>
      </c>
      <c r="M793" s="1"/>
      <c r="N793" s="1" t="b">
        <f t="shared" si="36"/>
        <v>0</v>
      </c>
      <c r="R793" s="65" t="str">
        <f t="shared" si="37"/>
        <v>Top détail poignets</v>
      </c>
    </row>
    <row r="794" spans="1:18" x14ac:dyDescent="0.2">
      <c r="A794" s="1" t="str">
        <f t="shared" si="38"/>
        <v>16HCAC01.IMP</v>
      </c>
      <c r="B794" s="1" t="s">
        <v>134</v>
      </c>
      <c r="C794" s="1" t="s">
        <v>86</v>
      </c>
      <c r="D794" s="1" t="s">
        <v>589</v>
      </c>
      <c r="E794" s="57" t="s">
        <v>211</v>
      </c>
      <c r="F794" s="1" t="s">
        <v>148</v>
      </c>
      <c r="G794" s="1" t="s">
        <v>918</v>
      </c>
      <c r="H794" s="1" t="str">
        <f>CONCATENATE(B794,VLOOKUP(C794,Thesaurus!N:O,2,0),VLOOKUP(F794,Thesaurus!C:D,2,0))</f>
        <v>16HCAC01</v>
      </c>
      <c r="I794" s="57" t="s">
        <v>257</v>
      </c>
      <c r="J794" s="72"/>
      <c r="K794" s="1" t="s">
        <v>1009</v>
      </c>
      <c r="L794" s="1">
        <v>1</v>
      </c>
      <c r="M794" s="1"/>
      <c r="N794" s="1" t="b">
        <f t="shared" si="36"/>
        <v>0</v>
      </c>
      <c r="R794" s="65" t="str">
        <f t="shared" si="37"/>
        <v>Top détail poignets</v>
      </c>
    </row>
    <row r="795" spans="1:18" x14ac:dyDescent="0.2">
      <c r="A795" s="1" t="str">
        <f t="shared" si="38"/>
        <v>16HCAC01.IMP</v>
      </c>
      <c r="B795" s="1" t="s">
        <v>134</v>
      </c>
      <c r="C795" s="1" t="s">
        <v>86</v>
      </c>
      <c r="D795" s="1" t="s">
        <v>589</v>
      </c>
      <c r="E795" s="57" t="s">
        <v>211</v>
      </c>
      <c r="F795" s="1" t="s">
        <v>148</v>
      </c>
      <c r="G795" s="1" t="s">
        <v>918</v>
      </c>
      <c r="H795" s="1" t="str">
        <f>CONCATENATE(B795,VLOOKUP(C795,Thesaurus!N:O,2,0),VLOOKUP(F795,Thesaurus!C:D,2,0))</f>
        <v>16HCAC01</v>
      </c>
      <c r="I795" s="57" t="s">
        <v>257</v>
      </c>
      <c r="J795" s="72"/>
      <c r="K795" s="1" t="s">
        <v>1000</v>
      </c>
      <c r="L795" s="1">
        <v>1</v>
      </c>
      <c r="M795" s="1"/>
      <c r="N795" s="1" t="b">
        <f t="shared" si="36"/>
        <v>0</v>
      </c>
      <c r="R795" s="65" t="str">
        <f t="shared" si="37"/>
        <v>Top détail poignets</v>
      </c>
    </row>
    <row r="796" spans="1:18" x14ac:dyDescent="0.2">
      <c r="A796" s="1" t="str">
        <f t="shared" si="38"/>
        <v>16HCAC01.IMP</v>
      </c>
      <c r="B796" s="1" t="s">
        <v>134</v>
      </c>
      <c r="C796" s="1" t="s">
        <v>86</v>
      </c>
      <c r="D796" s="1" t="s">
        <v>589</v>
      </c>
      <c r="E796" s="57" t="s">
        <v>211</v>
      </c>
      <c r="F796" s="1" t="s">
        <v>148</v>
      </c>
      <c r="G796" s="1" t="s">
        <v>918</v>
      </c>
      <c r="H796" s="1" t="str">
        <f>CONCATENATE(B796,VLOOKUP(C796,Thesaurus!N:O,2,0),VLOOKUP(F796,Thesaurus!C:D,2,0))</f>
        <v>16HCAC01</v>
      </c>
      <c r="I796" s="57" t="s">
        <v>257</v>
      </c>
      <c r="J796" s="72"/>
      <c r="K796" s="1" t="s">
        <v>1001</v>
      </c>
      <c r="L796" s="1">
        <v>1</v>
      </c>
      <c r="M796" s="1"/>
      <c r="N796" s="1" t="b">
        <f t="shared" si="36"/>
        <v>0</v>
      </c>
      <c r="R796" s="65" t="str">
        <f t="shared" si="37"/>
        <v>Top détail poignets</v>
      </c>
    </row>
    <row r="797" spans="1:18" x14ac:dyDescent="0.2">
      <c r="A797" s="1" t="str">
        <f t="shared" si="38"/>
        <v>16HCAC05.680</v>
      </c>
      <c r="B797" s="1" t="s">
        <v>134</v>
      </c>
      <c r="C797" s="1" t="s">
        <v>86</v>
      </c>
      <c r="D797" s="1" t="s">
        <v>590</v>
      </c>
      <c r="E797" s="57" t="s">
        <v>591</v>
      </c>
      <c r="F797" s="1" t="s">
        <v>156</v>
      </c>
      <c r="G797" s="1" t="s">
        <v>919</v>
      </c>
      <c r="H797" s="1" t="str">
        <f>CONCATENATE(B797,VLOOKUP(C797,Thesaurus!N:O,2,0),VLOOKUP(F797,Thesaurus!C:D,2,0))</f>
        <v>16HCAC05</v>
      </c>
      <c r="I797" s="57" t="s">
        <v>240</v>
      </c>
      <c r="J797" s="72"/>
      <c r="K797" s="1" t="s">
        <v>1008</v>
      </c>
      <c r="L797" s="1">
        <v>1</v>
      </c>
      <c r="M797" s="1"/>
      <c r="N797" s="1" t="b">
        <f t="shared" si="36"/>
        <v>0</v>
      </c>
      <c r="R797" s="65" t="str">
        <f t="shared" si="37"/>
        <v>Jupe portefeuille</v>
      </c>
    </row>
    <row r="798" spans="1:18" x14ac:dyDescent="0.2">
      <c r="A798" s="1" t="str">
        <f t="shared" si="38"/>
        <v>16HCAC05.680</v>
      </c>
      <c r="B798" s="1" t="s">
        <v>134</v>
      </c>
      <c r="C798" s="1" t="s">
        <v>86</v>
      </c>
      <c r="D798" s="1" t="s">
        <v>590</v>
      </c>
      <c r="E798" s="57" t="s">
        <v>591</v>
      </c>
      <c r="F798" s="1" t="s">
        <v>156</v>
      </c>
      <c r="G798" s="1" t="s">
        <v>919</v>
      </c>
      <c r="H798" s="1" t="str">
        <f>CONCATENATE(B798,VLOOKUP(C798,Thesaurus!N:O,2,0),VLOOKUP(F798,Thesaurus!C:D,2,0))</f>
        <v>16HCAC05</v>
      </c>
      <c r="I798" s="57" t="s">
        <v>240</v>
      </c>
      <c r="J798" s="72"/>
      <c r="K798" s="1" t="s">
        <v>1009</v>
      </c>
      <c r="L798" s="1">
        <v>1</v>
      </c>
      <c r="M798" s="1"/>
      <c r="N798" s="1" t="b">
        <f t="shared" si="36"/>
        <v>0</v>
      </c>
      <c r="R798" s="65" t="str">
        <f t="shared" si="37"/>
        <v>Jupe portefeuille</v>
      </c>
    </row>
    <row r="799" spans="1:18" x14ac:dyDescent="0.2">
      <c r="A799" s="1" t="str">
        <f t="shared" si="38"/>
        <v>16HCAC05.680</v>
      </c>
      <c r="B799" s="1" t="s">
        <v>134</v>
      </c>
      <c r="C799" s="1" t="s">
        <v>86</v>
      </c>
      <c r="D799" s="1" t="s">
        <v>590</v>
      </c>
      <c r="E799" s="57" t="s">
        <v>591</v>
      </c>
      <c r="F799" s="1" t="s">
        <v>156</v>
      </c>
      <c r="G799" s="1" t="s">
        <v>919</v>
      </c>
      <c r="H799" s="1" t="str">
        <f>CONCATENATE(B799,VLOOKUP(C799,Thesaurus!N:O,2,0),VLOOKUP(F799,Thesaurus!C:D,2,0))</f>
        <v>16HCAC05</v>
      </c>
      <c r="I799" s="57" t="s">
        <v>240</v>
      </c>
      <c r="J799" s="72"/>
      <c r="K799" s="1" t="s">
        <v>1000</v>
      </c>
      <c r="L799" s="1">
        <v>1</v>
      </c>
      <c r="M799" s="1"/>
      <c r="N799" s="1" t="b">
        <f t="shared" si="36"/>
        <v>0</v>
      </c>
      <c r="R799" s="65" t="str">
        <f t="shared" si="37"/>
        <v>Jupe portefeuille</v>
      </c>
    </row>
    <row r="800" spans="1:18" x14ac:dyDescent="0.2">
      <c r="A800" s="1" t="str">
        <f t="shared" si="38"/>
        <v>16HCAC13.680</v>
      </c>
      <c r="B800" s="1" t="s">
        <v>134</v>
      </c>
      <c r="C800" s="1" t="s">
        <v>86</v>
      </c>
      <c r="D800" s="1" t="s">
        <v>592</v>
      </c>
      <c r="E800" s="57" t="s">
        <v>591</v>
      </c>
      <c r="F800" s="1" t="s">
        <v>172</v>
      </c>
      <c r="G800" s="1" t="s">
        <v>920</v>
      </c>
      <c r="H800" s="1" t="str">
        <f>CONCATENATE(B800,VLOOKUP(C800,Thesaurus!N:O,2,0),VLOOKUP(F800,Thesaurus!C:D,2,0))</f>
        <v>16HCAC13</v>
      </c>
      <c r="I800" s="57" t="s">
        <v>240</v>
      </c>
      <c r="J800" s="72"/>
      <c r="K800" s="1" t="s">
        <v>1010</v>
      </c>
      <c r="L800" s="1">
        <v>1</v>
      </c>
      <c r="M800" s="1"/>
      <c r="N800" s="1" t="b">
        <f t="shared" si="36"/>
        <v>0</v>
      </c>
      <c r="R800" s="65" t="str">
        <f t="shared" si="37"/>
        <v>Manteau bi-colore ceinturé</v>
      </c>
    </row>
    <row r="801" spans="1:18" x14ac:dyDescent="0.2">
      <c r="A801" s="1" t="str">
        <f t="shared" si="38"/>
        <v>16HCAC13.680</v>
      </c>
      <c r="B801" s="1" t="s">
        <v>134</v>
      </c>
      <c r="C801" s="1" t="s">
        <v>86</v>
      </c>
      <c r="D801" s="1" t="s">
        <v>592</v>
      </c>
      <c r="E801" s="57" t="s">
        <v>591</v>
      </c>
      <c r="F801" s="1" t="s">
        <v>172</v>
      </c>
      <c r="G801" s="1" t="s">
        <v>920</v>
      </c>
      <c r="H801" s="1" t="str">
        <f>CONCATENATE(B801,VLOOKUP(C801,Thesaurus!N:O,2,0),VLOOKUP(F801,Thesaurus!C:D,2,0))</f>
        <v>16HCAC13</v>
      </c>
      <c r="I801" s="57" t="s">
        <v>240</v>
      </c>
      <c r="J801" s="72"/>
      <c r="K801" s="1" t="s">
        <v>1008</v>
      </c>
      <c r="L801" s="1">
        <v>1</v>
      </c>
      <c r="M801" s="1"/>
      <c r="N801" s="1" t="b">
        <f t="shared" si="36"/>
        <v>0</v>
      </c>
      <c r="R801" s="65" t="str">
        <f t="shared" si="37"/>
        <v>Manteau bi-colore ceinturé</v>
      </c>
    </row>
    <row r="802" spans="1:18" x14ac:dyDescent="0.2">
      <c r="A802" s="1" t="str">
        <f t="shared" si="38"/>
        <v>16HCAC13.680</v>
      </c>
      <c r="B802" s="1" t="s">
        <v>134</v>
      </c>
      <c r="C802" s="1" t="s">
        <v>86</v>
      </c>
      <c r="D802" s="1" t="s">
        <v>592</v>
      </c>
      <c r="E802" s="57" t="s">
        <v>591</v>
      </c>
      <c r="F802" s="1" t="s">
        <v>172</v>
      </c>
      <c r="G802" s="1" t="s">
        <v>920</v>
      </c>
      <c r="H802" s="1" t="str">
        <f>CONCATENATE(B802,VLOOKUP(C802,Thesaurus!N:O,2,0),VLOOKUP(F802,Thesaurus!C:D,2,0))</f>
        <v>16HCAC13</v>
      </c>
      <c r="I802" s="57" t="s">
        <v>240</v>
      </c>
      <c r="J802" s="72"/>
      <c r="K802" s="1" t="s">
        <v>1009</v>
      </c>
      <c r="L802" s="1">
        <v>1</v>
      </c>
      <c r="M802" s="1"/>
      <c r="N802" s="1" t="b">
        <f t="shared" si="36"/>
        <v>0</v>
      </c>
      <c r="R802" s="65" t="str">
        <f t="shared" si="37"/>
        <v>Manteau bi-colore ceinturé</v>
      </c>
    </row>
    <row r="803" spans="1:18" x14ac:dyDescent="0.2">
      <c r="A803" s="1" t="str">
        <f t="shared" si="38"/>
        <v>16HCAC13.680</v>
      </c>
      <c r="B803" s="1" t="s">
        <v>134</v>
      </c>
      <c r="C803" s="1" t="s">
        <v>86</v>
      </c>
      <c r="D803" s="1" t="s">
        <v>592</v>
      </c>
      <c r="E803" s="57" t="s">
        <v>591</v>
      </c>
      <c r="F803" s="1" t="s">
        <v>172</v>
      </c>
      <c r="G803" s="1" t="s">
        <v>920</v>
      </c>
      <c r="H803" s="1" t="str">
        <f>CONCATENATE(B803,VLOOKUP(C803,Thesaurus!N:O,2,0),VLOOKUP(F803,Thesaurus!C:D,2,0))</f>
        <v>16HCAC13</v>
      </c>
      <c r="I803" s="57" t="s">
        <v>240</v>
      </c>
      <c r="J803" s="72"/>
      <c r="K803" s="1" t="s">
        <v>1000</v>
      </c>
      <c r="L803" s="1">
        <v>1</v>
      </c>
      <c r="M803" s="1"/>
      <c r="N803" s="1" t="b">
        <f t="shared" si="36"/>
        <v>0</v>
      </c>
      <c r="R803" s="65" t="str">
        <f t="shared" si="37"/>
        <v>Manteau bi-colore ceinturé</v>
      </c>
    </row>
    <row r="804" spans="1:18" x14ac:dyDescent="0.2">
      <c r="A804" s="1" t="str">
        <f t="shared" si="38"/>
        <v>16HCAC13.680</v>
      </c>
      <c r="B804" s="1" t="s">
        <v>134</v>
      </c>
      <c r="C804" s="1" t="s">
        <v>86</v>
      </c>
      <c r="D804" s="1" t="s">
        <v>592</v>
      </c>
      <c r="E804" s="57" t="s">
        <v>591</v>
      </c>
      <c r="F804" s="1" t="s">
        <v>172</v>
      </c>
      <c r="G804" s="1" t="s">
        <v>920</v>
      </c>
      <c r="H804" s="1" t="str">
        <f>CONCATENATE(B804,VLOOKUP(C804,Thesaurus!N:O,2,0),VLOOKUP(F804,Thesaurus!C:D,2,0))</f>
        <v>16HCAC13</v>
      </c>
      <c r="I804" s="57" t="s">
        <v>240</v>
      </c>
      <c r="J804" s="72"/>
      <c r="K804" s="1" t="s">
        <v>1001</v>
      </c>
      <c r="L804" s="1">
        <v>1</v>
      </c>
      <c r="M804" s="1"/>
      <c r="N804" s="1" t="b">
        <f t="shared" si="36"/>
        <v>0</v>
      </c>
      <c r="R804" s="65" t="str">
        <f t="shared" si="37"/>
        <v>Manteau bi-colore ceinturé</v>
      </c>
    </row>
    <row r="805" spans="1:18" x14ac:dyDescent="0.2">
      <c r="A805" s="1" t="str">
        <f t="shared" si="38"/>
        <v>16HCAC08.080</v>
      </c>
      <c r="B805" s="1" t="s">
        <v>134</v>
      </c>
      <c r="C805" s="1" t="s">
        <v>86</v>
      </c>
      <c r="D805" s="1" t="s">
        <v>593</v>
      </c>
      <c r="E805" s="57" t="s">
        <v>594</v>
      </c>
      <c r="F805" s="1" t="s">
        <v>162</v>
      </c>
      <c r="G805" s="1" t="s">
        <v>921</v>
      </c>
      <c r="H805" s="1" t="str">
        <f>CONCATENATE(B805,VLOOKUP(C805,Thesaurus!N:O,2,0),VLOOKUP(F805,Thesaurus!C:D,2,0))</f>
        <v>16HCAC08</v>
      </c>
      <c r="I805" s="57" t="s">
        <v>215</v>
      </c>
      <c r="J805" s="72"/>
      <c r="K805" s="1" t="s">
        <v>1010</v>
      </c>
      <c r="L805" s="1">
        <v>1</v>
      </c>
      <c r="M805" s="1"/>
      <c r="N805" s="1" t="b">
        <f t="shared" si="36"/>
        <v>0</v>
      </c>
      <c r="R805" s="65" t="str">
        <f t="shared" si="37"/>
        <v>Robe drapée</v>
      </c>
    </row>
    <row r="806" spans="1:18" x14ac:dyDescent="0.2">
      <c r="A806" s="1" t="str">
        <f t="shared" si="38"/>
        <v>16HCAC08.080</v>
      </c>
      <c r="B806" s="1" t="s">
        <v>134</v>
      </c>
      <c r="C806" s="1" t="s">
        <v>86</v>
      </c>
      <c r="D806" s="1" t="s">
        <v>593</v>
      </c>
      <c r="E806" s="57" t="s">
        <v>594</v>
      </c>
      <c r="F806" s="1" t="s">
        <v>162</v>
      </c>
      <c r="G806" s="1" t="s">
        <v>921</v>
      </c>
      <c r="H806" s="1" t="str">
        <f>CONCATENATE(B806,VLOOKUP(C806,Thesaurus!N:O,2,0),VLOOKUP(F806,Thesaurus!C:D,2,0))</f>
        <v>16HCAC08</v>
      </c>
      <c r="I806" s="57" t="s">
        <v>215</v>
      </c>
      <c r="J806" s="72"/>
      <c r="K806" s="1" t="s">
        <v>1008</v>
      </c>
      <c r="L806" s="1">
        <v>1</v>
      </c>
      <c r="M806" s="1"/>
      <c r="N806" s="1" t="b">
        <f t="shared" si="36"/>
        <v>0</v>
      </c>
      <c r="R806" s="65" t="str">
        <f t="shared" si="37"/>
        <v>Robe drapée</v>
      </c>
    </row>
    <row r="807" spans="1:18" x14ac:dyDescent="0.2">
      <c r="A807" s="1" t="str">
        <f t="shared" si="38"/>
        <v>16HCAC08.080</v>
      </c>
      <c r="B807" s="1" t="s">
        <v>134</v>
      </c>
      <c r="C807" s="1" t="s">
        <v>86</v>
      </c>
      <c r="D807" s="1" t="s">
        <v>593</v>
      </c>
      <c r="E807" s="57" t="s">
        <v>594</v>
      </c>
      <c r="F807" s="1" t="s">
        <v>162</v>
      </c>
      <c r="G807" s="1" t="s">
        <v>921</v>
      </c>
      <c r="H807" s="1" t="str">
        <f>CONCATENATE(B807,VLOOKUP(C807,Thesaurus!N:O,2,0),VLOOKUP(F807,Thesaurus!C:D,2,0))</f>
        <v>16HCAC08</v>
      </c>
      <c r="I807" s="57" t="s">
        <v>215</v>
      </c>
      <c r="J807" s="72"/>
      <c r="K807" s="1" t="s">
        <v>1009</v>
      </c>
      <c r="L807" s="1">
        <v>1</v>
      </c>
      <c r="M807" s="1"/>
      <c r="N807" s="1" t="b">
        <f t="shared" si="36"/>
        <v>0</v>
      </c>
      <c r="R807" s="65" t="str">
        <f t="shared" si="37"/>
        <v>Robe drapée</v>
      </c>
    </row>
    <row r="808" spans="1:18" x14ac:dyDescent="0.2">
      <c r="A808" s="1" t="str">
        <f t="shared" si="38"/>
        <v>16HCAC08.080</v>
      </c>
      <c r="B808" s="1" t="s">
        <v>134</v>
      </c>
      <c r="C808" s="1" t="s">
        <v>86</v>
      </c>
      <c r="D808" s="1" t="s">
        <v>593</v>
      </c>
      <c r="E808" s="57" t="s">
        <v>594</v>
      </c>
      <c r="F808" s="1" t="s">
        <v>162</v>
      </c>
      <c r="G808" s="1" t="s">
        <v>921</v>
      </c>
      <c r="H808" s="1" t="str">
        <f>CONCATENATE(B808,VLOOKUP(C808,Thesaurus!N:O,2,0),VLOOKUP(F808,Thesaurus!C:D,2,0))</f>
        <v>16HCAC08</v>
      </c>
      <c r="I808" s="57" t="s">
        <v>215</v>
      </c>
      <c r="J808" s="72"/>
      <c r="K808" s="1" t="s">
        <v>1000</v>
      </c>
      <c r="L808" s="1">
        <v>1</v>
      </c>
      <c r="M808" s="1"/>
      <c r="N808" s="1" t="b">
        <f t="shared" si="36"/>
        <v>0</v>
      </c>
      <c r="R808" s="65" t="str">
        <f t="shared" si="37"/>
        <v>Robe drapée</v>
      </c>
    </row>
    <row r="809" spans="1:18" x14ac:dyDescent="0.2">
      <c r="A809" s="1" t="str">
        <f t="shared" si="38"/>
        <v>16HCAC08.590</v>
      </c>
      <c r="B809" s="1" t="s">
        <v>134</v>
      </c>
      <c r="C809" s="1" t="s">
        <v>86</v>
      </c>
      <c r="D809" s="1" t="s">
        <v>593</v>
      </c>
      <c r="E809" s="57" t="s">
        <v>595</v>
      </c>
      <c r="F809" s="1" t="s">
        <v>162</v>
      </c>
      <c r="G809" s="1" t="s">
        <v>921</v>
      </c>
      <c r="H809" s="1" t="str">
        <f>CONCATENATE(B809,VLOOKUP(C809,Thesaurus!N:O,2,0),VLOOKUP(F809,Thesaurus!C:D,2,0))</f>
        <v>16HCAC08</v>
      </c>
      <c r="I809" s="57" t="s">
        <v>236</v>
      </c>
      <c r="J809" s="72"/>
      <c r="K809" s="1" t="s">
        <v>1010</v>
      </c>
      <c r="L809" s="1">
        <v>1</v>
      </c>
      <c r="M809" s="1"/>
      <c r="N809" s="1" t="b">
        <f t="shared" si="36"/>
        <v>0</v>
      </c>
      <c r="R809" s="65" t="str">
        <f t="shared" si="37"/>
        <v>Robe drapée</v>
      </c>
    </row>
    <row r="810" spans="1:18" x14ac:dyDescent="0.2">
      <c r="A810" s="1" t="str">
        <f t="shared" si="38"/>
        <v>16HCAC08.590</v>
      </c>
      <c r="B810" s="1" t="s">
        <v>134</v>
      </c>
      <c r="C810" s="1" t="s">
        <v>86</v>
      </c>
      <c r="D810" s="1" t="s">
        <v>593</v>
      </c>
      <c r="E810" s="57" t="s">
        <v>595</v>
      </c>
      <c r="F810" s="1" t="s">
        <v>162</v>
      </c>
      <c r="G810" s="1" t="s">
        <v>921</v>
      </c>
      <c r="H810" s="1" t="str">
        <f>CONCATENATE(B810,VLOOKUP(C810,Thesaurus!N:O,2,0),VLOOKUP(F810,Thesaurus!C:D,2,0))</f>
        <v>16HCAC08</v>
      </c>
      <c r="I810" s="57" t="s">
        <v>236</v>
      </c>
      <c r="J810" s="72"/>
      <c r="K810" s="1" t="s">
        <v>1008</v>
      </c>
      <c r="L810" s="1">
        <v>2</v>
      </c>
      <c r="M810" s="1"/>
      <c r="N810" s="1" t="b">
        <f t="shared" si="36"/>
        <v>0</v>
      </c>
      <c r="R810" s="65" t="str">
        <f t="shared" si="37"/>
        <v>Robe drapée</v>
      </c>
    </row>
    <row r="811" spans="1:18" x14ac:dyDescent="0.2">
      <c r="A811" s="1" t="str">
        <f t="shared" si="38"/>
        <v>16HCAC08.590</v>
      </c>
      <c r="B811" s="1" t="s">
        <v>134</v>
      </c>
      <c r="C811" s="1" t="s">
        <v>86</v>
      </c>
      <c r="D811" s="1" t="s">
        <v>593</v>
      </c>
      <c r="E811" s="57" t="s">
        <v>595</v>
      </c>
      <c r="F811" s="1" t="s">
        <v>162</v>
      </c>
      <c r="G811" s="1" t="s">
        <v>921</v>
      </c>
      <c r="H811" s="1" t="str">
        <f>CONCATENATE(B811,VLOOKUP(C811,Thesaurus!N:O,2,0),VLOOKUP(F811,Thesaurus!C:D,2,0))</f>
        <v>16HCAC08</v>
      </c>
      <c r="I811" s="57" t="s">
        <v>236</v>
      </c>
      <c r="J811" s="72"/>
      <c r="K811" s="1" t="s">
        <v>1009</v>
      </c>
      <c r="L811" s="1">
        <v>1</v>
      </c>
      <c r="M811" s="1"/>
      <c r="N811" s="1" t="b">
        <f t="shared" si="36"/>
        <v>0</v>
      </c>
      <c r="R811" s="65" t="str">
        <f t="shared" si="37"/>
        <v>Robe drapée</v>
      </c>
    </row>
    <row r="812" spans="1:18" x14ac:dyDescent="0.2">
      <c r="A812" s="1" t="str">
        <f t="shared" si="38"/>
        <v>16HCAC08.590</v>
      </c>
      <c r="B812" s="1" t="s">
        <v>134</v>
      </c>
      <c r="C812" s="1" t="s">
        <v>86</v>
      </c>
      <c r="D812" s="1" t="s">
        <v>593</v>
      </c>
      <c r="E812" s="57" t="s">
        <v>595</v>
      </c>
      <c r="F812" s="1" t="s">
        <v>162</v>
      </c>
      <c r="G812" s="1" t="s">
        <v>921</v>
      </c>
      <c r="H812" s="1" t="str">
        <f>CONCATENATE(B812,VLOOKUP(C812,Thesaurus!N:O,2,0),VLOOKUP(F812,Thesaurus!C:D,2,0))</f>
        <v>16HCAC08</v>
      </c>
      <c r="I812" s="57" t="s">
        <v>236</v>
      </c>
      <c r="J812" s="72"/>
      <c r="K812" s="1" t="s">
        <v>1000</v>
      </c>
      <c r="L812" s="1">
        <v>1</v>
      </c>
      <c r="M812" s="1"/>
      <c r="N812" s="1" t="b">
        <f t="shared" si="36"/>
        <v>0</v>
      </c>
      <c r="R812" s="65" t="str">
        <f t="shared" si="37"/>
        <v>Robe drapée</v>
      </c>
    </row>
    <row r="813" spans="1:18" x14ac:dyDescent="0.2">
      <c r="A813" s="1" t="str">
        <f t="shared" si="38"/>
        <v>16HCAC08.590</v>
      </c>
      <c r="B813" s="1" t="s">
        <v>134</v>
      </c>
      <c r="C813" s="1" t="s">
        <v>86</v>
      </c>
      <c r="D813" s="1" t="s">
        <v>593</v>
      </c>
      <c r="E813" s="57" t="s">
        <v>595</v>
      </c>
      <c r="F813" s="1" t="s">
        <v>162</v>
      </c>
      <c r="G813" s="1" t="s">
        <v>921</v>
      </c>
      <c r="H813" s="1" t="str">
        <f>CONCATENATE(B813,VLOOKUP(C813,Thesaurus!N:O,2,0),VLOOKUP(F813,Thesaurus!C:D,2,0))</f>
        <v>16HCAC08</v>
      </c>
      <c r="I813" s="57" t="s">
        <v>236</v>
      </c>
      <c r="J813" s="72"/>
      <c r="K813" s="1" t="s">
        <v>1001</v>
      </c>
      <c r="L813" s="1">
        <v>1</v>
      </c>
      <c r="M813" s="1"/>
      <c r="N813" s="1" t="b">
        <f t="shared" si="36"/>
        <v>0</v>
      </c>
      <c r="R813" s="65" t="str">
        <f t="shared" si="37"/>
        <v>Robe drapée</v>
      </c>
    </row>
    <row r="814" spans="1:18" x14ac:dyDescent="0.2">
      <c r="A814" s="1" t="str">
        <f t="shared" si="38"/>
        <v>16HCAC13.590</v>
      </c>
      <c r="B814" s="1" t="s">
        <v>134</v>
      </c>
      <c r="C814" s="1" t="s">
        <v>86</v>
      </c>
      <c r="D814" s="1" t="s">
        <v>596</v>
      </c>
      <c r="E814" s="57" t="s">
        <v>595</v>
      </c>
      <c r="F814" s="1" t="s">
        <v>172</v>
      </c>
      <c r="G814" s="1" t="s">
        <v>922</v>
      </c>
      <c r="H814" s="1" t="str">
        <f>CONCATENATE(B814,VLOOKUP(C814,Thesaurus!N:O,2,0),VLOOKUP(F814,Thesaurus!C:D,2,0))</f>
        <v>16HCAC13</v>
      </c>
      <c r="I814" s="57" t="s">
        <v>236</v>
      </c>
      <c r="J814" s="72"/>
      <c r="K814" s="1" t="s">
        <v>1010</v>
      </c>
      <c r="L814" s="1">
        <v>2</v>
      </c>
      <c r="M814" s="1"/>
      <c r="N814" s="1" t="b">
        <f t="shared" si="36"/>
        <v>0</v>
      </c>
      <c r="R814" s="65" t="str">
        <f t="shared" si="37"/>
        <v>Manteau droit chiné</v>
      </c>
    </row>
    <row r="815" spans="1:18" x14ac:dyDescent="0.2">
      <c r="A815" s="1" t="str">
        <f t="shared" si="38"/>
        <v>16HCAC13.590</v>
      </c>
      <c r="B815" s="1" t="s">
        <v>134</v>
      </c>
      <c r="C815" s="1" t="s">
        <v>86</v>
      </c>
      <c r="D815" s="1" t="s">
        <v>596</v>
      </c>
      <c r="E815" s="57" t="s">
        <v>595</v>
      </c>
      <c r="F815" s="1" t="s">
        <v>172</v>
      </c>
      <c r="G815" s="1" t="s">
        <v>922</v>
      </c>
      <c r="H815" s="1" t="str">
        <f>CONCATENATE(B815,VLOOKUP(C815,Thesaurus!N:O,2,0),VLOOKUP(F815,Thesaurus!C:D,2,0))</f>
        <v>16HCAC13</v>
      </c>
      <c r="I815" s="57" t="s">
        <v>236</v>
      </c>
      <c r="J815" s="72"/>
      <c r="K815" s="1" t="s">
        <v>1008</v>
      </c>
      <c r="L815" s="1">
        <v>2</v>
      </c>
      <c r="M815" s="1"/>
      <c r="N815" s="1" t="b">
        <f t="shared" si="36"/>
        <v>0</v>
      </c>
      <c r="R815" s="65" t="str">
        <f t="shared" si="37"/>
        <v>Manteau droit chiné</v>
      </c>
    </row>
    <row r="816" spans="1:18" x14ac:dyDescent="0.2">
      <c r="A816" s="1" t="str">
        <f t="shared" si="38"/>
        <v>16HCAC13.590</v>
      </c>
      <c r="B816" s="1" t="s">
        <v>134</v>
      </c>
      <c r="C816" s="1" t="s">
        <v>86</v>
      </c>
      <c r="D816" s="1" t="s">
        <v>596</v>
      </c>
      <c r="E816" s="57" t="s">
        <v>595</v>
      </c>
      <c r="F816" s="1" t="s">
        <v>172</v>
      </c>
      <c r="G816" s="1" t="s">
        <v>922</v>
      </c>
      <c r="H816" s="1" t="str">
        <f>CONCATENATE(B816,VLOOKUP(C816,Thesaurus!N:O,2,0),VLOOKUP(F816,Thesaurus!C:D,2,0))</f>
        <v>16HCAC13</v>
      </c>
      <c r="I816" s="57" t="s">
        <v>236</v>
      </c>
      <c r="J816" s="72"/>
      <c r="K816" s="1" t="s">
        <v>1009</v>
      </c>
      <c r="L816" s="1">
        <v>2</v>
      </c>
      <c r="M816" s="1"/>
      <c r="N816" s="1" t="b">
        <f t="shared" si="36"/>
        <v>0</v>
      </c>
      <c r="R816" s="65" t="str">
        <f t="shared" si="37"/>
        <v>Manteau droit chiné</v>
      </c>
    </row>
    <row r="817" spans="1:18" x14ac:dyDescent="0.2">
      <c r="A817" s="1" t="str">
        <f t="shared" si="38"/>
        <v>16HCAC13.590</v>
      </c>
      <c r="B817" s="1" t="s">
        <v>134</v>
      </c>
      <c r="C817" s="1" t="s">
        <v>86</v>
      </c>
      <c r="D817" s="1" t="s">
        <v>596</v>
      </c>
      <c r="E817" s="57" t="s">
        <v>595</v>
      </c>
      <c r="F817" s="1" t="s">
        <v>172</v>
      </c>
      <c r="G817" s="1" t="s">
        <v>922</v>
      </c>
      <c r="H817" s="1" t="str">
        <f>CONCATENATE(B817,VLOOKUP(C817,Thesaurus!N:O,2,0),VLOOKUP(F817,Thesaurus!C:D,2,0))</f>
        <v>16HCAC13</v>
      </c>
      <c r="I817" s="57" t="s">
        <v>236</v>
      </c>
      <c r="J817" s="72"/>
      <c r="K817" s="1" t="s">
        <v>1000</v>
      </c>
      <c r="L817" s="1">
        <v>1</v>
      </c>
      <c r="M817" s="1"/>
      <c r="N817" s="1" t="b">
        <f t="shared" si="36"/>
        <v>0</v>
      </c>
      <c r="R817" s="65" t="str">
        <f t="shared" si="37"/>
        <v>Manteau droit chiné</v>
      </c>
    </row>
    <row r="818" spans="1:18" x14ac:dyDescent="0.2">
      <c r="A818" s="1" t="str">
        <f t="shared" si="38"/>
        <v>16HCAC04.590</v>
      </c>
      <c r="B818" s="1" t="s">
        <v>134</v>
      </c>
      <c r="C818" s="1" t="s">
        <v>86</v>
      </c>
      <c r="D818" s="1" t="s">
        <v>597</v>
      </c>
      <c r="E818" s="57" t="s">
        <v>595</v>
      </c>
      <c r="F818" s="1" t="s">
        <v>154</v>
      </c>
      <c r="G818" s="1" t="s">
        <v>923</v>
      </c>
      <c r="H818" s="1" t="str">
        <f>CONCATENATE(B818,VLOOKUP(C818,Thesaurus!N:O,2,0),VLOOKUP(F818,Thesaurus!C:D,2,0))</f>
        <v>16HCAC04</v>
      </c>
      <c r="I818" s="57" t="s">
        <v>236</v>
      </c>
      <c r="J818" s="72"/>
      <c r="K818" s="1" t="s">
        <v>1010</v>
      </c>
      <c r="L818" s="1">
        <v>1</v>
      </c>
      <c r="M818" s="1"/>
      <c r="N818" s="1" t="b">
        <f t="shared" si="36"/>
        <v>0</v>
      </c>
      <c r="R818" s="65" t="str">
        <f t="shared" si="37"/>
        <v>Pantalon ceinture frangée</v>
      </c>
    </row>
    <row r="819" spans="1:18" x14ac:dyDescent="0.2">
      <c r="A819" s="1" t="str">
        <f t="shared" si="38"/>
        <v>16HCAC04.590</v>
      </c>
      <c r="B819" s="1" t="s">
        <v>134</v>
      </c>
      <c r="C819" s="1" t="s">
        <v>86</v>
      </c>
      <c r="D819" s="1" t="s">
        <v>597</v>
      </c>
      <c r="E819" s="57" t="s">
        <v>595</v>
      </c>
      <c r="F819" s="1" t="s">
        <v>154</v>
      </c>
      <c r="G819" s="1" t="s">
        <v>923</v>
      </c>
      <c r="H819" s="1" t="str">
        <f>CONCATENATE(B819,VLOOKUP(C819,Thesaurus!N:O,2,0),VLOOKUP(F819,Thesaurus!C:D,2,0))</f>
        <v>16HCAC04</v>
      </c>
      <c r="I819" s="57" t="s">
        <v>236</v>
      </c>
      <c r="J819" s="72"/>
      <c r="K819" s="1" t="s">
        <v>1008</v>
      </c>
      <c r="L819" s="1">
        <v>2</v>
      </c>
      <c r="M819" s="1"/>
      <c r="N819" s="1" t="b">
        <f t="shared" si="36"/>
        <v>0</v>
      </c>
      <c r="R819" s="65" t="str">
        <f t="shared" si="37"/>
        <v>Pantalon ceinture frangée</v>
      </c>
    </row>
    <row r="820" spans="1:18" x14ac:dyDescent="0.2">
      <c r="A820" s="1" t="str">
        <f t="shared" si="38"/>
        <v>16HCAC04.590</v>
      </c>
      <c r="B820" s="1" t="s">
        <v>134</v>
      </c>
      <c r="C820" s="1" t="s">
        <v>86</v>
      </c>
      <c r="D820" s="1" t="s">
        <v>597</v>
      </c>
      <c r="E820" s="57" t="s">
        <v>595</v>
      </c>
      <c r="F820" s="1" t="s">
        <v>154</v>
      </c>
      <c r="G820" s="1" t="s">
        <v>923</v>
      </c>
      <c r="H820" s="1" t="str">
        <f>CONCATENATE(B820,VLOOKUP(C820,Thesaurus!N:O,2,0),VLOOKUP(F820,Thesaurus!C:D,2,0))</f>
        <v>16HCAC04</v>
      </c>
      <c r="I820" s="57" t="s">
        <v>236</v>
      </c>
      <c r="J820" s="72"/>
      <c r="K820" s="1" t="s">
        <v>1009</v>
      </c>
      <c r="L820" s="1">
        <v>2</v>
      </c>
      <c r="M820" s="1"/>
      <c r="N820" s="1" t="b">
        <f t="shared" si="36"/>
        <v>0</v>
      </c>
      <c r="R820" s="65" t="str">
        <f t="shared" si="37"/>
        <v>Pantalon ceinture frangée</v>
      </c>
    </row>
    <row r="821" spans="1:18" x14ac:dyDescent="0.2">
      <c r="A821" s="1" t="str">
        <f t="shared" si="38"/>
        <v>16HCAC04.590</v>
      </c>
      <c r="B821" s="1" t="s">
        <v>134</v>
      </c>
      <c r="C821" s="1" t="s">
        <v>86</v>
      </c>
      <c r="D821" s="1" t="s">
        <v>597</v>
      </c>
      <c r="E821" s="57" t="s">
        <v>595</v>
      </c>
      <c r="F821" s="1" t="s">
        <v>154</v>
      </c>
      <c r="G821" s="1" t="s">
        <v>923</v>
      </c>
      <c r="H821" s="1" t="str">
        <f>CONCATENATE(B821,VLOOKUP(C821,Thesaurus!N:O,2,0),VLOOKUP(F821,Thesaurus!C:D,2,0))</f>
        <v>16HCAC04</v>
      </c>
      <c r="I821" s="57" t="s">
        <v>236</v>
      </c>
      <c r="J821" s="72"/>
      <c r="K821" s="1" t="s">
        <v>1000</v>
      </c>
      <c r="L821" s="1">
        <v>1</v>
      </c>
      <c r="M821" s="1"/>
      <c r="N821" s="1" t="b">
        <f t="shared" si="36"/>
        <v>0</v>
      </c>
      <c r="R821" s="65" t="str">
        <f t="shared" si="37"/>
        <v>Pantalon ceinture frangée</v>
      </c>
    </row>
    <row r="822" spans="1:18" x14ac:dyDescent="0.2">
      <c r="A822" s="1" t="str">
        <f t="shared" si="38"/>
        <v>16HCAC04.590</v>
      </c>
      <c r="B822" s="1" t="s">
        <v>134</v>
      </c>
      <c r="C822" s="1" t="s">
        <v>86</v>
      </c>
      <c r="D822" s="1" t="s">
        <v>597</v>
      </c>
      <c r="E822" s="57" t="s">
        <v>595</v>
      </c>
      <c r="F822" s="1" t="s">
        <v>154</v>
      </c>
      <c r="G822" s="1" t="s">
        <v>923</v>
      </c>
      <c r="H822" s="1" t="str">
        <f>CONCATENATE(B822,VLOOKUP(C822,Thesaurus!N:O,2,0),VLOOKUP(F822,Thesaurus!C:D,2,0))</f>
        <v>16HCAC04</v>
      </c>
      <c r="I822" s="57" t="s">
        <v>236</v>
      </c>
      <c r="J822" s="72"/>
      <c r="K822" s="1" t="s">
        <v>1001</v>
      </c>
      <c r="L822" s="1">
        <v>1</v>
      </c>
      <c r="M822" s="1"/>
      <c r="N822" s="1" t="b">
        <f t="shared" si="36"/>
        <v>0</v>
      </c>
      <c r="R822" s="65" t="str">
        <f t="shared" si="37"/>
        <v>Pantalon ceinture frangée</v>
      </c>
    </row>
    <row r="823" spans="1:18" x14ac:dyDescent="0.2">
      <c r="A823" s="1" t="str">
        <f t="shared" si="38"/>
        <v>16HCAC01.001</v>
      </c>
      <c r="B823" s="1" t="s">
        <v>134</v>
      </c>
      <c r="C823" s="1" t="s">
        <v>86</v>
      </c>
      <c r="D823" s="1" t="s">
        <v>598</v>
      </c>
      <c r="E823" s="57" t="s">
        <v>211</v>
      </c>
      <c r="F823" s="1" t="s">
        <v>148</v>
      </c>
      <c r="G823" s="1" t="s">
        <v>924</v>
      </c>
      <c r="H823" s="1" t="str">
        <f>CONCATENATE(B823,VLOOKUP(C823,Thesaurus!N:O,2,0),VLOOKUP(F823,Thesaurus!C:D,2,0))</f>
        <v>16HCAC01</v>
      </c>
      <c r="I823" s="57" t="s">
        <v>145</v>
      </c>
      <c r="J823" s="72"/>
      <c r="K823" s="1" t="s">
        <v>1010</v>
      </c>
      <c r="L823" s="1">
        <v>1</v>
      </c>
      <c r="M823" s="1"/>
      <c r="N823" s="1" t="b">
        <f t="shared" si="36"/>
        <v>0</v>
      </c>
      <c r="R823" s="65" t="str">
        <f t="shared" si="37"/>
        <v>Top floral brodé</v>
      </c>
    </row>
    <row r="824" spans="1:18" x14ac:dyDescent="0.2">
      <c r="A824" s="1" t="str">
        <f t="shared" si="38"/>
        <v>16HCAC01.001</v>
      </c>
      <c r="B824" s="1" t="s">
        <v>134</v>
      </c>
      <c r="C824" s="1" t="s">
        <v>86</v>
      </c>
      <c r="D824" s="1" t="s">
        <v>598</v>
      </c>
      <c r="E824" s="57" t="s">
        <v>211</v>
      </c>
      <c r="F824" s="1" t="s">
        <v>148</v>
      </c>
      <c r="G824" s="1" t="s">
        <v>924</v>
      </c>
      <c r="H824" s="1" t="str">
        <f>CONCATENATE(B824,VLOOKUP(C824,Thesaurus!N:O,2,0),VLOOKUP(F824,Thesaurus!C:D,2,0))</f>
        <v>16HCAC01</v>
      </c>
      <c r="I824" s="57" t="s">
        <v>145</v>
      </c>
      <c r="J824" s="72"/>
      <c r="K824" s="1" t="s">
        <v>1008</v>
      </c>
      <c r="L824" s="1">
        <v>2</v>
      </c>
      <c r="M824" s="1"/>
      <c r="N824" s="1" t="b">
        <f t="shared" si="36"/>
        <v>0</v>
      </c>
      <c r="R824" s="65" t="str">
        <f t="shared" si="37"/>
        <v>Top floral brodé</v>
      </c>
    </row>
    <row r="825" spans="1:18" x14ac:dyDescent="0.2">
      <c r="A825" s="1" t="str">
        <f t="shared" si="38"/>
        <v>16HCAC01.001</v>
      </c>
      <c r="B825" s="1" t="s">
        <v>134</v>
      </c>
      <c r="C825" s="1" t="s">
        <v>86</v>
      </c>
      <c r="D825" s="1" t="s">
        <v>598</v>
      </c>
      <c r="E825" s="57" t="s">
        <v>211</v>
      </c>
      <c r="F825" s="1" t="s">
        <v>148</v>
      </c>
      <c r="G825" s="1" t="s">
        <v>924</v>
      </c>
      <c r="H825" s="1" t="str">
        <f>CONCATENATE(B825,VLOOKUP(C825,Thesaurus!N:O,2,0),VLOOKUP(F825,Thesaurus!C:D,2,0))</f>
        <v>16HCAC01</v>
      </c>
      <c r="I825" s="57" t="s">
        <v>145</v>
      </c>
      <c r="J825" s="72"/>
      <c r="K825" s="1" t="s">
        <v>1009</v>
      </c>
      <c r="L825" s="1">
        <v>1</v>
      </c>
      <c r="M825" s="1"/>
      <c r="N825" s="1" t="b">
        <f t="shared" si="36"/>
        <v>0</v>
      </c>
      <c r="R825" s="65" t="str">
        <f t="shared" si="37"/>
        <v>Top floral brodé</v>
      </c>
    </row>
    <row r="826" spans="1:18" x14ac:dyDescent="0.2">
      <c r="A826" s="1" t="str">
        <f t="shared" si="38"/>
        <v>16HCAC01.001</v>
      </c>
      <c r="B826" s="1" t="s">
        <v>134</v>
      </c>
      <c r="C826" s="1" t="s">
        <v>86</v>
      </c>
      <c r="D826" s="1" t="s">
        <v>598</v>
      </c>
      <c r="E826" s="57" t="s">
        <v>211</v>
      </c>
      <c r="F826" s="1" t="s">
        <v>148</v>
      </c>
      <c r="G826" s="1" t="s">
        <v>924</v>
      </c>
      <c r="H826" s="1" t="str">
        <f>CONCATENATE(B826,VLOOKUP(C826,Thesaurus!N:O,2,0),VLOOKUP(F826,Thesaurus!C:D,2,0))</f>
        <v>16HCAC01</v>
      </c>
      <c r="I826" s="57" t="s">
        <v>145</v>
      </c>
      <c r="J826" s="72"/>
      <c r="K826" s="1" t="s">
        <v>1000</v>
      </c>
      <c r="L826" s="1">
        <v>1</v>
      </c>
      <c r="M826" s="1"/>
      <c r="N826" s="1" t="b">
        <f t="shared" si="36"/>
        <v>0</v>
      </c>
      <c r="R826" s="65" t="str">
        <f t="shared" si="37"/>
        <v>Top floral brodé</v>
      </c>
    </row>
    <row r="827" spans="1:18" x14ac:dyDescent="0.2">
      <c r="A827" s="1" t="str">
        <f t="shared" si="38"/>
        <v>16HCAC01.001</v>
      </c>
      <c r="B827" s="1" t="s">
        <v>134</v>
      </c>
      <c r="C827" s="1" t="s">
        <v>86</v>
      </c>
      <c r="D827" s="1" t="s">
        <v>598</v>
      </c>
      <c r="E827" s="57" t="s">
        <v>211</v>
      </c>
      <c r="F827" s="1" t="s">
        <v>148</v>
      </c>
      <c r="G827" s="1" t="s">
        <v>924</v>
      </c>
      <c r="H827" s="1" t="str">
        <f>CONCATENATE(B827,VLOOKUP(C827,Thesaurus!N:O,2,0),VLOOKUP(F827,Thesaurus!C:D,2,0))</f>
        <v>16HCAC01</v>
      </c>
      <c r="I827" s="57" t="s">
        <v>145</v>
      </c>
      <c r="J827" s="72"/>
      <c r="K827" s="1" t="s">
        <v>1001</v>
      </c>
      <c r="L827" s="1">
        <v>1</v>
      </c>
      <c r="M827" s="1"/>
      <c r="N827" s="1" t="b">
        <f t="shared" si="36"/>
        <v>0</v>
      </c>
      <c r="R827" s="65" t="str">
        <f t="shared" si="37"/>
        <v>Top floral brodé</v>
      </c>
    </row>
    <row r="828" spans="1:18" x14ac:dyDescent="0.2">
      <c r="A828" s="1" t="str">
        <f t="shared" si="38"/>
        <v>16HCAC01.999</v>
      </c>
      <c r="B828" s="1" t="s">
        <v>134</v>
      </c>
      <c r="C828" s="1" t="s">
        <v>86</v>
      </c>
      <c r="D828" s="1" t="s">
        <v>598</v>
      </c>
      <c r="E828" s="57" t="s">
        <v>327</v>
      </c>
      <c r="F828" s="1" t="s">
        <v>148</v>
      </c>
      <c r="G828" s="1" t="s">
        <v>924</v>
      </c>
      <c r="H828" s="1" t="str">
        <f>CONCATENATE(B828,VLOOKUP(C828,Thesaurus!N:O,2,0),VLOOKUP(F828,Thesaurus!C:D,2,0))</f>
        <v>16HCAC01</v>
      </c>
      <c r="I828" s="57">
        <v>999</v>
      </c>
      <c r="J828" s="72"/>
      <c r="K828" s="1" t="s">
        <v>1010</v>
      </c>
      <c r="L828" s="1">
        <v>1</v>
      </c>
      <c r="M828" s="1"/>
      <c r="N828" s="1" t="b">
        <f t="shared" si="36"/>
        <v>0</v>
      </c>
      <c r="R828" s="65" t="str">
        <f t="shared" si="37"/>
        <v>Top floral brodé</v>
      </c>
    </row>
    <row r="829" spans="1:18" x14ac:dyDescent="0.2">
      <c r="A829" s="1" t="str">
        <f t="shared" si="38"/>
        <v>16HCAC01.999</v>
      </c>
      <c r="B829" s="1" t="s">
        <v>134</v>
      </c>
      <c r="C829" s="1" t="s">
        <v>86</v>
      </c>
      <c r="D829" s="1" t="s">
        <v>598</v>
      </c>
      <c r="E829" s="57" t="s">
        <v>327</v>
      </c>
      <c r="F829" s="1" t="s">
        <v>148</v>
      </c>
      <c r="G829" s="1" t="s">
        <v>924</v>
      </c>
      <c r="H829" s="1" t="str">
        <f>CONCATENATE(B829,VLOOKUP(C829,Thesaurus!N:O,2,0),VLOOKUP(F829,Thesaurus!C:D,2,0))</f>
        <v>16HCAC01</v>
      </c>
      <c r="I829" s="57">
        <v>999</v>
      </c>
      <c r="J829" s="72"/>
      <c r="K829" s="1" t="s">
        <v>1008</v>
      </c>
      <c r="L829" s="1">
        <v>2</v>
      </c>
      <c r="M829" s="1"/>
      <c r="N829" s="1" t="b">
        <f t="shared" si="36"/>
        <v>0</v>
      </c>
      <c r="R829" s="65" t="str">
        <f t="shared" si="37"/>
        <v>Top floral brodé</v>
      </c>
    </row>
    <row r="830" spans="1:18" x14ac:dyDescent="0.2">
      <c r="A830" s="1" t="str">
        <f t="shared" si="38"/>
        <v>16HCAC01.999</v>
      </c>
      <c r="B830" s="1" t="s">
        <v>134</v>
      </c>
      <c r="C830" s="1" t="s">
        <v>86</v>
      </c>
      <c r="D830" s="1" t="s">
        <v>598</v>
      </c>
      <c r="E830" s="57" t="s">
        <v>327</v>
      </c>
      <c r="F830" s="1" t="s">
        <v>148</v>
      </c>
      <c r="G830" s="1" t="s">
        <v>924</v>
      </c>
      <c r="H830" s="1" t="str">
        <f>CONCATENATE(B830,VLOOKUP(C830,Thesaurus!N:O,2,0),VLOOKUP(F830,Thesaurus!C:D,2,0))</f>
        <v>16HCAC01</v>
      </c>
      <c r="I830" s="57">
        <v>999</v>
      </c>
      <c r="J830" s="72"/>
      <c r="K830" s="1" t="s">
        <v>1009</v>
      </c>
      <c r="L830" s="1">
        <v>1</v>
      </c>
      <c r="M830" s="1"/>
      <c r="N830" s="1" t="b">
        <f t="shared" si="36"/>
        <v>0</v>
      </c>
      <c r="R830" s="65" t="str">
        <f t="shared" si="37"/>
        <v>Top floral brodé</v>
      </c>
    </row>
    <row r="831" spans="1:18" x14ac:dyDescent="0.2">
      <c r="A831" s="1" t="str">
        <f t="shared" si="38"/>
        <v>16HCAC01.999</v>
      </c>
      <c r="B831" s="1" t="s">
        <v>134</v>
      </c>
      <c r="C831" s="1" t="s">
        <v>86</v>
      </c>
      <c r="D831" s="1" t="s">
        <v>598</v>
      </c>
      <c r="E831" s="57" t="s">
        <v>327</v>
      </c>
      <c r="F831" s="1" t="s">
        <v>148</v>
      </c>
      <c r="G831" s="1" t="s">
        <v>924</v>
      </c>
      <c r="H831" s="1" t="str">
        <f>CONCATENATE(B831,VLOOKUP(C831,Thesaurus!N:O,2,0),VLOOKUP(F831,Thesaurus!C:D,2,0))</f>
        <v>16HCAC01</v>
      </c>
      <c r="I831" s="57">
        <v>999</v>
      </c>
      <c r="J831" s="72"/>
      <c r="K831" s="1" t="s">
        <v>1000</v>
      </c>
      <c r="L831" s="1">
        <v>1</v>
      </c>
      <c r="M831" s="1"/>
      <c r="N831" s="1" t="b">
        <f t="shared" si="36"/>
        <v>0</v>
      </c>
      <c r="R831" s="65" t="str">
        <f t="shared" si="37"/>
        <v>Top floral brodé</v>
      </c>
    </row>
    <row r="832" spans="1:18" x14ac:dyDescent="0.2">
      <c r="A832" s="1" t="str">
        <f t="shared" si="38"/>
        <v>16HCAC01.999</v>
      </c>
      <c r="B832" s="1" t="s">
        <v>134</v>
      </c>
      <c r="C832" s="1" t="s">
        <v>86</v>
      </c>
      <c r="D832" s="1" t="s">
        <v>598</v>
      </c>
      <c r="E832" s="57" t="s">
        <v>327</v>
      </c>
      <c r="F832" s="1" t="s">
        <v>148</v>
      </c>
      <c r="G832" s="1" t="s">
        <v>924</v>
      </c>
      <c r="H832" s="1" t="str">
        <f>CONCATENATE(B832,VLOOKUP(C832,Thesaurus!N:O,2,0),VLOOKUP(F832,Thesaurus!C:D,2,0))</f>
        <v>16HCAC01</v>
      </c>
      <c r="I832" s="57">
        <v>999</v>
      </c>
      <c r="J832" s="72"/>
      <c r="K832" s="1" t="s">
        <v>1001</v>
      </c>
      <c r="L832" s="1">
        <v>1</v>
      </c>
      <c r="M832" s="1"/>
      <c r="N832" s="1" t="b">
        <f t="shared" si="36"/>
        <v>0</v>
      </c>
      <c r="R832" s="65" t="str">
        <f t="shared" si="37"/>
        <v>Top floral brodé</v>
      </c>
    </row>
    <row r="833" spans="1:18" x14ac:dyDescent="0.2">
      <c r="A833" s="1" t="str">
        <f t="shared" si="38"/>
        <v>16HCAC13.590</v>
      </c>
      <c r="B833" s="1" t="s">
        <v>134</v>
      </c>
      <c r="C833" s="1" t="s">
        <v>86</v>
      </c>
      <c r="D833" s="1" t="s">
        <v>599</v>
      </c>
      <c r="E833" s="57" t="s">
        <v>385</v>
      </c>
      <c r="F833" s="1" t="s">
        <v>172</v>
      </c>
      <c r="G833" s="1" t="s">
        <v>925</v>
      </c>
      <c r="H833" s="1" t="str">
        <f>CONCATENATE(B833,VLOOKUP(C833,Thesaurus!N:O,2,0),VLOOKUP(F833,Thesaurus!C:D,2,0))</f>
        <v>16HCAC13</v>
      </c>
      <c r="I833" s="57" t="s">
        <v>236</v>
      </c>
      <c r="J833" s="72"/>
      <c r="K833" s="1" t="s">
        <v>1008</v>
      </c>
      <c r="L833" s="1">
        <v>2</v>
      </c>
      <c r="M833" s="1"/>
      <c r="N833" s="1" t="b">
        <f t="shared" si="36"/>
        <v>0</v>
      </c>
      <c r="R833" s="65" t="str">
        <f t="shared" si="37"/>
        <v>Manteau long ceinturé</v>
      </c>
    </row>
    <row r="834" spans="1:18" x14ac:dyDescent="0.2">
      <c r="A834" s="1" t="str">
        <f t="shared" si="38"/>
        <v>16HCAC13.590</v>
      </c>
      <c r="B834" s="1" t="s">
        <v>134</v>
      </c>
      <c r="C834" s="1" t="s">
        <v>86</v>
      </c>
      <c r="D834" s="1" t="s">
        <v>599</v>
      </c>
      <c r="E834" s="57" t="s">
        <v>385</v>
      </c>
      <c r="F834" s="1" t="s">
        <v>172</v>
      </c>
      <c r="G834" s="1" t="s">
        <v>925</v>
      </c>
      <c r="H834" s="1" t="str">
        <f>CONCATENATE(B834,VLOOKUP(C834,Thesaurus!N:O,2,0),VLOOKUP(F834,Thesaurus!C:D,2,0))</f>
        <v>16HCAC13</v>
      </c>
      <c r="I834" s="57" t="s">
        <v>236</v>
      </c>
      <c r="J834" s="72"/>
      <c r="K834" s="1" t="s">
        <v>1009</v>
      </c>
      <c r="L834" s="1">
        <v>1</v>
      </c>
      <c r="M834" s="1"/>
      <c r="N834" s="1" t="b">
        <f t="shared" ref="N834:N897" si="39">IF(L834=M834,"",FALSE)</f>
        <v>0</v>
      </c>
      <c r="R834" s="65" t="str">
        <f t="shared" ref="R834:R897" si="40">G834</f>
        <v>Manteau long ceinturé</v>
      </c>
    </row>
    <row r="835" spans="1:18" x14ac:dyDescent="0.2">
      <c r="A835" s="1" t="str">
        <f t="shared" ref="A835:A898" si="41">CONCATENATE(H835,J835,".",I835)</f>
        <v>16HCAC08.999</v>
      </c>
      <c r="B835" s="1" t="s">
        <v>134</v>
      </c>
      <c r="C835" s="1" t="s">
        <v>86</v>
      </c>
      <c r="D835" s="1" t="s">
        <v>600</v>
      </c>
      <c r="E835" s="57" t="s">
        <v>327</v>
      </c>
      <c r="F835" s="1" t="s">
        <v>162</v>
      </c>
      <c r="G835" s="1" t="s">
        <v>926</v>
      </c>
      <c r="H835" s="1" t="str">
        <f>CONCATENATE(B835,VLOOKUP(C835,Thesaurus!N:O,2,0),VLOOKUP(F835,Thesaurus!C:D,2,0))</f>
        <v>16HCAC08</v>
      </c>
      <c r="I835" s="57">
        <v>999</v>
      </c>
      <c r="J835" s="72"/>
      <c r="K835" s="1" t="s">
        <v>1008</v>
      </c>
      <c r="L835" s="1">
        <v>2</v>
      </c>
      <c r="M835" s="1"/>
      <c r="N835" s="1" t="b">
        <f t="shared" si="39"/>
        <v>0</v>
      </c>
      <c r="R835" s="65" t="str">
        <f t="shared" si="40"/>
        <v>Robe sans manches ceinturée</v>
      </c>
    </row>
    <row r="836" spans="1:18" x14ac:dyDescent="0.2">
      <c r="A836" s="1" t="str">
        <f t="shared" si="41"/>
        <v>16HCAC08.999</v>
      </c>
      <c r="B836" s="1" t="s">
        <v>134</v>
      </c>
      <c r="C836" s="1" t="s">
        <v>86</v>
      </c>
      <c r="D836" s="1" t="s">
        <v>600</v>
      </c>
      <c r="E836" s="57" t="s">
        <v>327</v>
      </c>
      <c r="F836" s="1" t="s">
        <v>162</v>
      </c>
      <c r="G836" s="1" t="s">
        <v>926</v>
      </c>
      <c r="H836" s="1" t="str">
        <f>CONCATENATE(B836,VLOOKUP(C836,Thesaurus!N:O,2,0),VLOOKUP(F836,Thesaurus!C:D,2,0))</f>
        <v>16HCAC08</v>
      </c>
      <c r="I836" s="57">
        <v>999</v>
      </c>
      <c r="J836" s="72"/>
      <c r="K836" s="1" t="s">
        <v>1009</v>
      </c>
      <c r="L836" s="1">
        <v>2</v>
      </c>
      <c r="M836" s="1"/>
      <c r="N836" s="1" t="b">
        <f t="shared" si="39"/>
        <v>0</v>
      </c>
      <c r="R836" s="65" t="str">
        <f t="shared" si="40"/>
        <v>Robe sans manches ceinturée</v>
      </c>
    </row>
    <row r="837" spans="1:18" x14ac:dyDescent="0.2">
      <c r="A837" s="1" t="str">
        <f t="shared" si="41"/>
        <v>16HCAC08.999</v>
      </c>
      <c r="B837" s="1" t="s">
        <v>134</v>
      </c>
      <c r="C837" s="1" t="s">
        <v>86</v>
      </c>
      <c r="D837" s="1" t="s">
        <v>600</v>
      </c>
      <c r="E837" s="57" t="s">
        <v>327</v>
      </c>
      <c r="F837" s="1" t="s">
        <v>162</v>
      </c>
      <c r="G837" s="1" t="s">
        <v>926</v>
      </c>
      <c r="H837" s="1" t="str">
        <f>CONCATENATE(B837,VLOOKUP(C837,Thesaurus!N:O,2,0),VLOOKUP(F837,Thesaurus!C:D,2,0))</f>
        <v>16HCAC08</v>
      </c>
      <c r="I837" s="57">
        <v>999</v>
      </c>
      <c r="J837" s="72"/>
      <c r="K837" s="1" t="s">
        <v>1000</v>
      </c>
      <c r="L837" s="1">
        <v>2</v>
      </c>
      <c r="M837" s="1"/>
      <c r="N837" s="1" t="b">
        <f t="shared" si="39"/>
        <v>0</v>
      </c>
      <c r="R837" s="65" t="str">
        <f t="shared" si="40"/>
        <v>Robe sans manches ceinturée</v>
      </c>
    </row>
    <row r="838" spans="1:18" x14ac:dyDescent="0.2">
      <c r="A838" s="1" t="str">
        <f t="shared" si="41"/>
        <v>16HCAC08.999</v>
      </c>
      <c r="B838" s="1" t="s">
        <v>134</v>
      </c>
      <c r="C838" s="1" t="s">
        <v>86</v>
      </c>
      <c r="D838" s="1" t="s">
        <v>600</v>
      </c>
      <c r="E838" s="57" t="s">
        <v>327</v>
      </c>
      <c r="F838" s="1" t="s">
        <v>162</v>
      </c>
      <c r="G838" s="1" t="s">
        <v>926</v>
      </c>
      <c r="H838" s="1" t="str">
        <f>CONCATENATE(B838,VLOOKUP(C838,Thesaurus!N:O,2,0),VLOOKUP(F838,Thesaurus!C:D,2,0))</f>
        <v>16HCAC08</v>
      </c>
      <c r="I838" s="57">
        <v>999</v>
      </c>
      <c r="J838" s="72"/>
      <c r="K838" s="1" t="s">
        <v>1001</v>
      </c>
      <c r="L838" s="1">
        <v>1</v>
      </c>
      <c r="M838" s="1"/>
      <c r="N838" s="1" t="b">
        <f t="shared" si="39"/>
        <v>0</v>
      </c>
      <c r="R838" s="65" t="str">
        <f t="shared" si="40"/>
        <v>Robe sans manches ceinturée</v>
      </c>
    </row>
    <row r="839" spans="1:18" x14ac:dyDescent="0.2">
      <c r="A839" s="1" t="str">
        <f t="shared" si="41"/>
        <v>16HCAC04.680</v>
      </c>
      <c r="B839" s="1" t="s">
        <v>134</v>
      </c>
      <c r="C839" s="1" t="s">
        <v>86</v>
      </c>
      <c r="D839" s="1" t="s">
        <v>601</v>
      </c>
      <c r="E839" s="57" t="s">
        <v>591</v>
      </c>
      <c r="F839" s="1" t="s">
        <v>154</v>
      </c>
      <c r="G839" s="1" t="s">
        <v>927</v>
      </c>
      <c r="H839" s="1" t="str">
        <f>CONCATENATE(B839,VLOOKUP(C839,Thesaurus!N:O,2,0),VLOOKUP(F839,Thesaurus!C:D,2,0))</f>
        <v>16HCAC04</v>
      </c>
      <c r="I839" s="57" t="s">
        <v>240</v>
      </c>
      <c r="J839" s="72"/>
      <c r="K839" s="1" t="s">
        <v>1010</v>
      </c>
      <c r="L839" s="1">
        <v>1</v>
      </c>
      <c r="M839" s="1"/>
      <c r="N839" s="1" t="b">
        <f t="shared" si="39"/>
        <v>0</v>
      </c>
      <c r="R839" s="65" t="str">
        <f t="shared" si="40"/>
        <v>Pantalon fendu</v>
      </c>
    </row>
    <row r="840" spans="1:18" x14ac:dyDescent="0.2">
      <c r="A840" s="1" t="str">
        <f t="shared" si="41"/>
        <v>16HCAC04.680</v>
      </c>
      <c r="B840" s="1" t="s">
        <v>134</v>
      </c>
      <c r="C840" s="1" t="s">
        <v>86</v>
      </c>
      <c r="D840" s="1" t="s">
        <v>601</v>
      </c>
      <c r="E840" s="57" t="s">
        <v>591</v>
      </c>
      <c r="F840" s="1" t="s">
        <v>154</v>
      </c>
      <c r="G840" s="1" t="s">
        <v>927</v>
      </c>
      <c r="H840" s="1" t="str">
        <f>CONCATENATE(B840,VLOOKUP(C840,Thesaurus!N:O,2,0),VLOOKUP(F840,Thesaurus!C:D,2,0))</f>
        <v>16HCAC04</v>
      </c>
      <c r="I840" s="57" t="s">
        <v>240</v>
      </c>
      <c r="J840" s="72"/>
      <c r="K840" s="1" t="s">
        <v>1008</v>
      </c>
      <c r="L840" s="1">
        <v>2</v>
      </c>
      <c r="M840" s="1"/>
      <c r="N840" s="1" t="b">
        <f t="shared" si="39"/>
        <v>0</v>
      </c>
      <c r="R840" s="65" t="str">
        <f t="shared" si="40"/>
        <v>Pantalon fendu</v>
      </c>
    </row>
    <row r="841" spans="1:18" x14ac:dyDescent="0.2">
      <c r="A841" s="1" t="str">
        <f t="shared" si="41"/>
        <v>16HCAC04.680</v>
      </c>
      <c r="B841" s="1" t="s">
        <v>134</v>
      </c>
      <c r="C841" s="1" t="s">
        <v>86</v>
      </c>
      <c r="D841" s="1" t="s">
        <v>601</v>
      </c>
      <c r="E841" s="57" t="s">
        <v>591</v>
      </c>
      <c r="F841" s="1" t="s">
        <v>154</v>
      </c>
      <c r="G841" s="1" t="s">
        <v>927</v>
      </c>
      <c r="H841" s="1" t="str">
        <f>CONCATENATE(B841,VLOOKUP(C841,Thesaurus!N:O,2,0),VLOOKUP(F841,Thesaurus!C:D,2,0))</f>
        <v>16HCAC04</v>
      </c>
      <c r="I841" s="57" t="s">
        <v>240</v>
      </c>
      <c r="J841" s="72"/>
      <c r="K841" s="1" t="s">
        <v>1009</v>
      </c>
      <c r="L841" s="1">
        <v>1</v>
      </c>
      <c r="M841" s="1"/>
      <c r="N841" s="1" t="b">
        <f t="shared" si="39"/>
        <v>0</v>
      </c>
      <c r="R841" s="65" t="str">
        <f t="shared" si="40"/>
        <v>Pantalon fendu</v>
      </c>
    </row>
    <row r="842" spans="1:18" x14ac:dyDescent="0.2">
      <c r="A842" s="1" t="str">
        <f t="shared" si="41"/>
        <v>16HCAC04.680</v>
      </c>
      <c r="B842" s="1" t="s">
        <v>134</v>
      </c>
      <c r="C842" s="1" t="s">
        <v>86</v>
      </c>
      <c r="D842" s="1" t="s">
        <v>601</v>
      </c>
      <c r="E842" s="57" t="s">
        <v>591</v>
      </c>
      <c r="F842" s="1" t="s">
        <v>154</v>
      </c>
      <c r="G842" s="1" t="s">
        <v>927</v>
      </c>
      <c r="H842" s="1" t="str">
        <f>CONCATENATE(B842,VLOOKUP(C842,Thesaurus!N:O,2,0),VLOOKUP(F842,Thesaurus!C:D,2,0))</f>
        <v>16HCAC04</v>
      </c>
      <c r="I842" s="57" t="s">
        <v>240</v>
      </c>
      <c r="J842" s="72"/>
      <c r="K842" s="1" t="s">
        <v>1000</v>
      </c>
      <c r="L842" s="1">
        <v>1</v>
      </c>
      <c r="M842" s="1"/>
      <c r="N842" s="1" t="b">
        <f t="shared" si="39"/>
        <v>0</v>
      </c>
      <c r="R842" s="65" t="str">
        <f t="shared" si="40"/>
        <v>Pantalon fendu</v>
      </c>
    </row>
    <row r="843" spans="1:18" x14ac:dyDescent="0.2">
      <c r="A843" s="1" t="str">
        <f t="shared" si="41"/>
        <v>16HCAC04.680</v>
      </c>
      <c r="B843" s="1" t="s">
        <v>134</v>
      </c>
      <c r="C843" s="1" t="s">
        <v>86</v>
      </c>
      <c r="D843" s="1" t="s">
        <v>601</v>
      </c>
      <c r="E843" s="57" t="s">
        <v>591</v>
      </c>
      <c r="F843" s="1" t="s">
        <v>154</v>
      </c>
      <c r="G843" s="1" t="s">
        <v>927</v>
      </c>
      <c r="H843" s="1" t="str">
        <f>CONCATENATE(B843,VLOOKUP(C843,Thesaurus!N:O,2,0),VLOOKUP(F843,Thesaurus!C:D,2,0))</f>
        <v>16HCAC04</v>
      </c>
      <c r="I843" s="57" t="s">
        <v>240</v>
      </c>
      <c r="J843" s="72"/>
      <c r="K843" s="1" t="s">
        <v>1001</v>
      </c>
      <c r="L843" s="1">
        <v>1</v>
      </c>
      <c r="M843" s="1"/>
      <c r="N843" s="1" t="b">
        <f t="shared" si="39"/>
        <v>0</v>
      </c>
      <c r="R843" s="65" t="str">
        <f t="shared" si="40"/>
        <v>Pantalon fendu</v>
      </c>
    </row>
    <row r="844" spans="1:18" x14ac:dyDescent="0.2">
      <c r="A844" s="1" t="str">
        <f t="shared" si="41"/>
        <v>16HCAC08.680</v>
      </c>
      <c r="B844" s="1" t="s">
        <v>134</v>
      </c>
      <c r="C844" s="1" t="s">
        <v>86</v>
      </c>
      <c r="D844" s="1" t="s">
        <v>600</v>
      </c>
      <c r="E844" s="57" t="s">
        <v>602</v>
      </c>
      <c r="F844" s="1" t="s">
        <v>162</v>
      </c>
      <c r="G844" s="1" t="s">
        <v>804</v>
      </c>
      <c r="H844" s="1" t="str">
        <f>CONCATENATE(B844,VLOOKUP(C844,Thesaurus!N:O,2,0),VLOOKUP(F844,Thesaurus!C:D,2,0))</f>
        <v>16HCAC08</v>
      </c>
      <c r="I844" s="57" t="s">
        <v>240</v>
      </c>
      <c r="J844" s="72"/>
      <c r="K844" s="1" t="s">
        <v>1010</v>
      </c>
      <c r="L844" s="1">
        <v>1</v>
      </c>
      <c r="M844" s="1"/>
      <c r="N844" s="1" t="b">
        <f t="shared" si="39"/>
        <v>0</v>
      </c>
      <c r="R844" s="65" t="str">
        <f t="shared" si="40"/>
        <v>Robe manches longues</v>
      </c>
    </row>
    <row r="845" spans="1:18" x14ac:dyDescent="0.2">
      <c r="A845" s="1" t="str">
        <f t="shared" si="41"/>
        <v>16HCAC08.680</v>
      </c>
      <c r="B845" s="1" t="s">
        <v>134</v>
      </c>
      <c r="C845" s="1" t="s">
        <v>86</v>
      </c>
      <c r="D845" s="1" t="s">
        <v>600</v>
      </c>
      <c r="E845" s="57" t="s">
        <v>602</v>
      </c>
      <c r="F845" s="1" t="s">
        <v>162</v>
      </c>
      <c r="G845" s="1" t="s">
        <v>804</v>
      </c>
      <c r="H845" s="1" t="str">
        <f>CONCATENATE(B845,VLOOKUP(C845,Thesaurus!N:O,2,0),VLOOKUP(F845,Thesaurus!C:D,2,0))</f>
        <v>16HCAC08</v>
      </c>
      <c r="I845" s="57" t="s">
        <v>240</v>
      </c>
      <c r="J845" s="72"/>
      <c r="K845" s="1" t="s">
        <v>1008</v>
      </c>
      <c r="L845" s="1">
        <v>1</v>
      </c>
      <c r="M845" s="1"/>
      <c r="N845" s="1" t="b">
        <f t="shared" si="39"/>
        <v>0</v>
      </c>
      <c r="R845" s="65" t="str">
        <f t="shared" si="40"/>
        <v>Robe manches longues</v>
      </c>
    </row>
    <row r="846" spans="1:18" x14ac:dyDescent="0.2">
      <c r="A846" s="1" t="str">
        <f t="shared" si="41"/>
        <v>16HCAC08.680</v>
      </c>
      <c r="B846" s="1" t="s">
        <v>134</v>
      </c>
      <c r="C846" s="1" t="s">
        <v>86</v>
      </c>
      <c r="D846" s="1" t="s">
        <v>600</v>
      </c>
      <c r="E846" s="57" t="s">
        <v>602</v>
      </c>
      <c r="F846" s="1" t="s">
        <v>162</v>
      </c>
      <c r="G846" s="1" t="s">
        <v>804</v>
      </c>
      <c r="H846" s="1" t="str">
        <f>CONCATENATE(B846,VLOOKUP(C846,Thesaurus!N:O,2,0),VLOOKUP(F846,Thesaurus!C:D,2,0))</f>
        <v>16HCAC08</v>
      </c>
      <c r="I846" s="57" t="s">
        <v>240</v>
      </c>
      <c r="J846" s="72"/>
      <c r="K846" s="1" t="s">
        <v>1009</v>
      </c>
      <c r="L846" s="1">
        <v>1</v>
      </c>
      <c r="M846" s="1"/>
      <c r="N846" s="1" t="b">
        <f t="shared" si="39"/>
        <v>0</v>
      </c>
      <c r="R846" s="65" t="str">
        <f t="shared" si="40"/>
        <v>Robe manches longues</v>
      </c>
    </row>
    <row r="847" spans="1:18" x14ac:dyDescent="0.2">
      <c r="A847" s="1" t="str">
        <f t="shared" si="41"/>
        <v>16HCAC08.680</v>
      </c>
      <c r="B847" s="1" t="s">
        <v>134</v>
      </c>
      <c r="C847" s="1" t="s">
        <v>86</v>
      </c>
      <c r="D847" s="1" t="s">
        <v>600</v>
      </c>
      <c r="E847" s="57" t="s">
        <v>602</v>
      </c>
      <c r="F847" s="1" t="s">
        <v>162</v>
      </c>
      <c r="G847" s="1" t="s">
        <v>804</v>
      </c>
      <c r="H847" s="1" t="str">
        <f>CONCATENATE(B847,VLOOKUP(C847,Thesaurus!N:O,2,0),VLOOKUP(F847,Thesaurus!C:D,2,0))</f>
        <v>16HCAC08</v>
      </c>
      <c r="I847" s="57" t="s">
        <v>240</v>
      </c>
      <c r="J847" s="72"/>
      <c r="K847" s="1" t="s">
        <v>1000</v>
      </c>
      <c r="L847" s="1">
        <v>1</v>
      </c>
      <c r="M847" s="1"/>
      <c r="N847" s="1" t="b">
        <f t="shared" si="39"/>
        <v>0</v>
      </c>
      <c r="R847" s="65" t="str">
        <f t="shared" si="40"/>
        <v>Robe manches longues</v>
      </c>
    </row>
    <row r="848" spans="1:18" x14ac:dyDescent="0.2">
      <c r="A848" s="1" t="str">
        <f t="shared" si="41"/>
        <v>16HCAC12.680</v>
      </c>
      <c r="B848" s="1" t="s">
        <v>134</v>
      </c>
      <c r="C848" s="1" t="s">
        <v>86</v>
      </c>
      <c r="D848" s="1" t="s">
        <v>603</v>
      </c>
      <c r="E848" s="57" t="s">
        <v>602</v>
      </c>
      <c r="F848" s="1" t="s">
        <v>170</v>
      </c>
      <c r="G848" s="1" t="s">
        <v>928</v>
      </c>
      <c r="H848" s="1" t="str">
        <f>CONCATENATE(B848,VLOOKUP(C848,Thesaurus!N:O,2,0),VLOOKUP(F848,Thesaurus!C:D,2,0))</f>
        <v>16HCAC12</v>
      </c>
      <c r="I848" s="57" t="s">
        <v>240</v>
      </c>
      <c r="J848" s="72"/>
      <c r="K848" s="1" t="s">
        <v>1008</v>
      </c>
      <c r="L848" s="1">
        <v>1</v>
      </c>
      <c r="M848" s="1"/>
      <c r="N848" s="1" t="b">
        <f t="shared" si="39"/>
        <v>0</v>
      </c>
      <c r="R848" s="65" t="str">
        <f t="shared" si="40"/>
        <v>Gilet en fourrure</v>
      </c>
    </row>
    <row r="849" spans="1:18" x14ac:dyDescent="0.2">
      <c r="A849" s="1" t="str">
        <f t="shared" si="41"/>
        <v>16HCAC12.680</v>
      </c>
      <c r="B849" s="1" t="s">
        <v>134</v>
      </c>
      <c r="C849" s="1" t="s">
        <v>86</v>
      </c>
      <c r="D849" s="1" t="s">
        <v>603</v>
      </c>
      <c r="E849" s="57" t="s">
        <v>602</v>
      </c>
      <c r="F849" s="1" t="s">
        <v>170</v>
      </c>
      <c r="G849" s="1" t="s">
        <v>928</v>
      </c>
      <c r="H849" s="1" t="str">
        <f>CONCATENATE(B849,VLOOKUP(C849,Thesaurus!N:O,2,0),VLOOKUP(F849,Thesaurus!C:D,2,0))</f>
        <v>16HCAC12</v>
      </c>
      <c r="I849" s="57" t="s">
        <v>240</v>
      </c>
      <c r="J849" s="72"/>
      <c r="K849" s="1" t="s">
        <v>1009</v>
      </c>
      <c r="L849" s="1">
        <v>1</v>
      </c>
      <c r="M849" s="1"/>
      <c r="N849" s="1" t="b">
        <f t="shared" si="39"/>
        <v>0</v>
      </c>
      <c r="R849" s="65" t="str">
        <f t="shared" si="40"/>
        <v>Gilet en fourrure</v>
      </c>
    </row>
    <row r="850" spans="1:18" x14ac:dyDescent="0.2">
      <c r="A850" s="1" t="str">
        <f t="shared" si="41"/>
        <v>17PEMAN05.300</v>
      </c>
      <c r="B850" s="1" t="s">
        <v>135</v>
      </c>
      <c r="C850" s="1" t="s">
        <v>96</v>
      </c>
      <c r="D850" s="1" t="s">
        <v>604</v>
      </c>
      <c r="E850" s="57" t="s">
        <v>605</v>
      </c>
      <c r="F850" s="1" t="s">
        <v>156</v>
      </c>
      <c r="G850" s="1" t="s">
        <v>929</v>
      </c>
      <c r="H850" s="1" t="str">
        <f>CONCATENATE(B850,VLOOKUP(C850,Thesaurus!N:O,2,0),VLOOKUP(F850,Thesaurus!C:D,2,0))</f>
        <v>17PEMAN05</v>
      </c>
      <c r="I850" s="57" t="s">
        <v>222</v>
      </c>
      <c r="J850" s="72"/>
      <c r="K850" s="1" t="s">
        <v>1008</v>
      </c>
      <c r="L850" s="1">
        <v>2</v>
      </c>
      <c r="M850" s="1"/>
      <c r="N850" s="1" t="b">
        <f t="shared" si="39"/>
        <v>0</v>
      </c>
      <c r="R850" s="65" t="str">
        <f t="shared" si="40"/>
        <v>Jupe plissée</v>
      </c>
    </row>
    <row r="851" spans="1:18" x14ac:dyDescent="0.2">
      <c r="A851" s="1" t="str">
        <f t="shared" si="41"/>
        <v>17PEMAN05.300</v>
      </c>
      <c r="B851" s="1" t="s">
        <v>135</v>
      </c>
      <c r="C851" s="1" t="s">
        <v>96</v>
      </c>
      <c r="D851" s="1" t="s">
        <v>604</v>
      </c>
      <c r="E851" s="57" t="s">
        <v>605</v>
      </c>
      <c r="F851" s="1" t="s">
        <v>156</v>
      </c>
      <c r="G851" s="1" t="s">
        <v>929</v>
      </c>
      <c r="H851" s="1" t="str">
        <f>CONCATENATE(B851,VLOOKUP(C851,Thesaurus!N:O,2,0),VLOOKUP(F851,Thesaurus!C:D,2,0))</f>
        <v>17PEMAN05</v>
      </c>
      <c r="I851" s="57" t="s">
        <v>222</v>
      </c>
      <c r="J851" s="72"/>
      <c r="K851" s="1" t="s">
        <v>1009</v>
      </c>
      <c r="L851" s="1">
        <v>2</v>
      </c>
      <c r="M851" s="1"/>
      <c r="N851" s="1" t="b">
        <f t="shared" si="39"/>
        <v>0</v>
      </c>
      <c r="R851" s="65" t="str">
        <f t="shared" si="40"/>
        <v>Jupe plissée</v>
      </c>
    </row>
    <row r="852" spans="1:18" x14ac:dyDescent="0.2">
      <c r="A852" s="1" t="str">
        <f t="shared" si="41"/>
        <v>17PEMAN05.300</v>
      </c>
      <c r="B852" s="1" t="s">
        <v>135</v>
      </c>
      <c r="C852" s="1" t="s">
        <v>96</v>
      </c>
      <c r="D852" s="1" t="s">
        <v>604</v>
      </c>
      <c r="E852" s="57" t="s">
        <v>605</v>
      </c>
      <c r="F852" s="1" t="s">
        <v>156</v>
      </c>
      <c r="G852" s="1" t="s">
        <v>929</v>
      </c>
      <c r="H852" s="1" t="str">
        <f>CONCATENATE(B852,VLOOKUP(C852,Thesaurus!N:O,2,0),VLOOKUP(F852,Thesaurus!C:D,2,0))</f>
        <v>17PEMAN05</v>
      </c>
      <c r="I852" s="57" t="s">
        <v>222</v>
      </c>
      <c r="J852" s="72"/>
      <c r="K852" s="1" t="s">
        <v>1000</v>
      </c>
      <c r="L852" s="1">
        <v>1</v>
      </c>
      <c r="M852" s="1"/>
      <c r="N852" s="1" t="b">
        <f t="shared" si="39"/>
        <v>0</v>
      </c>
      <c r="R852" s="65" t="str">
        <f t="shared" si="40"/>
        <v>Jupe plissée</v>
      </c>
    </row>
    <row r="853" spans="1:18" x14ac:dyDescent="0.2">
      <c r="A853" s="1" t="str">
        <f t="shared" si="41"/>
        <v>17PEMAN05.300</v>
      </c>
      <c r="B853" s="1" t="s">
        <v>135</v>
      </c>
      <c r="C853" s="1" t="s">
        <v>96</v>
      </c>
      <c r="D853" s="1" t="s">
        <v>604</v>
      </c>
      <c r="E853" s="57" t="s">
        <v>605</v>
      </c>
      <c r="F853" s="1" t="s">
        <v>156</v>
      </c>
      <c r="G853" s="1" t="s">
        <v>929</v>
      </c>
      <c r="H853" s="1" t="str">
        <f>CONCATENATE(B853,VLOOKUP(C853,Thesaurus!N:O,2,0),VLOOKUP(F853,Thesaurus!C:D,2,0))</f>
        <v>17PEMAN05</v>
      </c>
      <c r="I853" s="57" t="s">
        <v>222</v>
      </c>
      <c r="J853" s="72"/>
      <c r="K853" s="1" t="s">
        <v>1001</v>
      </c>
      <c r="L853" s="1">
        <v>1</v>
      </c>
      <c r="M853" s="1"/>
      <c r="N853" s="1" t="b">
        <f t="shared" si="39"/>
        <v>0</v>
      </c>
      <c r="R853" s="65" t="str">
        <f t="shared" si="40"/>
        <v>Jupe plissée</v>
      </c>
    </row>
    <row r="854" spans="1:18" x14ac:dyDescent="0.2">
      <c r="A854" s="1" t="str">
        <f t="shared" si="41"/>
        <v>17PEMAN04.300</v>
      </c>
      <c r="B854" s="1" t="s">
        <v>135</v>
      </c>
      <c r="C854" s="1" t="s">
        <v>96</v>
      </c>
      <c r="D854" s="1" t="s">
        <v>606</v>
      </c>
      <c r="E854" s="57" t="s">
        <v>605</v>
      </c>
      <c r="F854" s="1" t="s">
        <v>154</v>
      </c>
      <c r="G854" s="1" t="s">
        <v>930</v>
      </c>
      <c r="H854" s="1" t="str">
        <f>CONCATENATE(B854,VLOOKUP(C854,Thesaurus!N:O,2,0),VLOOKUP(F854,Thesaurus!C:D,2,0))</f>
        <v>17PEMAN04</v>
      </c>
      <c r="I854" s="57" t="s">
        <v>222</v>
      </c>
      <c r="J854" s="72"/>
      <c r="K854" s="1" t="s">
        <v>1010</v>
      </c>
      <c r="L854" s="1">
        <v>1</v>
      </c>
      <c r="M854" s="1"/>
      <c r="N854" s="1" t="b">
        <f t="shared" si="39"/>
        <v>0</v>
      </c>
      <c r="R854" s="65" t="str">
        <f t="shared" si="40"/>
        <v>Pantalon coquelicot</v>
      </c>
    </row>
    <row r="855" spans="1:18" x14ac:dyDescent="0.2">
      <c r="A855" s="1" t="str">
        <f t="shared" si="41"/>
        <v>17PEMAN04.300</v>
      </c>
      <c r="B855" s="1" t="s">
        <v>135</v>
      </c>
      <c r="C855" s="1" t="s">
        <v>96</v>
      </c>
      <c r="D855" s="1" t="s">
        <v>606</v>
      </c>
      <c r="E855" s="57" t="s">
        <v>605</v>
      </c>
      <c r="F855" s="1" t="s">
        <v>154</v>
      </c>
      <c r="G855" s="1" t="s">
        <v>930</v>
      </c>
      <c r="H855" s="1" t="str">
        <f>CONCATENATE(B855,VLOOKUP(C855,Thesaurus!N:O,2,0),VLOOKUP(F855,Thesaurus!C:D,2,0))</f>
        <v>17PEMAN04</v>
      </c>
      <c r="I855" s="57" t="s">
        <v>222</v>
      </c>
      <c r="J855" s="72"/>
      <c r="K855" s="1" t="s">
        <v>1008</v>
      </c>
      <c r="L855" s="1">
        <v>2</v>
      </c>
      <c r="M855" s="1"/>
      <c r="N855" s="1" t="b">
        <f t="shared" si="39"/>
        <v>0</v>
      </c>
      <c r="R855" s="65" t="str">
        <f t="shared" si="40"/>
        <v>Pantalon coquelicot</v>
      </c>
    </row>
    <row r="856" spans="1:18" x14ac:dyDescent="0.2">
      <c r="A856" s="1" t="str">
        <f t="shared" si="41"/>
        <v>17PEMAN04.300</v>
      </c>
      <c r="B856" s="1" t="s">
        <v>135</v>
      </c>
      <c r="C856" s="1" t="s">
        <v>96</v>
      </c>
      <c r="D856" s="1" t="s">
        <v>606</v>
      </c>
      <c r="E856" s="57" t="s">
        <v>605</v>
      </c>
      <c r="F856" s="1" t="s">
        <v>154</v>
      </c>
      <c r="G856" s="1" t="s">
        <v>930</v>
      </c>
      <c r="H856" s="1" t="str">
        <f>CONCATENATE(B856,VLOOKUP(C856,Thesaurus!N:O,2,0),VLOOKUP(F856,Thesaurus!C:D,2,0))</f>
        <v>17PEMAN04</v>
      </c>
      <c r="I856" s="57" t="s">
        <v>222</v>
      </c>
      <c r="J856" s="72"/>
      <c r="K856" s="1" t="s">
        <v>1009</v>
      </c>
      <c r="L856" s="1">
        <v>1</v>
      </c>
      <c r="M856" s="1"/>
      <c r="N856" s="1" t="b">
        <f t="shared" si="39"/>
        <v>0</v>
      </c>
      <c r="R856" s="65" t="str">
        <f t="shared" si="40"/>
        <v>Pantalon coquelicot</v>
      </c>
    </row>
    <row r="857" spans="1:18" x14ac:dyDescent="0.2">
      <c r="A857" s="1" t="str">
        <f t="shared" si="41"/>
        <v>17PEMAN04.300</v>
      </c>
      <c r="B857" s="1" t="s">
        <v>135</v>
      </c>
      <c r="C857" s="1" t="s">
        <v>96</v>
      </c>
      <c r="D857" s="1" t="s">
        <v>606</v>
      </c>
      <c r="E857" s="57" t="s">
        <v>605</v>
      </c>
      <c r="F857" s="1" t="s">
        <v>154</v>
      </c>
      <c r="G857" s="1" t="s">
        <v>930</v>
      </c>
      <c r="H857" s="1" t="str">
        <f>CONCATENATE(B857,VLOOKUP(C857,Thesaurus!N:O,2,0),VLOOKUP(F857,Thesaurus!C:D,2,0))</f>
        <v>17PEMAN04</v>
      </c>
      <c r="I857" s="57" t="s">
        <v>222</v>
      </c>
      <c r="J857" s="72"/>
      <c r="K857" s="1" t="s">
        <v>1000</v>
      </c>
      <c r="L857" s="1">
        <v>1</v>
      </c>
      <c r="M857" s="1"/>
      <c r="N857" s="1" t="b">
        <f t="shared" si="39"/>
        <v>0</v>
      </c>
      <c r="R857" s="65" t="str">
        <f t="shared" si="40"/>
        <v>Pantalon coquelicot</v>
      </c>
    </row>
    <row r="858" spans="1:18" x14ac:dyDescent="0.2">
      <c r="A858" s="1" t="str">
        <f t="shared" si="41"/>
        <v>17PEMAN04.300</v>
      </c>
      <c r="B858" s="1" t="s">
        <v>135</v>
      </c>
      <c r="C858" s="1" t="s">
        <v>96</v>
      </c>
      <c r="D858" s="1" t="s">
        <v>606</v>
      </c>
      <c r="E858" s="57" t="s">
        <v>605</v>
      </c>
      <c r="F858" s="1" t="s">
        <v>154</v>
      </c>
      <c r="G858" s="1" t="s">
        <v>930</v>
      </c>
      <c r="H858" s="1" t="str">
        <f>CONCATENATE(B858,VLOOKUP(C858,Thesaurus!N:O,2,0),VLOOKUP(F858,Thesaurus!C:D,2,0))</f>
        <v>17PEMAN04</v>
      </c>
      <c r="I858" s="57" t="s">
        <v>222</v>
      </c>
      <c r="J858" s="72"/>
      <c r="K858" s="1" t="s">
        <v>1001</v>
      </c>
      <c r="L858" s="1">
        <v>1</v>
      </c>
      <c r="M858" s="1"/>
      <c r="N858" s="1" t="b">
        <f t="shared" si="39"/>
        <v>0</v>
      </c>
      <c r="R858" s="65" t="str">
        <f t="shared" si="40"/>
        <v>Pantalon coquelicot</v>
      </c>
    </row>
    <row r="859" spans="1:18" x14ac:dyDescent="0.2">
      <c r="A859" s="1" t="str">
        <f t="shared" si="41"/>
        <v>17PEMAN09.999</v>
      </c>
      <c r="B859" s="1" t="s">
        <v>135</v>
      </c>
      <c r="C859" s="1" t="s">
        <v>96</v>
      </c>
      <c r="D859" s="1" t="s">
        <v>607</v>
      </c>
      <c r="E859" s="57" t="s">
        <v>255</v>
      </c>
      <c r="F859" s="1" t="s">
        <v>164</v>
      </c>
      <c r="G859" s="1" t="s">
        <v>931</v>
      </c>
      <c r="H859" s="1" t="str">
        <f>CONCATENATE(B859,VLOOKUP(C859,Thesaurus!N:O,2,0),VLOOKUP(F859,Thesaurus!C:D,2,0))</f>
        <v>17PEMAN09</v>
      </c>
      <c r="I859" s="57">
        <v>999</v>
      </c>
      <c r="J859" s="72"/>
      <c r="K859" s="1" t="s">
        <v>180</v>
      </c>
      <c r="L859" s="1">
        <v>2</v>
      </c>
      <c r="M859" s="1"/>
      <c r="N859" s="1" t="b">
        <f t="shared" si="39"/>
        <v>0</v>
      </c>
      <c r="R859" s="65" t="str">
        <f t="shared" si="40"/>
        <v>Pull à côtes</v>
      </c>
    </row>
    <row r="860" spans="1:18" x14ac:dyDescent="0.2">
      <c r="A860" s="1" t="str">
        <f t="shared" si="41"/>
        <v>17PEMAN09.999</v>
      </c>
      <c r="B860" s="1" t="s">
        <v>135</v>
      </c>
      <c r="C860" s="1" t="s">
        <v>96</v>
      </c>
      <c r="D860" s="1" t="s">
        <v>607</v>
      </c>
      <c r="E860" s="57" t="s">
        <v>255</v>
      </c>
      <c r="F860" s="1" t="s">
        <v>164</v>
      </c>
      <c r="G860" s="1" t="s">
        <v>931</v>
      </c>
      <c r="H860" s="1" t="str">
        <f>CONCATENATE(B860,VLOOKUP(C860,Thesaurus!N:O,2,0),VLOOKUP(F860,Thesaurus!C:D,2,0))</f>
        <v>17PEMAN09</v>
      </c>
      <c r="I860" s="57">
        <v>999</v>
      </c>
      <c r="J860" s="72"/>
      <c r="K860" s="1" t="s">
        <v>181</v>
      </c>
      <c r="L860" s="1">
        <v>2</v>
      </c>
      <c r="M860" s="1"/>
      <c r="N860" s="1" t="b">
        <f t="shared" si="39"/>
        <v>0</v>
      </c>
      <c r="R860" s="65" t="str">
        <f t="shared" si="40"/>
        <v>Pull à côtes</v>
      </c>
    </row>
    <row r="861" spans="1:18" x14ac:dyDescent="0.2">
      <c r="A861" s="1" t="str">
        <f t="shared" si="41"/>
        <v>17PEMAN09.999</v>
      </c>
      <c r="B861" s="1" t="s">
        <v>135</v>
      </c>
      <c r="C861" s="1" t="s">
        <v>96</v>
      </c>
      <c r="D861" s="1" t="s">
        <v>607</v>
      </c>
      <c r="E861" s="57" t="s">
        <v>255</v>
      </c>
      <c r="F861" s="1" t="s">
        <v>164</v>
      </c>
      <c r="G861" s="1" t="s">
        <v>931</v>
      </c>
      <c r="H861" s="1" t="str">
        <f>CONCATENATE(B861,VLOOKUP(C861,Thesaurus!N:O,2,0),VLOOKUP(F861,Thesaurus!C:D,2,0))</f>
        <v>17PEMAN09</v>
      </c>
      <c r="I861" s="57">
        <v>999</v>
      </c>
      <c r="J861" s="72"/>
      <c r="K861" s="1" t="s">
        <v>1003</v>
      </c>
      <c r="L861" s="1">
        <v>1</v>
      </c>
      <c r="M861" s="1"/>
      <c r="N861" s="1" t="b">
        <f t="shared" si="39"/>
        <v>0</v>
      </c>
      <c r="R861" s="65" t="str">
        <f t="shared" si="40"/>
        <v>Pull à côtes</v>
      </c>
    </row>
    <row r="862" spans="1:18" x14ac:dyDescent="0.2">
      <c r="A862" s="1" t="str">
        <f t="shared" si="41"/>
        <v>17PEMAN04.580</v>
      </c>
      <c r="B862" s="1" t="s">
        <v>135</v>
      </c>
      <c r="C862" s="1" t="s">
        <v>96</v>
      </c>
      <c r="D862" s="1" t="s">
        <v>608</v>
      </c>
      <c r="E862" s="57" t="s">
        <v>609</v>
      </c>
      <c r="F862" s="1" t="s">
        <v>154</v>
      </c>
      <c r="G862" s="1" t="s">
        <v>932</v>
      </c>
      <c r="H862" s="1" t="str">
        <f>CONCATENATE(B862,VLOOKUP(C862,Thesaurus!N:O,2,0),VLOOKUP(F862,Thesaurus!C:D,2,0))</f>
        <v>17PEMAN04</v>
      </c>
      <c r="I862" s="57">
        <v>580</v>
      </c>
      <c r="J862" s="72"/>
      <c r="K862" s="1" t="s">
        <v>1008</v>
      </c>
      <c r="L862" s="1">
        <v>2</v>
      </c>
      <c r="M862" s="1"/>
      <c r="N862" s="1" t="b">
        <f t="shared" si="39"/>
        <v>0</v>
      </c>
      <c r="R862" s="65" t="str">
        <f t="shared" si="40"/>
        <v>Pantalon denim</v>
      </c>
    </row>
    <row r="863" spans="1:18" x14ac:dyDescent="0.2">
      <c r="A863" s="1" t="str">
        <f t="shared" si="41"/>
        <v>17PEMAN04.580</v>
      </c>
      <c r="B863" s="1" t="s">
        <v>135</v>
      </c>
      <c r="C863" s="1" t="s">
        <v>96</v>
      </c>
      <c r="D863" s="1" t="s">
        <v>608</v>
      </c>
      <c r="E863" s="57" t="s">
        <v>609</v>
      </c>
      <c r="F863" s="1" t="s">
        <v>154</v>
      </c>
      <c r="G863" s="1" t="s">
        <v>932</v>
      </c>
      <c r="H863" s="1" t="str">
        <f>CONCATENATE(B863,VLOOKUP(C863,Thesaurus!N:O,2,0),VLOOKUP(F863,Thesaurus!C:D,2,0))</f>
        <v>17PEMAN04</v>
      </c>
      <c r="I863" s="57">
        <v>580</v>
      </c>
      <c r="J863" s="72"/>
      <c r="K863" s="1" t="s">
        <v>1009</v>
      </c>
      <c r="L863" s="1">
        <v>1</v>
      </c>
      <c r="M863" s="1"/>
      <c r="N863" s="1" t="b">
        <f t="shared" si="39"/>
        <v>0</v>
      </c>
      <c r="R863" s="65" t="str">
        <f t="shared" si="40"/>
        <v>Pantalon denim</v>
      </c>
    </row>
    <row r="864" spans="1:18" x14ac:dyDescent="0.2">
      <c r="A864" s="1" t="str">
        <f t="shared" si="41"/>
        <v>17PEMAN04.580</v>
      </c>
      <c r="B864" s="1" t="s">
        <v>135</v>
      </c>
      <c r="C864" s="1" t="s">
        <v>96</v>
      </c>
      <c r="D864" s="1" t="s">
        <v>608</v>
      </c>
      <c r="E864" s="57" t="s">
        <v>609</v>
      </c>
      <c r="F864" s="1" t="s">
        <v>154</v>
      </c>
      <c r="G864" s="1" t="s">
        <v>932</v>
      </c>
      <c r="H864" s="1" t="str">
        <f>CONCATENATE(B864,VLOOKUP(C864,Thesaurus!N:O,2,0),VLOOKUP(F864,Thesaurus!C:D,2,0))</f>
        <v>17PEMAN04</v>
      </c>
      <c r="I864" s="57">
        <v>580</v>
      </c>
      <c r="J864" s="72"/>
      <c r="K864" s="1" t="s">
        <v>1000</v>
      </c>
      <c r="L864" s="1">
        <v>1</v>
      </c>
      <c r="M864" s="1"/>
      <c r="N864" s="1" t="b">
        <f t="shared" si="39"/>
        <v>0</v>
      </c>
      <c r="R864" s="65" t="str">
        <f t="shared" si="40"/>
        <v>Pantalon denim</v>
      </c>
    </row>
    <row r="865" spans="1:18" x14ac:dyDescent="0.2">
      <c r="A865" s="1" t="str">
        <f t="shared" si="41"/>
        <v>17PEMAN04.580</v>
      </c>
      <c r="B865" s="1" t="s">
        <v>135</v>
      </c>
      <c r="C865" s="1" t="s">
        <v>96</v>
      </c>
      <c r="D865" s="1" t="s">
        <v>608</v>
      </c>
      <c r="E865" s="57" t="s">
        <v>609</v>
      </c>
      <c r="F865" s="1" t="s">
        <v>154</v>
      </c>
      <c r="G865" s="1" t="s">
        <v>932</v>
      </c>
      <c r="H865" s="1" t="str">
        <f>CONCATENATE(B865,VLOOKUP(C865,Thesaurus!N:O,2,0),VLOOKUP(F865,Thesaurus!C:D,2,0))</f>
        <v>17PEMAN04</v>
      </c>
      <c r="I865" s="57">
        <v>580</v>
      </c>
      <c r="J865" s="72"/>
      <c r="K865" s="1" t="s">
        <v>1001</v>
      </c>
      <c r="L865" s="1">
        <v>1</v>
      </c>
      <c r="M865" s="1"/>
      <c r="N865" s="1" t="b">
        <f t="shared" si="39"/>
        <v>0</v>
      </c>
      <c r="R865" s="65" t="str">
        <f t="shared" si="40"/>
        <v>Pantalon denim</v>
      </c>
    </row>
    <row r="866" spans="1:18" x14ac:dyDescent="0.2">
      <c r="A866" s="1" t="str">
        <f t="shared" si="41"/>
        <v>17PEMAN04.550</v>
      </c>
      <c r="B866" s="1" t="s">
        <v>135</v>
      </c>
      <c r="C866" s="1" t="s">
        <v>96</v>
      </c>
      <c r="D866" s="1" t="s">
        <v>608</v>
      </c>
      <c r="E866" s="57" t="s">
        <v>609</v>
      </c>
      <c r="F866" s="1" t="s">
        <v>154</v>
      </c>
      <c r="G866" s="1" t="s">
        <v>932</v>
      </c>
      <c r="H866" s="1" t="str">
        <f>CONCATENATE(B866,VLOOKUP(C866,Thesaurus!N:O,2,0),VLOOKUP(F866,Thesaurus!C:D,2,0))</f>
        <v>17PEMAN04</v>
      </c>
      <c r="I866" s="57">
        <v>550</v>
      </c>
      <c r="J866" s="72"/>
      <c r="K866" s="1" t="s">
        <v>1010</v>
      </c>
      <c r="L866" s="1">
        <v>1</v>
      </c>
      <c r="M866" s="1"/>
      <c r="N866" s="1" t="b">
        <f t="shared" si="39"/>
        <v>0</v>
      </c>
      <c r="R866" s="65" t="str">
        <f t="shared" si="40"/>
        <v>Pantalon denim</v>
      </c>
    </row>
    <row r="867" spans="1:18" x14ac:dyDescent="0.2">
      <c r="A867" s="1" t="str">
        <f t="shared" si="41"/>
        <v>17PEMAN04.550</v>
      </c>
      <c r="B867" s="1" t="s">
        <v>135</v>
      </c>
      <c r="C867" s="1" t="s">
        <v>96</v>
      </c>
      <c r="D867" s="1" t="s">
        <v>608</v>
      </c>
      <c r="E867" s="57" t="s">
        <v>609</v>
      </c>
      <c r="F867" s="1" t="s">
        <v>154</v>
      </c>
      <c r="G867" s="1" t="s">
        <v>932</v>
      </c>
      <c r="H867" s="1" t="str">
        <f>CONCATENATE(B867,VLOOKUP(C867,Thesaurus!N:O,2,0),VLOOKUP(F867,Thesaurus!C:D,2,0))</f>
        <v>17PEMAN04</v>
      </c>
      <c r="I867" s="57">
        <v>550</v>
      </c>
      <c r="J867" s="72"/>
      <c r="K867" s="1" t="s">
        <v>1008</v>
      </c>
      <c r="L867" s="1">
        <v>2</v>
      </c>
      <c r="M867" s="1"/>
      <c r="N867" s="1" t="b">
        <f t="shared" si="39"/>
        <v>0</v>
      </c>
      <c r="R867" s="65" t="str">
        <f t="shared" si="40"/>
        <v>Pantalon denim</v>
      </c>
    </row>
    <row r="868" spans="1:18" x14ac:dyDescent="0.2">
      <c r="A868" s="1" t="str">
        <f t="shared" si="41"/>
        <v>17PEMAN04.550</v>
      </c>
      <c r="B868" s="1" t="s">
        <v>135</v>
      </c>
      <c r="C868" s="1" t="s">
        <v>96</v>
      </c>
      <c r="D868" s="1" t="s">
        <v>608</v>
      </c>
      <c r="E868" s="57" t="s">
        <v>609</v>
      </c>
      <c r="F868" s="1" t="s">
        <v>154</v>
      </c>
      <c r="G868" s="1" t="s">
        <v>932</v>
      </c>
      <c r="H868" s="1" t="str">
        <f>CONCATENATE(B868,VLOOKUP(C868,Thesaurus!N:O,2,0),VLOOKUP(F868,Thesaurus!C:D,2,0))</f>
        <v>17PEMAN04</v>
      </c>
      <c r="I868" s="57">
        <v>550</v>
      </c>
      <c r="J868" s="72"/>
      <c r="K868" s="1" t="s">
        <v>1009</v>
      </c>
      <c r="L868" s="1">
        <v>1</v>
      </c>
      <c r="M868" s="1"/>
      <c r="N868" s="1" t="b">
        <f t="shared" si="39"/>
        <v>0</v>
      </c>
      <c r="R868" s="65" t="str">
        <f t="shared" si="40"/>
        <v>Pantalon denim</v>
      </c>
    </row>
    <row r="869" spans="1:18" x14ac:dyDescent="0.2">
      <c r="A869" s="1" t="str">
        <f t="shared" si="41"/>
        <v>17PEMAN04.550</v>
      </c>
      <c r="B869" s="1" t="s">
        <v>135</v>
      </c>
      <c r="C869" s="1" t="s">
        <v>96</v>
      </c>
      <c r="D869" s="1" t="s">
        <v>608</v>
      </c>
      <c r="E869" s="57" t="s">
        <v>609</v>
      </c>
      <c r="F869" s="1" t="s">
        <v>154</v>
      </c>
      <c r="G869" s="1" t="s">
        <v>932</v>
      </c>
      <c r="H869" s="1" t="str">
        <f>CONCATENATE(B869,VLOOKUP(C869,Thesaurus!N:O,2,0),VLOOKUP(F869,Thesaurus!C:D,2,0))</f>
        <v>17PEMAN04</v>
      </c>
      <c r="I869" s="57">
        <v>550</v>
      </c>
      <c r="J869" s="72"/>
      <c r="K869" s="1" t="s">
        <v>1000</v>
      </c>
      <c r="L869" s="1">
        <v>1</v>
      </c>
      <c r="M869" s="1"/>
      <c r="N869" s="1" t="b">
        <f t="shared" si="39"/>
        <v>0</v>
      </c>
      <c r="R869" s="65" t="str">
        <f t="shared" si="40"/>
        <v>Pantalon denim</v>
      </c>
    </row>
    <row r="870" spans="1:18" x14ac:dyDescent="0.2">
      <c r="A870" s="1" t="str">
        <f t="shared" si="41"/>
        <v>17PEMAN02.IMP</v>
      </c>
      <c r="B870" s="1" t="s">
        <v>135</v>
      </c>
      <c r="C870" s="1" t="s">
        <v>96</v>
      </c>
      <c r="D870" s="1" t="s">
        <v>610</v>
      </c>
      <c r="E870" s="57" t="s">
        <v>266</v>
      </c>
      <c r="F870" s="1" t="s">
        <v>150</v>
      </c>
      <c r="G870" s="1" t="s">
        <v>933</v>
      </c>
      <c r="H870" s="1" t="str">
        <f>CONCATENATE(B870,VLOOKUP(C870,Thesaurus!N:O,2,0),VLOOKUP(F870,Thesaurus!C:D,2,0))</f>
        <v>17PEMAN02</v>
      </c>
      <c r="I870" s="57" t="s">
        <v>257</v>
      </c>
      <c r="J870" s="72"/>
      <c r="K870" s="1" t="s">
        <v>1008</v>
      </c>
      <c r="L870" s="1">
        <v>2</v>
      </c>
      <c r="M870" s="1"/>
      <c r="N870" s="1" t="b">
        <f t="shared" si="39"/>
        <v>0</v>
      </c>
      <c r="R870" s="65" t="str">
        <f t="shared" si="40"/>
        <v>Blouse flower</v>
      </c>
    </row>
    <row r="871" spans="1:18" x14ac:dyDescent="0.2">
      <c r="A871" s="1" t="str">
        <f t="shared" si="41"/>
        <v>17PEMAN02.IMP</v>
      </c>
      <c r="B871" s="1" t="s">
        <v>135</v>
      </c>
      <c r="C871" s="1" t="s">
        <v>96</v>
      </c>
      <c r="D871" s="1" t="s">
        <v>610</v>
      </c>
      <c r="E871" s="57" t="s">
        <v>266</v>
      </c>
      <c r="F871" s="1" t="s">
        <v>150</v>
      </c>
      <c r="G871" s="1" t="s">
        <v>933</v>
      </c>
      <c r="H871" s="1" t="str">
        <f>CONCATENATE(B871,VLOOKUP(C871,Thesaurus!N:O,2,0),VLOOKUP(F871,Thesaurus!C:D,2,0))</f>
        <v>17PEMAN02</v>
      </c>
      <c r="I871" s="57" t="s">
        <v>257</v>
      </c>
      <c r="J871" s="72"/>
      <c r="K871" s="1" t="s">
        <v>1009</v>
      </c>
      <c r="L871" s="1">
        <v>1</v>
      </c>
      <c r="M871" s="1"/>
      <c r="N871" s="1" t="b">
        <f t="shared" si="39"/>
        <v>0</v>
      </c>
      <c r="R871" s="65" t="str">
        <f t="shared" si="40"/>
        <v>Blouse flower</v>
      </c>
    </row>
    <row r="872" spans="1:18" x14ac:dyDescent="0.2">
      <c r="A872" s="1" t="str">
        <f t="shared" si="41"/>
        <v>17PEMAN02.IMP</v>
      </c>
      <c r="B872" s="1" t="s">
        <v>135</v>
      </c>
      <c r="C872" s="1" t="s">
        <v>96</v>
      </c>
      <c r="D872" s="1" t="s">
        <v>610</v>
      </c>
      <c r="E872" s="57" t="s">
        <v>266</v>
      </c>
      <c r="F872" s="1" t="s">
        <v>150</v>
      </c>
      <c r="G872" s="1" t="s">
        <v>933</v>
      </c>
      <c r="H872" s="1" t="str">
        <f>CONCATENATE(B872,VLOOKUP(C872,Thesaurus!N:O,2,0),VLOOKUP(F872,Thesaurus!C:D,2,0))</f>
        <v>17PEMAN02</v>
      </c>
      <c r="I872" s="57" t="s">
        <v>257</v>
      </c>
      <c r="J872" s="72"/>
      <c r="K872" s="1" t="s">
        <v>1000</v>
      </c>
      <c r="L872" s="1">
        <v>1</v>
      </c>
      <c r="M872" s="1"/>
      <c r="N872" s="1" t="b">
        <f t="shared" si="39"/>
        <v>0</v>
      </c>
      <c r="R872" s="65" t="str">
        <f t="shared" si="40"/>
        <v>Blouse flower</v>
      </c>
    </row>
    <row r="873" spans="1:18" x14ac:dyDescent="0.2">
      <c r="A873" s="1" t="str">
        <f t="shared" si="41"/>
        <v>17PEMAN03.590</v>
      </c>
      <c r="B873" s="1" t="s">
        <v>135</v>
      </c>
      <c r="C873" s="1" t="s">
        <v>96</v>
      </c>
      <c r="D873" s="1" t="s">
        <v>611</v>
      </c>
      <c r="E873" s="57" t="s">
        <v>235</v>
      </c>
      <c r="F873" s="1" t="s">
        <v>152</v>
      </c>
      <c r="G873" s="1" t="s">
        <v>934</v>
      </c>
      <c r="H873" s="1" t="str">
        <f>CONCATENATE(B873,VLOOKUP(C873,Thesaurus!N:O,2,0),VLOOKUP(F873,Thesaurus!C:D,2,0))</f>
        <v>17PEMAN03</v>
      </c>
      <c r="I873" s="57" t="s">
        <v>236</v>
      </c>
      <c r="J873" s="72"/>
      <c r="K873" s="1" t="s">
        <v>180</v>
      </c>
      <c r="L873" s="1">
        <v>2</v>
      </c>
      <c r="M873" s="1"/>
      <c r="N873" s="1" t="b">
        <f t="shared" si="39"/>
        <v>0</v>
      </c>
      <c r="R873" s="65" t="str">
        <f t="shared" si="40"/>
        <v>T-shirt col à ornement</v>
      </c>
    </row>
    <row r="874" spans="1:18" x14ac:dyDescent="0.2">
      <c r="A874" s="1" t="str">
        <f t="shared" si="41"/>
        <v>17PEMAN03.590</v>
      </c>
      <c r="B874" s="1" t="s">
        <v>135</v>
      </c>
      <c r="C874" s="1" t="s">
        <v>96</v>
      </c>
      <c r="D874" s="1" t="s">
        <v>611</v>
      </c>
      <c r="E874" s="57" t="s">
        <v>235</v>
      </c>
      <c r="F874" s="1" t="s">
        <v>152</v>
      </c>
      <c r="G874" s="1" t="s">
        <v>934</v>
      </c>
      <c r="H874" s="1" t="str">
        <f>CONCATENATE(B874,VLOOKUP(C874,Thesaurus!N:O,2,0),VLOOKUP(F874,Thesaurus!C:D,2,0))</f>
        <v>17PEMAN03</v>
      </c>
      <c r="I874" s="57" t="s">
        <v>236</v>
      </c>
      <c r="J874" s="72"/>
      <c r="K874" s="1" t="s">
        <v>181</v>
      </c>
      <c r="L874" s="1">
        <v>2</v>
      </c>
      <c r="M874" s="1"/>
      <c r="N874" s="1" t="b">
        <f t="shared" si="39"/>
        <v>0</v>
      </c>
      <c r="R874" s="65" t="str">
        <f t="shared" si="40"/>
        <v>T-shirt col à ornement</v>
      </c>
    </row>
    <row r="875" spans="1:18" x14ac:dyDescent="0.2">
      <c r="A875" s="1" t="str">
        <f t="shared" si="41"/>
        <v>17PEMAN03.590</v>
      </c>
      <c r="B875" s="1" t="s">
        <v>135</v>
      </c>
      <c r="C875" s="1" t="s">
        <v>96</v>
      </c>
      <c r="D875" s="1" t="s">
        <v>611</v>
      </c>
      <c r="E875" s="57" t="s">
        <v>235</v>
      </c>
      <c r="F875" s="1" t="s">
        <v>152</v>
      </c>
      <c r="G875" s="1" t="s">
        <v>934</v>
      </c>
      <c r="H875" s="1" t="str">
        <f>CONCATENATE(B875,VLOOKUP(C875,Thesaurus!N:O,2,0),VLOOKUP(F875,Thesaurus!C:D,2,0))</f>
        <v>17PEMAN03</v>
      </c>
      <c r="I875" s="57" t="s">
        <v>236</v>
      </c>
      <c r="J875" s="72"/>
      <c r="K875" s="1" t="s">
        <v>1003</v>
      </c>
      <c r="L875" s="1">
        <v>2</v>
      </c>
      <c r="M875" s="1"/>
      <c r="N875" s="1" t="b">
        <f t="shared" si="39"/>
        <v>0</v>
      </c>
      <c r="R875" s="65" t="str">
        <f t="shared" si="40"/>
        <v>T-shirt col à ornement</v>
      </c>
    </row>
    <row r="876" spans="1:18" x14ac:dyDescent="0.2">
      <c r="A876" s="1" t="str">
        <f t="shared" si="41"/>
        <v>17PEMAN08.IMP</v>
      </c>
      <c r="B876" s="1" t="s">
        <v>135</v>
      </c>
      <c r="C876" s="1" t="s">
        <v>96</v>
      </c>
      <c r="D876" s="1" t="s">
        <v>612</v>
      </c>
      <c r="E876" s="57" t="s">
        <v>210</v>
      </c>
      <c r="F876" s="1" t="s">
        <v>162</v>
      </c>
      <c r="G876" s="1" t="s">
        <v>935</v>
      </c>
      <c r="H876" s="1" t="str">
        <f>CONCATENATE(B876,VLOOKUP(C876,Thesaurus!N:O,2,0),VLOOKUP(F876,Thesaurus!C:D,2,0))</f>
        <v>17PEMAN08</v>
      </c>
      <c r="I876" s="57" t="s">
        <v>257</v>
      </c>
      <c r="J876" s="72"/>
      <c r="K876" s="1" t="s">
        <v>1008</v>
      </c>
      <c r="L876" s="1">
        <v>1</v>
      </c>
      <c r="M876" s="1"/>
      <c r="N876" s="1" t="b">
        <f t="shared" si="39"/>
        <v>0</v>
      </c>
      <c r="R876" s="65" t="str">
        <f t="shared" si="40"/>
        <v>Robe bohème</v>
      </c>
    </row>
    <row r="877" spans="1:18" x14ac:dyDescent="0.2">
      <c r="A877" s="1" t="str">
        <f t="shared" si="41"/>
        <v>17PEMAN08.IMP</v>
      </c>
      <c r="B877" s="1" t="s">
        <v>135</v>
      </c>
      <c r="C877" s="1" t="s">
        <v>96</v>
      </c>
      <c r="D877" s="1" t="s">
        <v>612</v>
      </c>
      <c r="E877" s="57" t="s">
        <v>210</v>
      </c>
      <c r="F877" s="1" t="s">
        <v>162</v>
      </c>
      <c r="G877" s="1" t="s">
        <v>935</v>
      </c>
      <c r="H877" s="1" t="str">
        <f>CONCATENATE(B877,VLOOKUP(C877,Thesaurus!N:O,2,0),VLOOKUP(F877,Thesaurus!C:D,2,0))</f>
        <v>17PEMAN08</v>
      </c>
      <c r="I877" s="57" t="s">
        <v>257</v>
      </c>
      <c r="J877" s="72"/>
      <c r="K877" s="1" t="s">
        <v>1009</v>
      </c>
      <c r="L877" s="1">
        <v>2</v>
      </c>
      <c r="M877" s="1"/>
      <c r="N877" s="1" t="b">
        <f t="shared" si="39"/>
        <v>0</v>
      </c>
      <c r="R877" s="65" t="str">
        <f t="shared" si="40"/>
        <v>Robe bohème</v>
      </c>
    </row>
    <row r="878" spans="1:18" x14ac:dyDescent="0.2">
      <c r="A878" s="1" t="str">
        <f t="shared" si="41"/>
        <v>17PEMAN08.IMP</v>
      </c>
      <c r="B878" s="1" t="s">
        <v>135</v>
      </c>
      <c r="C878" s="1" t="s">
        <v>96</v>
      </c>
      <c r="D878" s="1" t="s">
        <v>612</v>
      </c>
      <c r="E878" s="57" t="s">
        <v>210</v>
      </c>
      <c r="F878" s="1" t="s">
        <v>162</v>
      </c>
      <c r="G878" s="1" t="s">
        <v>935</v>
      </c>
      <c r="H878" s="1" t="str">
        <f>CONCATENATE(B878,VLOOKUP(C878,Thesaurus!N:O,2,0),VLOOKUP(F878,Thesaurus!C:D,2,0))</f>
        <v>17PEMAN08</v>
      </c>
      <c r="I878" s="57" t="s">
        <v>257</v>
      </c>
      <c r="J878" s="72"/>
      <c r="K878" s="1" t="s">
        <v>1000</v>
      </c>
      <c r="L878" s="1">
        <v>1</v>
      </c>
      <c r="M878" s="1"/>
      <c r="N878" s="1" t="b">
        <f t="shared" si="39"/>
        <v>0</v>
      </c>
      <c r="R878" s="65" t="str">
        <f t="shared" si="40"/>
        <v>Robe bohème</v>
      </c>
    </row>
    <row r="879" spans="1:18" x14ac:dyDescent="0.2">
      <c r="A879" s="1" t="str">
        <f t="shared" si="41"/>
        <v>17PEMAN02.999</v>
      </c>
      <c r="B879" s="1" t="s">
        <v>135</v>
      </c>
      <c r="C879" s="1" t="s">
        <v>96</v>
      </c>
      <c r="D879" s="1" t="s">
        <v>613</v>
      </c>
      <c r="E879" s="57" t="s">
        <v>255</v>
      </c>
      <c r="F879" s="1" t="s">
        <v>150</v>
      </c>
      <c r="G879" s="1" t="s">
        <v>936</v>
      </c>
      <c r="H879" s="1" t="str">
        <f>CONCATENATE(B879,VLOOKUP(C879,Thesaurus!N:O,2,0),VLOOKUP(F879,Thesaurus!C:D,2,0))</f>
        <v>17PEMAN02</v>
      </c>
      <c r="I879" s="57">
        <v>999</v>
      </c>
      <c r="J879" s="72"/>
      <c r="K879" s="1" t="s">
        <v>1008</v>
      </c>
      <c r="L879" s="1">
        <v>2</v>
      </c>
      <c r="M879" s="1"/>
      <c r="N879" s="1" t="b">
        <f t="shared" si="39"/>
        <v>0</v>
      </c>
      <c r="R879" s="65" t="str">
        <f t="shared" si="40"/>
        <v>Blouse à broderies</v>
      </c>
    </row>
    <row r="880" spans="1:18" x14ac:dyDescent="0.2">
      <c r="A880" s="1" t="str">
        <f t="shared" si="41"/>
        <v>17PEMAN02.999</v>
      </c>
      <c r="B880" s="1" t="s">
        <v>135</v>
      </c>
      <c r="C880" s="1" t="s">
        <v>96</v>
      </c>
      <c r="D880" s="1" t="s">
        <v>613</v>
      </c>
      <c r="E880" s="57" t="s">
        <v>255</v>
      </c>
      <c r="F880" s="1" t="s">
        <v>150</v>
      </c>
      <c r="G880" s="1" t="s">
        <v>936</v>
      </c>
      <c r="H880" s="1" t="str">
        <f>CONCATENATE(B880,VLOOKUP(C880,Thesaurus!N:O,2,0),VLOOKUP(F880,Thesaurus!C:D,2,0))</f>
        <v>17PEMAN02</v>
      </c>
      <c r="I880" s="57">
        <v>999</v>
      </c>
      <c r="J880" s="72"/>
      <c r="K880" s="1" t="s">
        <v>1009</v>
      </c>
      <c r="L880" s="1">
        <v>1</v>
      </c>
      <c r="M880" s="1"/>
      <c r="N880" s="1" t="b">
        <f t="shared" si="39"/>
        <v>0</v>
      </c>
      <c r="R880" s="65" t="str">
        <f t="shared" si="40"/>
        <v>Blouse à broderies</v>
      </c>
    </row>
    <row r="881" spans="1:18" x14ac:dyDescent="0.2">
      <c r="A881" s="1" t="str">
        <f t="shared" si="41"/>
        <v>17PEMAN02.999</v>
      </c>
      <c r="B881" s="1" t="s">
        <v>135</v>
      </c>
      <c r="C881" s="1" t="s">
        <v>96</v>
      </c>
      <c r="D881" s="1" t="s">
        <v>613</v>
      </c>
      <c r="E881" s="57" t="s">
        <v>255</v>
      </c>
      <c r="F881" s="1" t="s">
        <v>150</v>
      </c>
      <c r="G881" s="1" t="s">
        <v>936</v>
      </c>
      <c r="H881" s="1" t="str">
        <f>CONCATENATE(B881,VLOOKUP(C881,Thesaurus!N:O,2,0),VLOOKUP(F881,Thesaurus!C:D,2,0))</f>
        <v>17PEMAN02</v>
      </c>
      <c r="I881" s="57">
        <v>999</v>
      </c>
      <c r="J881" s="72"/>
      <c r="K881" s="1" t="s">
        <v>1000</v>
      </c>
      <c r="L881" s="1">
        <v>1</v>
      </c>
      <c r="M881" s="1"/>
      <c r="N881" s="1" t="b">
        <f t="shared" si="39"/>
        <v>0</v>
      </c>
      <c r="R881" s="65" t="str">
        <f t="shared" si="40"/>
        <v>Blouse à broderies</v>
      </c>
    </row>
    <row r="882" spans="1:18" x14ac:dyDescent="0.2">
      <c r="A882" s="1" t="str">
        <f t="shared" si="41"/>
        <v>17PECAR04.100</v>
      </c>
      <c r="B882" s="1" t="s">
        <v>135</v>
      </c>
      <c r="C882" s="1" t="s">
        <v>70</v>
      </c>
      <c r="D882" s="1" t="s">
        <v>614</v>
      </c>
      <c r="E882" s="57" t="s">
        <v>615</v>
      </c>
      <c r="F882" s="1" t="s">
        <v>154</v>
      </c>
      <c r="G882" s="1" t="s">
        <v>937</v>
      </c>
      <c r="H882" s="1" t="str">
        <f>CONCATENATE(B882,VLOOKUP(C882,Thesaurus!N:O,2,0),VLOOKUP(F882,Thesaurus!C:D,2,0))</f>
        <v>17PECAR04</v>
      </c>
      <c r="I882" s="57">
        <v>100</v>
      </c>
      <c r="J882" s="72"/>
      <c r="K882" s="1" t="s">
        <v>1008</v>
      </c>
      <c r="L882" s="1">
        <v>1</v>
      </c>
      <c r="M882" s="1"/>
      <c r="N882" s="1" t="b">
        <f t="shared" si="39"/>
        <v>0</v>
      </c>
      <c r="R882" s="65" t="str">
        <f t="shared" si="40"/>
        <v>Pantalon boyfriend</v>
      </c>
    </row>
    <row r="883" spans="1:18" x14ac:dyDescent="0.2">
      <c r="A883" s="1" t="str">
        <f t="shared" si="41"/>
        <v>17PECAR04.100</v>
      </c>
      <c r="B883" s="1" t="s">
        <v>135</v>
      </c>
      <c r="C883" s="1" t="s">
        <v>70</v>
      </c>
      <c r="D883" s="1" t="s">
        <v>614</v>
      </c>
      <c r="E883" s="57" t="s">
        <v>615</v>
      </c>
      <c r="F883" s="1" t="s">
        <v>154</v>
      </c>
      <c r="G883" s="1" t="s">
        <v>937</v>
      </c>
      <c r="H883" s="1" t="str">
        <f>CONCATENATE(B883,VLOOKUP(C883,Thesaurus!N:O,2,0),VLOOKUP(F883,Thesaurus!C:D,2,0))</f>
        <v>17PECAR04</v>
      </c>
      <c r="I883" s="57">
        <v>100</v>
      </c>
      <c r="J883" s="72"/>
      <c r="K883" s="1" t="s">
        <v>1009</v>
      </c>
      <c r="L883" s="1">
        <v>1</v>
      </c>
      <c r="M883" s="1"/>
      <c r="N883" s="1" t="b">
        <f t="shared" si="39"/>
        <v>0</v>
      </c>
      <c r="R883" s="65" t="str">
        <f t="shared" si="40"/>
        <v>Pantalon boyfriend</v>
      </c>
    </row>
    <row r="884" spans="1:18" x14ac:dyDescent="0.2">
      <c r="A884" s="1" t="str">
        <f t="shared" si="41"/>
        <v>17PECAR04.100</v>
      </c>
      <c r="B884" s="1" t="s">
        <v>135</v>
      </c>
      <c r="C884" s="1" t="s">
        <v>70</v>
      </c>
      <c r="D884" s="1" t="s">
        <v>614</v>
      </c>
      <c r="E884" s="57" t="s">
        <v>615</v>
      </c>
      <c r="F884" s="1" t="s">
        <v>154</v>
      </c>
      <c r="G884" s="1" t="s">
        <v>937</v>
      </c>
      <c r="H884" s="1" t="str">
        <f>CONCATENATE(B884,VLOOKUP(C884,Thesaurus!N:O,2,0),VLOOKUP(F884,Thesaurus!C:D,2,0))</f>
        <v>17PECAR04</v>
      </c>
      <c r="I884" s="57">
        <v>100</v>
      </c>
      <c r="J884" s="72"/>
      <c r="K884" s="1" t="s">
        <v>1000</v>
      </c>
      <c r="L884" s="1">
        <v>1</v>
      </c>
      <c r="M884" s="1"/>
      <c r="N884" s="1" t="b">
        <f t="shared" si="39"/>
        <v>0</v>
      </c>
      <c r="R884" s="65" t="str">
        <f t="shared" si="40"/>
        <v>Pantalon boyfriend</v>
      </c>
    </row>
    <row r="885" spans="1:18" x14ac:dyDescent="0.2">
      <c r="A885" s="1" t="str">
        <f t="shared" si="41"/>
        <v>17PECAR04.100</v>
      </c>
      <c r="B885" s="1" t="s">
        <v>135</v>
      </c>
      <c r="C885" s="1" t="s">
        <v>70</v>
      </c>
      <c r="D885" s="1" t="s">
        <v>614</v>
      </c>
      <c r="E885" s="57" t="s">
        <v>615</v>
      </c>
      <c r="F885" s="1" t="s">
        <v>154</v>
      </c>
      <c r="G885" s="1" t="s">
        <v>937</v>
      </c>
      <c r="H885" s="1" t="str">
        <f>CONCATENATE(B885,VLOOKUP(C885,Thesaurus!N:O,2,0),VLOOKUP(F885,Thesaurus!C:D,2,0))</f>
        <v>17PECAR04</v>
      </c>
      <c r="I885" s="57">
        <v>100</v>
      </c>
      <c r="J885" s="72"/>
      <c r="K885" s="1" t="s">
        <v>1001</v>
      </c>
      <c r="L885" s="1">
        <v>1</v>
      </c>
      <c r="M885" s="1"/>
      <c r="N885" s="1" t="b">
        <f t="shared" si="39"/>
        <v>0</v>
      </c>
      <c r="R885" s="65" t="str">
        <f t="shared" si="40"/>
        <v>Pantalon boyfriend</v>
      </c>
    </row>
    <row r="886" spans="1:18" x14ac:dyDescent="0.2">
      <c r="A886" s="1" t="str">
        <f t="shared" si="41"/>
        <v>17PECAR12.100</v>
      </c>
      <c r="B886" s="1" t="s">
        <v>135</v>
      </c>
      <c r="C886" s="1" t="s">
        <v>70</v>
      </c>
      <c r="D886" s="1" t="s">
        <v>616</v>
      </c>
      <c r="E886" s="57" t="s">
        <v>615</v>
      </c>
      <c r="F886" s="1" t="s">
        <v>170</v>
      </c>
      <c r="G886" s="1" t="s">
        <v>938</v>
      </c>
      <c r="H886" s="1" t="str">
        <f>CONCATENATE(B886,VLOOKUP(C886,Thesaurus!N:O,2,0),VLOOKUP(F886,Thesaurus!C:D,2,0))</f>
        <v>17PECAR12</v>
      </c>
      <c r="I886" s="57">
        <v>100</v>
      </c>
      <c r="J886" s="72"/>
      <c r="K886" s="1" t="s">
        <v>1008</v>
      </c>
      <c r="L886" s="1">
        <v>1</v>
      </c>
      <c r="M886" s="1"/>
      <c r="N886" s="1" t="b">
        <f t="shared" si="39"/>
        <v>0</v>
      </c>
      <c r="R886" s="65" t="str">
        <f t="shared" si="40"/>
        <v>Veste oversize</v>
      </c>
    </row>
    <row r="887" spans="1:18" x14ac:dyDescent="0.2">
      <c r="A887" s="1" t="str">
        <f t="shared" si="41"/>
        <v>17PECAR12.100</v>
      </c>
      <c r="B887" s="1" t="s">
        <v>135</v>
      </c>
      <c r="C887" s="1" t="s">
        <v>70</v>
      </c>
      <c r="D887" s="1" t="s">
        <v>616</v>
      </c>
      <c r="E887" s="57" t="s">
        <v>615</v>
      </c>
      <c r="F887" s="1" t="s">
        <v>170</v>
      </c>
      <c r="G887" s="1" t="s">
        <v>938</v>
      </c>
      <c r="H887" s="1" t="str">
        <f>CONCATENATE(B887,VLOOKUP(C887,Thesaurus!N:O,2,0),VLOOKUP(F887,Thesaurus!C:D,2,0))</f>
        <v>17PECAR12</v>
      </c>
      <c r="I887" s="57">
        <v>100</v>
      </c>
      <c r="J887" s="72"/>
      <c r="K887" s="1" t="s">
        <v>1009</v>
      </c>
      <c r="L887" s="1">
        <v>1</v>
      </c>
      <c r="M887" s="1"/>
      <c r="N887" s="1" t="b">
        <f t="shared" si="39"/>
        <v>0</v>
      </c>
      <c r="R887" s="65" t="str">
        <f t="shared" si="40"/>
        <v>Veste oversize</v>
      </c>
    </row>
    <row r="888" spans="1:18" x14ac:dyDescent="0.2">
      <c r="A888" s="1" t="str">
        <f t="shared" si="41"/>
        <v>17PECAR12.100</v>
      </c>
      <c r="B888" s="1" t="s">
        <v>135</v>
      </c>
      <c r="C888" s="1" t="s">
        <v>70</v>
      </c>
      <c r="D888" s="1" t="s">
        <v>616</v>
      </c>
      <c r="E888" s="57" t="s">
        <v>615</v>
      </c>
      <c r="F888" s="1" t="s">
        <v>170</v>
      </c>
      <c r="G888" s="1" t="s">
        <v>938</v>
      </c>
      <c r="H888" s="1" t="str">
        <f>CONCATENATE(B888,VLOOKUP(C888,Thesaurus!N:O,2,0),VLOOKUP(F888,Thesaurus!C:D,2,0))</f>
        <v>17PECAR12</v>
      </c>
      <c r="I888" s="57">
        <v>100</v>
      </c>
      <c r="J888" s="72"/>
      <c r="K888" s="1" t="s">
        <v>1000</v>
      </c>
      <c r="L888" s="1">
        <v>1</v>
      </c>
      <c r="M888" s="1"/>
      <c r="N888" s="1" t="b">
        <f t="shared" si="39"/>
        <v>0</v>
      </c>
      <c r="R888" s="65" t="str">
        <f t="shared" si="40"/>
        <v>Veste oversize</v>
      </c>
    </row>
    <row r="889" spans="1:18" x14ac:dyDescent="0.2">
      <c r="A889" s="1" t="str">
        <f t="shared" si="41"/>
        <v>17PECAR12.100</v>
      </c>
      <c r="B889" s="1" t="s">
        <v>135</v>
      </c>
      <c r="C889" s="1" t="s">
        <v>70</v>
      </c>
      <c r="D889" s="1" t="s">
        <v>616</v>
      </c>
      <c r="E889" s="57" t="s">
        <v>615</v>
      </c>
      <c r="F889" s="1" t="s">
        <v>170</v>
      </c>
      <c r="G889" s="1" t="s">
        <v>938</v>
      </c>
      <c r="H889" s="1" t="str">
        <f>CONCATENATE(B889,VLOOKUP(C889,Thesaurus!N:O,2,0),VLOOKUP(F889,Thesaurus!C:D,2,0))</f>
        <v>17PECAR12</v>
      </c>
      <c r="I889" s="57">
        <v>100</v>
      </c>
      <c r="J889" s="72"/>
      <c r="K889" s="1" t="s">
        <v>1001</v>
      </c>
      <c r="L889" s="1">
        <v>1</v>
      </c>
      <c r="M889" s="1"/>
      <c r="N889" s="1" t="b">
        <f t="shared" si="39"/>
        <v>0</v>
      </c>
      <c r="R889" s="65" t="str">
        <f t="shared" si="40"/>
        <v>Veste oversize</v>
      </c>
    </row>
    <row r="890" spans="1:18" x14ac:dyDescent="0.2">
      <c r="A890" s="1" t="str">
        <f t="shared" si="41"/>
        <v>17PECAR02.100</v>
      </c>
      <c r="B890" s="1" t="s">
        <v>135</v>
      </c>
      <c r="C890" s="1" t="s">
        <v>70</v>
      </c>
      <c r="D890" s="1" t="s">
        <v>617</v>
      </c>
      <c r="E890" s="57" t="s">
        <v>615</v>
      </c>
      <c r="F890" s="1" t="s">
        <v>150</v>
      </c>
      <c r="G890" s="1" t="s">
        <v>939</v>
      </c>
      <c r="H890" s="1" t="str">
        <f>CONCATENATE(B890,VLOOKUP(C890,Thesaurus!N:O,2,0),VLOOKUP(F890,Thesaurus!C:D,2,0))</f>
        <v>17PECAR02</v>
      </c>
      <c r="I890" s="57">
        <v>100</v>
      </c>
      <c r="J890" s="72"/>
      <c r="K890" s="1" t="s">
        <v>1008</v>
      </c>
      <c r="L890" s="1">
        <v>1</v>
      </c>
      <c r="M890" s="1"/>
      <c r="N890" s="1" t="b">
        <f t="shared" si="39"/>
        <v>0</v>
      </c>
      <c r="R890" s="65" t="str">
        <f t="shared" si="40"/>
        <v>Chemise en crêpe</v>
      </c>
    </row>
    <row r="891" spans="1:18" x14ac:dyDescent="0.2">
      <c r="A891" s="1" t="str">
        <f t="shared" si="41"/>
        <v>17PECAR02.100</v>
      </c>
      <c r="B891" s="1" t="s">
        <v>135</v>
      </c>
      <c r="C891" s="1" t="s">
        <v>70</v>
      </c>
      <c r="D891" s="1" t="s">
        <v>617</v>
      </c>
      <c r="E891" s="57" t="s">
        <v>615</v>
      </c>
      <c r="F891" s="1" t="s">
        <v>150</v>
      </c>
      <c r="G891" s="1" t="s">
        <v>939</v>
      </c>
      <c r="H891" s="1" t="str">
        <f>CONCATENATE(B891,VLOOKUP(C891,Thesaurus!N:O,2,0),VLOOKUP(F891,Thesaurus!C:D,2,0))</f>
        <v>17PECAR02</v>
      </c>
      <c r="I891" s="57">
        <v>100</v>
      </c>
      <c r="J891" s="72"/>
      <c r="K891" s="1" t="s">
        <v>1009</v>
      </c>
      <c r="L891" s="1">
        <v>1</v>
      </c>
      <c r="M891" s="1"/>
      <c r="N891" s="1" t="b">
        <f t="shared" si="39"/>
        <v>0</v>
      </c>
      <c r="R891" s="65" t="str">
        <f t="shared" si="40"/>
        <v>Chemise en crêpe</v>
      </c>
    </row>
    <row r="892" spans="1:18" x14ac:dyDescent="0.2">
      <c r="A892" s="1" t="str">
        <f t="shared" si="41"/>
        <v>17PECAR02.100</v>
      </c>
      <c r="B892" s="1" t="s">
        <v>135</v>
      </c>
      <c r="C892" s="1" t="s">
        <v>70</v>
      </c>
      <c r="D892" s="1" t="s">
        <v>617</v>
      </c>
      <c r="E892" s="57" t="s">
        <v>615</v>
      </c>
      <c r="F892" s="1" t="s">
        <v>150</v>
      </c>
      <c r="G892" s="1" t="s">
        <v>939</v>
      </c>
      <c r="H892" s="1" t="str">
        <f>CONCATENATE(B892,VLOOKUP(C892,Thesaurus!N:O,2,0),VLOOKUP(F892,Thesaurus!C:D,2,0))</f>
        <v>17PECAR02</v>
      </c>
      <c r="I892" s="57">
        <v>100</v>
      </c>
      <c r="J892" s="72"/>
      <c r="K892" s="1" t="s">
        <v>1000</v>
      </c>
      <c r="L892" s="1">
        <v>1</v>
      </c>
      <c r="M892" s="1"/>
      <c r="N892" s="1" t="b">
        <f t="shared" si="39"/>
        <v>0</v>
      </c>
      <c r="R892" s="65" t="str">
        <f t="shared" si="40"/>
        <v>Chemise en crêpe</v>
      </c>
    </row>
    <row r="893" spans="1:18" x14ac:dyDescent="0.2">
      <c r="A893" s="1" t="str">
        <f t="shared" si="41"/>
        <v>17PECAR02.100</v>
      </c>
      <c r="B893" s="1" t="s">
        <v>135</v>
      </c>
      <c r="C893" s="1" t="s">
        <v>70</v>
      </c>
      <c r="D893" s="1" t="s">
        <v>617</v>
      </c>
      <c r="E893" s="57" t="s">
        <v>615</v>
      </c>
      <c r="F893" s="1" t="s">
        <v>150</v>
      </c>
      <c r="G893" s="1" t="s">
        <v>939</v>
      </c>
      <c r="H893" s="1" t="str">
        <f>CONCATENATE(B893,VLOOKUP(C893,Thesaurus!N:O,2,0),VLOOKUP(F893,Thesaurus!C:D,2,0))</f>
        <v>17PECAR02</v>
      </c>
      <c r="I893" s="57">
        <v>100</v>
      </c>
      <c r="J893" s="72"/>
      <c r="K893" s="1" t="s">
        <v>1001</v>
      </c>
      <c r="L893" s="1">
        <v>1</v>
      </c>
      <c r="M893" s="1"/>
      <c r="N893" s="1" t="b">
        <f t="shared" si="39"/>
        <v>0</v>
      </c>
      <c r="R893" s="65" t="str">
        <f t="shared" si="40"/>
        <v>Chemise en crêpe</v>
      </c>
    </row>
    <row r="894" spans="1:18" x14ac:dyDescent="0.2">
      <c r="A894" s="1" t="str">
        <f t="shared" si="41"/>
        <v>17PECAR04.100</v>
      </c>
      <c r="B894" s="1" t="s">
        <v>135</v>
      </c>
      <c r="C894" s="1" t="s">
        <v>70</v>
      </c>
      <c r="D894" s="1" t="s">
        <v>618</v>
      </c>
      <c r="E894" s="57" t="s">
        <v>615</v>
      </c>
      <c r="F894" s="1" t="s">
        <v>154</v>
      </c>
      <c r="G894" s="1" t="s">
        <v>856</v>
      </c>
      <c r="H894" s="1" t="str">
        <f>CONCATENATE(B894,VLOOKUP(C894,Thesaurus!N:O,2,0),VLOOKUP(F894,Thesaurus!C:D,2,0))</f>
        <v>17PECAR04</v>
      </c>
      <c r="I894" s="57">
        <v>100</v>
      </c>
      <c r="J894" s="72"/>
      <c r="K894" s="1" t="s">
        <v>1008</v>
      </c>
      <c r="L894" s="1">
        <v>1</v>
      </c>
      <c r="M894" s="1"/>
      <c r="N894" s="1" t="b">
        <f t="shared" si="39"/>
        <v>0</v>
      </c>
      <c r="R894" s="65" t="str">
        <f t="shared" si="40"/>
        <v>Pantalon fitté</v>
      </c>
    </row>
    <row r="895" spans="1:18" x14ac:dyDescent="0.2">
      <c r="A895" s="1" t="str">
        <f t="shared" si="41"/>
        <v>17PECAR04.100</v>
      </c>
      <c r="B895" s="1" t="s">
        <v>135</v>
      </c>
      <c r="C895" s="1" t="s">
        <v>70</v>
      </c>
      <c r="D895" s="1" t="s">
        <v>618</v>
      </c>
      <c r="E895" s="57" t="s">
        <v>615</v>
      </c>
      <c r="F895" s="1" t="s">
        <v>154</v>
      </c>
      <c r="G895" s="1" t="s">
        <v>856</v>
      </c>
      <c r="H895" s="1" t="str">
        <f>CONCATENATE(B895,VLOOKUP(C895,Thesaurus!N:O,2,0),VLOOKUP(F895,Thesaurus!C:D,2,0))</f>
        <v>17PECAR04</v>
      </c>
      <c r="I895" s="57">
        <v>100</v>
      </c>
      <c r="J895" s="72"/>
      <c r="K895" s="1" t="s">
        <v>1009</v>
      </c>
      <c r="L895" s="1">
        <v>1</v>
      </c>
      <c r="M895" s="1"/>
      <c r="N895" s="1" t="b">
        <f t="shared" si="39"/>
        <v>0</v>
      </c>
      <c r="R895" s="65" t="str">
        <f t="shared" si="40"/>
        <v>Pantalon fitté</v>
      </c>
    </row>
    <row r="896" spans="1:18" x14ac:dyDescent="0.2">
      <c r="A896" s="1" t="str">
        <f t="shared" si="41"/>
        <v>17PECAR04.100</v>
      </c>
      <c r="B896" s="1" t="s">
        <v>135</v>
      </c>
      <c r="C896" s="1" t="s">
        <v>70</v>
      </c>
      <c r="D896" s="1" t="s">
        <v>618</v>
      </c>
      <c r="E896" s="57" t="s">
        <v>615</v>
      </c>
      <c r="F896" s="1" t="s">
        <v>154</v>
      </c>
      <c r="G896" s="1" t="s">
        <v>856</v>
      </c>
      <c r="H896" s="1" t="str">
        <f>CONCATENATE(B896,VLOOKUP(C896,Thesaurus!N:O,2,0),VLOOKUP(F896,Thesaurus!C:D,2,0))</f>
        <v>17PECAR04</v>
      </c>
      <c r="I896" s="57">
        <v>100</v>
      </c>
      <c r="J896" s="72"/>
      <c r="K896" s="1" t="s">
        <v>1000</v>
      </c>
      <c r="L896" s="1">
        <v>1</v>
      </c>
      <c r="M896" s="1"/>
      <c r="N896" s="1" t="b">
        <f t="shared" si="39"/>
        <v>0</v>
      </c>
      <c r="R896" s="65" t="str">
        <f t="shared" si="40"/>
        <v>Pantalon fitté</v>
      </c>
    </row>
    <row r="897" spans="1:18" x14ac:dyDescent="0.2">
      <c r="A897" s="1" t="str">
        <f t="shared" si="41"/>
        <v>17PECAR04.100</v>
      </c>
      <c r="B897" s="1" t="s">
        <v>135</v>
      </c>
      <c r="C897" s="1" t="s">
        <v>70</v>
      </c>
      <c r="D897" s="1" t="s">
        <v>618</v>
      </c>
      <c r="E897" s="57" t="s">
        <v>615</v>
      </c>
      <c r="F897" s="1" t="s">
        <v>154</v>
      </c>
      <c r="G897" s="1" t="s">
        <v>856</v>
      </c>
      <c r="H897" s="1" t="str">
        <f>CONCATENATE(B897,VLOOKUP(C897,Thesaurus!N:O,2,0),VLOOKUP(F897,Thesaurus!C:D,2,0))</f>
        <v>17PECAR04</v>
      </c>
      <c r="I897" s="57">
        <v>100</v>
      </c>
      <c r="J897" s="72"/>
      <c r="K897" s="1" t="s">
        <v>1001</v>
      </c>
      <c r="L897" s="1">
        <v>1</v>
      </c>
      <c r="M897" s="1"/>
      <c r="N897" s="1" t="b">
        <f t="shared" si="39"/>
        <v>0</v>
      </c>
      <c r="R897" s="65" t="str">
        <f t="shared" si="40"/>
        <v>Pantalon fitté</v>
      </c>
    </row>
    <row r="898" spans="1:18" x14ac:dyDescent="0.2">
      <c r="A898" s="1" t="str">
        <f t="shared" si="41"/>
        <v>17PECAR08.999</v>
      </c>
      <c r="B898" s="1" t="s">
        <v>135</v>
      </c>
      <c r="C898" s="1" t="s">
        <v>70</v>
      </c>
      <c r="D898" s="1" t="s">
        <v>619</v>
      </c>
      <c r="E898" s="57" t="s">
        <v>327</v>
      </c>
      <c r="F898" s="1" t="s">
        <v>162</v>
      </c>
      <c r="G898" s="1" t="s">
        <v>802</v>
      </c>
      <c r="H898" s="1" t="str">
        <f>CONCATENATE(B898,VLOOKUP(C898,Thesaurus!N:O,2,0),VLOOKUP(F898,Thesaurus!C:D,2,0))</f>
        <v>17PECAR08</v>
      </c>
      <c r="I898" s="57">
        <v>999</v>
      </c>
      <c r="J898" s="72"/>
      <c r="K898" s="1" t="s">
        <v>1008</v>
      </c>
      <c r="L898" s="1">
        <v>1</v>
      </c>
      <c r="M898" s="1"/>
      <c r="N898" s="1" t="b">
        <f t="shared" ref="N898:N961" si="42">IF(L898=M898,"",FALSE)</f>
        <v>0</v>
      </c>
      <c r="R898" s="65" t="str">
        <f t="shared" ref="R898:R961" si="43">G898</f>
        <v>Robe portefeuille</v>
      </c>
    </row>
    <row r="899" spans="1:18" x14ac:dyDescent="0.2">
      <c r="A899" s="1" t="str">
        <f t="shared" ref="A899:A962" si="44">CONCATENATE(H899,J899,".",I899)</f>
        <v>17PECAR08.999</v>
      </c>
      <c r="B899" s="1" t="s">
        <v>135</v>
      </c>
      <c r="C899" s="1" t="s">
        <v>70</v>
      </c>
      <c r="D899" s="1" t="s">
        <v>619</v>
      </c>
      <c r="E899" s="57" t="s">
        <v>327</v>
      </c>
      <c r="F899" s="1" t="s">
        <v>162</v>
      </c>
      <c r="G899" s="1" t="s">
        <v>802</v>
      </c>
      <c r="H899" s="1" t="str">
        <f>CONCATENATE(B899,VLOOKUP(C899,Thesaurus!N:O,2,0),VLOOKUP(F899,Thesaurus!C:D,2,0))</f>
        <v>17PECAR08</v>
      </c>
      <c r="I899" s="57">
        <v>999</v>
      </c>
      <c r="J899" s="72"/>
      <c r="K899" s="1" t="s">
        <v>1009</v>
      </c>
      <c r="L899" s="1">
        <v>1</v>
      </c>
      <c r="M899" s="1"/>
      <c r="N899" s="1" t="b">
        <f t="shared" si="42"/>
        <v>0</v>
      </c>
      <c r="R899" s="65" t="str">
        <f t="shared" si="43"/>
        <v>Robe portefeuille</v>
      </c>
    </row>
    <row r="900" spans="1:18" x14ac:dyDescent="0.2">
      <c r="A900" s="1" t="str">
        <f t="shared" si="44"/>
        <v>17PECAR08.999</v>
      </c>
      <c r="B900" s="1" t="s">
        <v>135</v>
      </c>
      <c r="C900" s="1" t="s">
        <v>70</v>
      </c>
      <c r="D900" s="1" t="s">
        <v>619</v>
      </c>
      <c r="E900" s="57" t="s">
        <v>327</v>
      </c>
      <c r="F900" s="1" t="s">
        <v>162</v>
      </c>
      <c r="G900" s="1" t="s">
        <v>802</v>
      </c>
      <c r="H900" s="1" t="str">
        <f>CONCATENATE(B900,VLOOKUP(C900,Thesaurus!N:O,2,0),VLOOKUP(F900,Thesaurus!C:D,2,0))</f>
        <v>17PECAR08</v>
      </c>
      <c r="I900" s="57">
        <v>999</v>
      </c>
      <c r="J900" s="72"/>
      <c r="K900" s="1" t="s">
        <v>1000</v>
      </c>
      <c r="L900" s="1">
        <v>1</v>
      </c>
      <c r="M900" s="1"/>
      <c r="N900" s="1" t="b">
        <f t="shared" si="42"/>
        <v>0</v>
      </c>
      <c r="R900" s="65" t="str">
        <f t="shared" si="43"/>
        <v>Robe portefeuille</v>
      </c>
    </row>
    <row r="901" spans="1:18" x14ac:dyDescent="0.2">
      <c r="A901" s="1" t="str">
        <f t="shared" si="44"/>
        <v>17PECAR08.999</v>
      </c>
      <c r="B901" s="1" t="s">
        <v>135</v>
      </c>
      <c r="C901" s="1" t="s">
        <v>70</v>
      </c>
      <c r="D901" s="1" t="s">
        <v>619</v>
      </c>
      <c r="E901" s="57" t="s">
        <v>327</v>
      </c>
      <c r="F901" s="1" t="s">
        <v>162</v>
      </c>
      <c r="G901" s="1" t="s">
        <v>802</v>
      </c>
      <c r="H901" s="1" t="str">
        <f>CONCATENATE(B901,VLOOKUP(C901,Thesaurus!N:O,2,0),VLOOKUP(F901,Thesaurus!C:D,2,0))</f>
        <v>17PECAR08</v>
      </c>
      <c r="I901" s="57">
        <v>999</v>
      </c>
      <c r="J901" s="72"/>
      <c r="K901" s="1" t="s">
        <v>1001</v>
      </c>
      <c r="L901" s="1">
        <v>1</v>
      </c>
      <c r="M901" s="1"/>
      <c r="N901" s="1" t="b">
        <f t="shared" si="42"/>
        <v>0</v>
      </c>
      <c r="R901" s="65" t="str">
        <f t="shared" si="43"/>
        <v>Robe portefeuille</v>
      </c>
    </row>
    <row r="902" spans="1:18" x14ac:dyDescent="0.2">
      <c r="A902" s="1" t="str">
        <f t="shared" si="44"/>
        <v>17PECAR02.001</v>
      </c>
      <c r="B902" s="1" t="s">
        <v>135</v>
      </c>
      <c r="C902" s="1" t="s">
        <v>70</v>
      </c>
      <c r="D902" s="1" t="s">
        <v>620</v>
      </c>
      <c r="E902" s="57" t="s">
        <v>145</v>
      </c>
      <c r="F902" s="1" t="s">
        <v>150</v>
      </c>
      <c r="G902" s="1" t="s">
        <v>940</v>
      </c>
      <c r="H902" s="1" t="str">
        <f>CONCATENATE(B902,VLOOKUP(C902,Thesaurus!N:O,2,0),VLOOKUP(F902,Thesaurus!C:D,2,0))</f>
        <v>17PECAR02</v>
      </c>
      <c r="I902" s="57" t="s">
        <v>145</v>
      </c>
      <c r="J902" s="72"/>
      <c r="K902" s="1" t="s">
        <v>1008</v>
      </c>
      <c r="L902" s="1">
        <v>1</v>
      </c>
      <c r="M902" s="1"/>
      <c r="N902" s="1" t="b">
        <f t="shared" si="42"/>
        <v>0</v>
      </c>
      <c r="R902" s="65" t="str">
        <f t="shared" si="43"/>
        <v>Chemise en popeline royal</v>
      </c>
    </row>
    <row r="903" spans="1:18" x14ac:dyDescent="0.2">
      <c r="A903" s="1" t="str">
        <f t="shared" si="44"/>
        <v>17PECAR02.001</v>
      </c>
      <c r="B903" s="1" t="s">
        <v>135</v>
      </c>
      <c r="C903" s="1" t="s">
        <v>70</v>
      </c>
      <c r="D903" s="1" t="s">
        <v>620</v>
      </c>
      <c r="E903" s="57" t="s">
        <v>145</v>
      </c>
      <c r="F903" s="1" t="s">
        <v>150</v>
      </c>
      <c r="G903" s="1" t="s">
        <v>940</v>
      </c>
      <c r="H903" s="1" t="str">
        <f>CONCATENATE(B903,VLOOKUP(C903,Thesaurus!N:O,2,0),VLOOKUP(F903,Thesaurus!C:D,2,0))</f>
        <v>17PECAR02</v>
      </c>
      <c r="I903" s="57" t="s">
        <v>145</v>
      </c>
      <c r="J903" s="72"/>
      <c r="K903" s="1" t="s">
        <v>1009</v>
      </c>
      <c r="L903" s="1">
        <v>1</v>
      </c>
      <c r="M903" s="1"/>
      <c r="N903" s="1" t="b">
        <f t="shared" si="42"/>
        <v>0</v>
      </c>
      <c r="R903" s="65" t="str">
        <f t="shared" si="43"/>
        <v>Chemise en popeline royal</v>
      </c>
    </row>
    <row r="904" spans="1:18" x14ac:dyDescent="0.2">
      <c r="A904" s="1" t="str">
        <f t="shared" si="44"/>
        <v>17PECAR02.001</v>
      </c>
      <c r="B904" s="1" t="s">
        <v>135</v>
      </c>
      <c r="C904" s="1" t="s">
        <v>70</v>
      </c>
      <c r="D904" s="1" t="s">
        <v>620</v>
      </c>
      <c r="E904" s="57" t="s">
        <v>145</v>
      </c>
      <c r="F904" s="1" t="s">
        <v>150</v>
      </c>
      <c r="G904" s="1" t="s">
        <v>940</v>
      </c>
      <c r="H904" s="1" t="str">
        <f>CONCATENATE(B904,VLOOKUP(C904,Thesaurus!N:O,2,0),VLOOKUP(F904,Thesaurus!C:D,2,0))</f>
        <v>17PECAR02</v>
      </c>
      <c r="I904" s="57" t="s">
        <v>145</v>
      </c>
      <c r="J904" s="72"/>
      <c r="K904" s="1" t="s">
        <v>1000</v>
      </c>
      <c r="L904" s="1">
        <v>1</v>
      </c>
      <c r="M904" s="1"/>
      <c r="N904" s="1" t="b">
        <f t="shared" si="42"/>
        <v>0</v>
      </c>
      <c r="R904" s="65" t="str">
        <f t="shared" si="43"/>
        <v>Chemise en popeline royal</v>
      </c>
    </row>
    <row r="905" spans="1:18" x14ac:dyDescent="0.2">
      <c r="A905" s="1" t="str">
        <f t="shared" si="44"/>
        <v>17PECAR02.001</v>
      </c>
      <c r="B905" s="1" t="s">
        <v>135</v>
      </c>
      <c r="C905" s="1" t="s">
        <v>70</v>
      </c>
      <c r="D905" s="1" t="s">
        <v>620</v>
      </c>
      <c r="E905" s="57" t="s">
        <v>145</v>
      </c>
      <c r="F905" s="1" t="s">
        <v>150</v>
      </c>
      <c r="G905" s="1" t="s">
        <v>940</v>
      </c>
      <c r="H905" s="1" t="str">
        <f>CONCATENATE(B905,VLOOKUP(C905,Thesaurus!N:O,2,0),VLOOKUP(F905,Thesaurus!C:D,2,0))</f>
        <v>17PECAR02</v>
      </c>
      <c r="I905" s="57" t="s">
        <v>145</v>
      </c>
      <c r="J905" s="72"/>
      <c r="K905" s="1" t="s">
        <v>1001</v>
      </c>
      <c r="L905" s="1">
        <v>1</v>
      </c>
      <c r="M905" s="1"/>
      <c r="N905" s="1" t="b">
        <f t="shared" si="42"/>
        <v>0</v>
      </c>
      <c r="R905" s="65" t="str">
        <f t="shared" si="43"/>
        <v>Chemise en popeline royal</v>
      </c>
    </row>
    <row r="906" spans="1:18" x14ac:dyDescent="0.2">
      <c r="A906" s="1" t="str">
        <f t="shared" si="44"/>
        <v>17PECAR02.510</v>
      </c>
      <c r="B906" s="1" t="s">
        <v>135</v>
      </c>
      <c r="C906" s="1" t="s">
        <v>70</v>
      </c>
      <c r="D906" s="1" t="s">
        <v>621</v>
      </c>
      <c r="E906" s="57" t="s">
        <v>622</v>
      </c>
      <c r="F906" s="1" t="s">
        <v>150</v>
      </c>
      <c r="G906" s="1" t="s">
        <v>941</v>
      </c>
      <c r="H906" s="1" t="str">
        <f>CONCATENATE(B906,VLOOKUP(C906,Thesaurus!N:O,2,0),VLOOKUP(F906,Thesaurus!C:D,2,0))</f>
        <v>17PECAR02</v>
      </c>
      <c r="I906" s="57">
        <v>510</v>
      </c>
      <c r="J906" s="72"/>
      <c r="K906" s="1" t="s">
        <v>1008</v>
      </c>
      <c r="L906" s="1">
        <v>2</v>
      </c>
      <c r="M906" s="1"/>
      <c r="N906" s="1" t="b">
        <f t="shared" si="42"/>
        <v>0</v>
      </c>
      <c r="R906" s="65" t="str">
        <f t="shared" si="43"/>
        <v>Blouse sans manches</v>
      </c>
    </row>
    <row r="907" spans="1:18" x14ac:dyDescent="0.2">
      <c r="A907" s="1" t="str">
        <f t="shared" si="44"/>
        <v>17PECAR02.510</v>
      </c>
      <c r="B907" s="1" t="s">
        <v>135</v>
      </c>
      <c r="C907" s="1" t="s">
        <v>70</v>
      </c>
      <c r="D907" s="1" t="s">
        <v>621</v>
      </c>
      <c r="E907" s="57" t="s">
        <v>622</v>
      </c>
      <c r="F907" s="1" t="s">
        <v>150</v>
      </c>
      <c r="G907" s="1" t="s">
        <v>941</v>
      </c>
      <c r="H907" s="1" t="str">
        <f>CONCATENATE(B907,VLOOKUP(C907,Thesaurus!N:O,2,0),VLOOKUP(F907,Thesaurus!C:D,2,0))</f>
        <v>17PECAR02</v>
      </c>
      <c r="I907" s="57">
        <v>510</v>
      </c>
      <c r="J907" s="72"/>
      <c r="K907" s="1" t="s">
        <v>1009</v>
      </c>
      <c r="L907" s="1">
        <v>1</v>
      </c>
      <c r="M907" s="1"/>
      <c r="N907" s="1" t="b">
        <f t="shared" si="42"/>
        <v>0</v>
      </c>
      <c r="R907" s="65" t="str">
        <f t="shared" si="43"/>
        <v>Blouse sans manches</v>
      </c>
    </row>
    <row r="908" spans="1:18" x14ac:dyDescent="0.2">
      <c r="A908" s="1" t="str">
        <f t="shared" si="44"/>
        <v>17PECAR02.510</v>
      </c>
      <c r="B908" s="1" t="s">
        <v>135</v>
      </c>
      <c r="C908" s="1" t="s">
        <v>70</v>
      </c>
      <c r="D908" s="1" t="s">
        <v>621</v>
      </c>
      <c r="E908" s="57" t="s">
        <v>622</v>
      </c>
      <c r="F908" s="1" t="s">
        <v>150</v>
      </c>
      <c r="G908" s="1" t="s">
        <v>941</v>
      </c>
      <c r="H908" s="1" t="str">
        <f>CONCATENATE(B908,VLOOKUP(C908,Thesaurus!N:O,2,0),VLOOKUP(F908,Thesaurus!C:D,2,0))</f>
        <v>17PECAR02</v>
      </c>
      <c r="I908" s="57">
        <v>510</v>
      </c>
      <c r="J908" s="72"/>
      <c r="K908" s="1" t="s">
        <v>1000</v>
      </c>
      <c r="L908" s="1">
        <v>1</v>
      </c>
      <c r="M908" s="1"/>
      <c r="N908" s="1" t="b">
        <f t="shared" si="42"/>
        <v>0</v>
      </c>
      <c r="R908" s="65" t="str">
        <f t="shared" si="43"/>
        <v>Blouse sans manches</v>
      </c>
    </row>
    <row r="909" spans="1:18" x14ac:dyDescent="0.2">
      <c r="A909" s="1" t="str">
        <f t="shared" si="44"/>
        <v>17PECAR08.100</v>
      </c>
      <c r="B909" s="1" t="s">
        <v>135</v>
      </c>
      <c r="C909" s="1" t="s">
        <v>70</v>
      </c>
      <c r="D909" s="1" t="s">
        <v>623</v>
      </c>
      <c r="E909" s="57" t="s">
        <v>615</v>
      </c>
      <c r="F909" s="1" t="s">
        <v>162</v>
      </c>
      <c r="G909" s="1" t="s">
        <v>942</v>
      </c>
      <c r="H909" s="1" t="str">
        <f>CONCATENATE(B909,VLOOKUP(C909,Thesaurus!N:O,2,0),VLOOKUP(F909,Thesaurus!C:D,2,0))</f>
        <v>17PECAR08</v>
      </c>
      <c r="I909" s="57">
        <v>100</v>
      </c>
      <c r="J909" s="72"/>
      <c r="K909" s="1" t="s">
        <v>1008</v>
      </c>
      <c r="L909" s="1">
        <v>1</v>
      </c>
      <c r="M909" s="1"/>
      <c r="N909" s="1" t="b">
        <f t="shared" si="42"/>
        <v>0</v>
      </c>
      <c r="R909" s="65" t="str">
        <f t="shared" si="43"/>
        <v>Robe drapée dentelle</v>
      </c>
    </row>
    <row r="910" spans="1:18" x14ac:dyDescent="0.2">
      <c r="A910" s="1" t="str">
        <f t="shared" si="44"/>
        <v>17PECAR08.100</v>
      </c>
      <c r="B910" s="1" t="s">
        <v>135</v>
      </c>
      <c r="C910" s="1" t="s">
        <v>70</v>
      </c>
      <c r="D910" s="1" t="s">
        <v>623</v>
      </c>
      <c r="E910" s="57" t="s">
        <v>615</v>
      </c>
      <c r="F910" s="1" t="s">
        <v>162</v>
      </c>
      <c r="G910" s="1" t="s">
        <v>942</v>
      </c>
      <c r="H910" s="1" t="str">
        <f>CONCATENATE(B910,VLOOKUP(C910,Thesaurus!N:O,2,0),VLOOKUP(F910,Thesaurus!C:D,2,0))</f>
        <v>17PECAR08</v>
      </c>
      <c r="I910" s="57">
        <v>100</v>
      </c>
      <c r="J910" s="72"/>
      <c r="K910" s="1" t="s">
        <v>1009</v>
      </c>
      <c r="L910" s="1">
        <v>1</v>
      </c>
      <c r="M910" s="1"/>
      <c r="N910" s="1" t="b">
        <f t="shared" si="42"/>
        <v>0</v>
      </c>
      <c r="R910" s="65" t="str">
        <f t="shared" si="43"/>
        <v>Robe drapée dentelle</v>
      </c>
    </row>
    <row r="911" spans="1:18" x14ac:dyDescent="0.2">
      <c r="A911" s="1" t="str">
        <f t="shared" si="44"/>
        <v>17PECAR08.100</v>
      </c>
      <c r="B911" s="1" t="s">
        <v>135</v>
      </c>
      <c r="C911" s="1" t="s">
        <v>70</v>
      </c>
      <c r="D911" s="1" t="s">
        <v>623</v>
      </c>
      <c r="E911" s="57" t="s">
        <v>615</v>
      </c>
      <c r="F911" s="1" t="s">
        <v>162</v>
      </c>
      <c r="G911" s="1" t="s">
        <v>942</v>
      </c>
      <c r="H911" s="1" t="str">
        <f>CONCATENATE(B911,VLOOKUP(C911,Thesaurus!N:O,2,0),VLOOKUP(F911,Thesaurus!C:D,2,0))</f>
        <v>17PECAR08</v>
      </c>
      <c r="I911" s="57">
        <v>100</v>
      </c>
      <c r="J911" s="72"/>
      <c r="K911" s="1" t="s">
        <v>1000</v>
      </c>
      <c r="L911" s="1">
        <v>1</v>
      </c>
      <c r="M911" s="1"/>
      <c r="N911" s="1" t="b">
        <f t="shared" si="42"/>
        <v>0</v>
      </c>
      <c r="R911" s="65" t="str">
        <f t="shared" si="43"/>
        <v>Robe drapée dentelle</v>
      </c>
    </row>
    <row r="912" spans="1:18" x14ac:dyDescent="0.2">
      <c r="A912" s="1" t="str">
        <f t="shared" si="44"/>
        <v>17PECAR08.100</v>
      </c>
      <c r="B912" s="1" t="s">
        <v>135</v>
      </c>
      <c r="C912" s="1" t="s">
        <v>70</v>
      </c>
      <c r="D912" s="1" t="s">
        <v>623</v>
      </c>
      <c r="E912" s="57" t="s">
        <v>615</v>
      </c>
      <c r="F912" s="1" t="s">
        <v>162</v>
      </c>
      <c r="G912" s="1" t="s">
        <v>942</v>
      </c>
      <c r="H912" s="1" t="str">
        <f>CONCATENATE(B912,VLOOKUP(C912,Thesaurus!N:O,2,0),VLOOKUP(F912,Thesaurus!C:D,2,0))</f>
        <v>17PECAR08</v>
      </c>
      <c r="I912" s="57">
        <v>100</v>
      </c>
      <c r="J912" s="72"/>
      <c r="K912" s="1" t="s">
        <v>1001</v>
      </c>
      <c r="L912" s="1">
        <v>1</v>
      </c>
      <c r="M912" s="1"/>
      <c r="N912" s="1" t="b">
        <f t="shared" si="42"/>
        <v>0</v>
      </c>
      <c r="R912" s="65" t="str">
        <f t="shared" si="43"/>
        <v>Robe drapée dentelle</v>
      </c>
    </row>
    <row r="913" spans="1:18" x14ac:dyDescent="0.2">
      <c r="A913" s="1" t="str">
        <f t="shared" si="44"/>
        <v>17PECAR02.IMP</v>
      </c>
      <c r="B913" s="1" t="s">
        <v>135</v>
      </c>
      <c r="C913" s="1" t="s">
        <v>70</v>
      </c>
      <c r="D913" s="1" t="s">
        <v>624</v>
      </c>
      <c r="E913" s="57" t="s">
        <v>625</v>
      </c>
      <c r="F913" s="1" t="s">
        <v>150</v>
      </c>
      <c r="G913" s="1" t="s">
        <v>943</v>
      </c>
      <c r="H913" s="1" t="str">
        <f>CONCATENATE(B913,VLOOKUP(C913,Thesaurus!N:O,2,0),VLOOKUP(F913,Thesaurus!C:D,2,0))</f>
        <v>17PECAR02</v>
      </c>
      <c r="I913" s="57" t="s">
        <v>257</v>
      </c>
      <c r="J913" s="72"/>
      <c r="K913" s="1" t="s">
        <v>1008</v>
      </c>
      <c r="L913" s="1">
        <v>1</v>
      </c>
      <c r="M913" s="1"/>
      <c r="N913" s="1" t="b">
        <f t="shared" si="42"/>
        <v>0</v>
      </c>
      <c r="R913" s="65" t="str">
        <f t="shared" si="43"/>
        <v>Chemise manches courtes</v>
      </c>
    </row>
    <row r="914" spans="1:18" x14ac:dyDescent="0.2">
      <c r="A914" s="1" t="str">
        <f t="shared" si="44"/>
        <v>17PECAR02.IMP</v>
      </c>
      <c r="B914" s="1" t="s">
        <v>135</v>
      </c>
      <c r="C914" s="1" t="s">
        <v>70</v>
      </c>
      <c r="D914" s="1" t="s">
        <v>624</v>
      </c>
      <c r="E914" s="57" t="s">
        <v>625</v>
      </c>
      <c r="F914" s="1" t="s">
        <v>150</v>
      </c>
      <c r="G914" s="1" t="s">
        <v>943</v>
      </c>
      <c r="H914" s="1" t="str">
        <f>CONCATENATE(B914,VLOOKUP(C914,Thesaurus!N:O,2,0),VLOOKUP(F914,Thesaurus!C:D,2,0))</f>
        <v>17PECAR02</v>
      </c>
      <c r="I914" s="57" t="s">
        <v>257</v>
      </c>
      <c r="J914" s="72"/>
      <c r="K914" s="1" t="s">
        <v>1009</v>
      </c>
      <c r="L914" s="1">
        <v>1</v>
      </c>
      <c r="M914" s="1"/>
      <c r="N914" s="1" t="b">
        <f t="shared" si="42"/>
        <v>0</v>
      </c>
      <c r="R914" s="65" t="str">
        <f t="shared" si="43"/>
        <v>Chemise manches courtes</v>
      </c>
    </row>
    <row r="915" spans="1:18" x14ac:dyDescent="0.2">
      <c r="A915" s="1" t="str">
        <f t="shared" si="44"/>
        <v>17PECAR02.IMP</v>
      </c>
      <c r="B915" s="1" t="s">
        <v>135</v>
      </c>
      <c r="C915" s="1" t="s">
        <v>70</v>
      </c>
      <c r="D915" s="1" t="s">
        <v>624</v>
      </c>
      <c r="E915" s="57" t="s">
        <v>625</v>
      </c>
      <c r="F915" s="1" t="s">
        <v>150</v>
      </c>
      <c r="G915" s="1" t="s">
        <v>943</v>
      </c>
      <c r="H915" s="1" t="str">
        <f>CONCATENATE(B915,VLOOKUP(C915,Thesaurus!N:O,2,0),VLOOKUP(F915,Thesaurus!C:D,2,0))</f>
        <v>17PECAR02</v>
      </c>
      <c r="I915" s="57" t="s">
        <v>257</v>
      </c>
      <c r="J915" s="72"/>
      <c r="K915" s="1" t="s">
        <v>1000</v>
      </c>
      <c r="L915" s="1">
        <v>1</v>
      </c>
      <c r="M915" s="1"/>
      <c r="N915" s="1" t="b">
        <f t="shared" si="42"/>
        <v>0</v>
      </c>
      <c r="R915" s="65" t="str">
        <f t="shared" si="43"/>
        <v>Chemise manches courtes</v>
      </c>
    </row>
    <row r="916" spans="1:18" x14ac:dyDescent="0.2">
      <c r="A916" s="1" t="str">
        <f t="shared" si="44"/>
        <v>17PECAR08.IMP</v>
      </c>
      <c r="B916" s="1" t="s">
        <v>135</v>
      </c>
      <c r="C916" s="1" t="s">
        <v>70</v>
      </c>
      <c r="D916" s="1" t="s">
        <v>626</v>
      </c>
      <c r="E916" s="57" t="s">
        <v>625</v>
      </c>
      <c r="F916" s="1" t="s">
        <v>162</v>
      </c>
      <c r="G916" s="1" t="s">
        <v>944</v>
      </c>
      <c r="H916" s="1" t="str">
        <f>CONCATENATE(B916,VLOOKUP(C916,Thesaurus!N:O,2,0),VLOOKUP(F916,Thesaurus!C:D,2,0))</f>
        <v>17PECAR08</v>
      </c>
      <c r="I916" s="57" t="s">
        <v>257</v>
      </c>
      <c r="J916" s="72"/>
      <c r="K916" s="1" t="s">
        <v>1008</v>
      </c>
      <c r="L916" s="1">
        <v>1</v>
      </c>
      <c r="M916" s="1"/>
      <c r="N916" s="1" t="b">
        <f t="shared" si="42"/>
        <v>0</v>
      </c>
      <c r="R916" s="65" t="str">
        <f t="shared" si="43"/>
        <v>Robe asymétrique</v>
      </c>
    </row>
    <row r="917" spans="1:18" x14ac:dyDescent="0.2">
      <c r="A917" s="1" t="str">
        <f t="shared" si="44"/>
        <v>17PECAR08.IMP</v>
      </c>
      <c r="B917" s="1" t="s">
        <v>135</v>
      </c>
      <c r="C917" s="1" t="s">
        <v>70</v>
      </c>
      <c r="D917" s="1" t="s">
        <v>626</v>
      </c>
      <c r="E917" s="57" t="s">
        <v>625</v>
      </c>
      <c r="F917" s="1" t="s">
        <v>162</v>
      </c>
      <c r="G917" s="1" t="s">
        <v>944</v>
      </c>
      <c r="H917" s="1" t="str">
        <f>CONCATENATE(B917,VLOOKUP(C917,Thesaurus!N:O,2,0),VLOOKUP(F917,Thesaurus!C:D,2,0))</f>
        <v>17PECAR08</v>
      </c>
      <c r="I917" s="57" t="s">
        <v>257</v>
      </c>
      <c r="J917" s="72"/>
      <c r="K917" s="1" t="s">
        <v>1009</v>
      </c>
      <c r="L917" s="1">
        <v>1</v>
      </c>
      <c r="M917" s="1"/>
      <c r="N917" s="1" t="b">
        <f t="shared" si="42"/>
        <v>0</v>
      </c>
      <c r="R917" s="65" t="str">
        <f t="shared" si="43"/>
        <v>Robe asymétrique</v>
      </c>
    </row>
    <row r="918" spans="1:18" x14ac:dyDescent="0.2">
      <c r="A918" s="1" t="str">
        <f t="shared" si="44"/>
        <v>17PECAR08.IMP</v>
      </c>
      <c r="B918" s="1" t="s">
        <v>135</v>
      </c>
      <c r="C918" s="1" t="s">
        <v>70</v>
      </c>
      <c r="D918" s="1" t="s">
        <v>626</v>
      </c>
      <c r="E918" s="57" t="s">
        <v>625</v>
      </c>
      <c r="F918" s="1" t="s">
        <v>162</v>
      </c>
      <c r="G918" s="1" t="s">
        <v>944</v>
      </c>
      <c r="H918" s="1" t="str">
        <f>CONCATENATE(B918,VLOOKUP(C918,Thesaurus!N:O,2,0),VLOOKUP(F918,Thesaurus!C:D,2,0))</f>
        <v>17PECAR08</v>
      </c>
      <c r="I918" s="57" t="s">
        <v>257</v>
      </c>
      <c r="J918" s="72"/>
      <c r="K918" s="1" t="s">
        <v>1000</v>
      </c>
      <c r="L918" s="1">
        <v>1</v>
      </c>
      <c r="M918" s="1"/>
      <c r="N918" s="1" t="b">
        <f t="shared" si="42"/>
        <v>0</v>
      </c>
      <c r="R918" s="65" t="str">
        <f t="shared" si="43"/>
        <v>Robe asymétrique</v>
      </c>
    </row>
    <row r="919" spans="1:18" x14ac:dyDescent="0.2">
      <c r="A919" s="1" t="str">
        <f t="shared" si="44"/>
        <v>17PECAR08.IMP</v>
      </c>
      <c r="B919" s="1" t="s">
        <v>135</v>
      </c>
      <c r="C919" s="1" t="s">
        <v>70</v>
      </c>
      <c r="D919" s="1" t="s">
        <v>626</v>
      </c>
      <c r="E919" s="57" t="s">
        <v>625</v>
      </c>
      <c r="F919" s="1" t="s">
        <v>162</v>
      </c>
      <c r="G919" s="1" t="s">
        <v>944</v>
      </c>
      <c r="H919" s="1" t="str">
        <f>CONCATENATE(B919,VLOOKUP(C919,Thesaurus!N:O,2,0),VLOOKUP(F919,Thesaurus!C:D,2,0))</f>
        <v>17PECAR08</v>
      </c>
      <c r="I919" s="57" t="s">
        <v>257</v>
      </c>
      <c r="J919" s="72"/>
      <c r="K919" s="1" t="s">
        <v>1001</v>
      </c>
      <c r="L919" s="1">
        <v>1</v>
      </c>
      <c r="M919" s="1"/>
      <c r="N919" s="1" t="b">
        <f t="shared" si="42"/>
        <v>0</v>
      </c>
      <c r="R919" s="65" t="str">
        <f t="shared" si="43"/>
        <v>Robe asymétrique</v>
      </c>
    </row>
    <row r="920" spans="1:18" x14ac:dyDescent="0.2">
      <c r="A920" s="1" t="str">
        <f t="shared" si="44"/>
        <v>17PECAR01.999</v>
      </c>
      <c r="B920" s="1" t="s">
        <v>135</v>
      </c>
      <c r="C920" s="1" t="s">
        <v>70</v>
      </c>
      <c r="D920" s="1" t="s">
        <v>627</v>
      </c>
      <c r="E920" s="57" t="s">
        <v>327</v>
      </c>
      <c r="F920" s="1" t="s">
        <v>148</v>
      </c>
      <c r="G920" s="1" t="s">
        <v>945</v>
      </c>
      <c r="H920" s="1" t="str">
        <f>CONCATENATE(B920,VLOOKUP(C920,Thesaurus!N:O,2,0),VLOOKUP(F920,Thesaurus!C:D,2,0))</f>
        <v>17PECAR01</v>
      </c>
      <c r="I920" s="57">
        <v>999</v>
      </c>
      <c r="J920" s="72"/>
      <c r="K920" s="1" t="s">
        <v>1008</v>
      </c>
      <c r="L920" s="1">
        <v>2</v>
      </c>
      <c r="M920" s="1"/>
      <c r="N920" s="1" t="b">
        <f t="shared" si="42"/>
        <v>0</v>
      </c>
      <c r="R920" s="65" t="str">
        <f t="shared" si="43"/>
        <v>Top en dentelle</v>
      </c>
    </row>
    <row r="921" spans="1:18" x14ac:dyDescent="0.2">
      <c r="A921" s="1" t="str">
        <f t="shared" si="44"/>
        <v>17PECAR01.999</v>
      </c>
      <c r="B921" s="1" t="s">
        <v>135</v>
      </c>
      <c r="C921" s="1" t="s">
        <v>70</v>
      </c>
      <c r="D921" s="1" t="s">
        <v>627</v>
      </c>
      <c r="E921" s="57" t="s">
        <v>327</v>
      </c>
      <c r="F921" s="1" t="s">
        <v>148</v>
      </c>
      <c r="G921" s="1" t="s">
        <v>945</v>
      </c>
      <c r="H921" s="1" t="str">
        <f>CONCATENATE(B921,VLOOKUP(C921,Thesaurus!N:O,2,0),VLOOKUP(F921,Thesaurus!C:D,2,0))</f>
        <v>17PECAR01</v>
      </c>
      <c r="I921" s="57">
        <v>999</v>
      </c>
      <c r="J921" s="72"/>
      <c r="K921" s="1" t="s">
        <v>1009</v>
      </c>
      <c r="L921" s="1">
        <v>1</v>
      </c>
      <c r="M921" s="1"/>
      <c r="N921" s="1" t="b">
        <f t="shared" si="42"/>
        <v>0</v>
      </c>
      <c r="R921" s="65" t="str">
        <f t="shared" si="43"/>
        <v>Top en dentelle</v>
      </c>
    </row>
    <row r="922" spans="1:18" x14ac:dyDescent="0.2">
      <c r="A922" s="1" t="str">
        <f t="shared" si="44"/>
        <v>17PECAR01.999</v>
      </c>
      <c r="B922" s="1" t="s">
        <v>135</v>
      </c>
      <c r="C922" s="1" t="s">
        <v>70</v>
      </c>
      <c r="D922" s="1" t="s">
        <v>627</v>
      </c>
      <c r="E922" s="57" t="s">
        <v>327</v>
      </c>
      <c r="F922" s="1" t="s">
        <v>148</v>
      </c>
      <c r="G922" s="1" t="s">
        <v>945</v>
      </c>
      <c r="H922" s="1" t="str">
        <f>CONCATENATE(B922,VLOOKUP(C922,Thesaurus!N:O,2,0),VLOOKUP(F922,Thesaurus!C:D,2,0))</f>
        <v>17PECAR01</v>
      </c>
      <c r="I922" s="57">
        <v>999</v>
      </c>
      <c r="J922" s="72"/>
      <c r="K922" s="1" t="s">
        <v>1000</v>
      </c>
      <c r="L922" s="1">
        <v>1</v>
      </c>
      <c r="M922" s="1"/>
      <c r="N922" s="1" t="b">
        <f t="shared" si="42"/>
        <v>0</v>
      </c>
      <c r="R922" s="65" t="str">
        <f t="shared" si="43"/>
        <v>Top en dentelle</v>
      </c>
    </row>
    <row r="923" spans="1:18" x14ac:dyDescent="0.2">
      <c r="A923" s="1" t="str">
        <f t="shared" si="44"/>
        <v>17PECAR02.510</v>
      </c>
      <c r="B923" s="1" t="s">
        <v>135</v>
      </c>
      <c r="C923" s="1" t="s">
        <v>70</v>
      </c>
      <c r="D923" s="1" t="s">
        <v>628</v>
      </c>
      <c r="E923" s="57" t="s">
        <v>629</v>
      </c>
      <c r="F923" s="1" t="s">
        <v>150</v>
      </c>
      <c r="G923" s="1" t="s">
        <v>946</v>
      </c>
      <c r="H923" s="1" t="str">
        <f>CONCATENATE(B923,VLOOKUP(C923,Thesaurus!N:O,2,0),VLOOKUP(F923,Thesaurus!C:D,2,0))</f>
        <v>17PECAR02</v>
      </c>
      <c r="I923" s="57">
        <v>510</v>
      </c>
      <c r="J923" s="72"/>
      <c r="K923" s="1" t="s">
        <v>1008</v>
      </c>
      <c r="L923" s="1">
        <v>1</v>
      </c>
      <c r="M923" s="1"/>
      <c r="N923" s="1" t="b">
        <f t="shared" si="42"/>
        <v>0</v>
      </c>
      <c r="R923" s="65" t="str">
        <f t="shared" si="43"/>
        <v>Chemise dentelle</v>
      </c>
    </row>
    <row r="924" spans="1:18" x14ac:dyDescent="0.2">
      <c r="A924" s="1" t="str">
        <f t="shared" si="44"/>
        <v>17PECAR02.510</v>
      </c>
      <c r="B924" s="1" t="s">
        <v>135</v>
      </c>
      <c r="C924" s="1" t="s">
        <v>70</v>
      </c>
      <c r="D924" s="1" t="s">
        <v>628</v>
      </c>
      <c r="E924" s="57" t="s">
        <v>629</v>
      </c>
      <c r="F924" s="1" t="s">
        <v>150</v>
      </c>
      <c r="G924" s="1" t="s">
        <v>946</v>
      </c>
      <c r="H924" s="1" t="str">
        <f>CONCATENATE(B924,VLOOKUP(C924,Thesaurus!N:O,2,0),VLOOKUP(F924,Thesaurus!C:D,2,0))</f>
        <v>17PECAR02</v>
      </c>
      <c r="I924" s="57">
        <v>510</v>
      </c>
      <c r="J924" s="72"/>
      <c r="K924" s="1" t="s">
        <v>1009</v>
      </c>
      <c r="L924" s="1">
        <v>1</v>
      </c>
      <c r="M924" s="1"/>
      <c r="N924" s="1" t="b">
        <f t="shared" si="42"/>
        <v>0</v>
      </c>
      <c r="R924" s="65" t="str">
        <f t="shared" si="43"/>
        <v>Chemise dentelle</v>
      </c>
    </row>
    <row r="925" spans="1:18" x14ac:dyDescent="0.2">
      <c r="A925" s="1" t="str">
        <f t="shared" si="44"/>
        <v>17PECAR02.510</v>
      </c>
      <c r="B925" s="1" t="s">
        <v>135</v>
      </c>
      <c r="C925" s="1" t="s">
        <v>70</v>
      </c>
      <c r="D925" s="1" t="s">
        <v>628</v>
      </c>
      <c r="E925" s="57" t="s">
        <v>629</v>
      </c>
      <c r="F925" s="1" t="s">
        <v>150</v>
      </c>
      <c r="G925" s="1" t="s">
        <v>946</v>
      </c>
      <c r="H925" s="1" t="str">
        <f>CONCATENATE(B925,VLOOKUP(C925,Thesaurus!N:O,2,0),VLOOKUP(F925,Thesaurus!C:D,2,0))</f>
        <v>17PECAR02</v>
      </c>
      <c r="I925" s="57">
        <v>510</v>
      </c>
      <c r="J925" s="72"/>
      <c r="K925" s="1" t="s">
        <v>1000</v>
      </c>
      <c r="L925" s="1">
        <v>1</v>
      </c>
      <c r="M925" s="1"/>
      <c r="N925" s="1" t="b">
        <f t="shared" si="42"/>
        <v>0</v>
      </c>
      <c r="R925" s="65" t="str">
        <f t="shared" si="43"/>
        <v>Chemise dentelle</v>
      </c>
    </row>
    <row r="926" spans="1:18" x14ac:dyDescent="0.2">
      <c r="A926" s="1" t="str">
        <f t="shared" si="44"/>
        <v>17PECAR05.710</v>
      </c>
      <c r="B926" s="1" t="s">
        <v>135</v>
      </c>
      <c r="C926" s="1" t="s">
        <v>70</v>
      </c>
      <c r="D926" s="1" t="s">
        <v>630</v>
      </c>
      <c r="E926" s="57" t="s">
        <v>594</v>
      </c>
      <c r="F926" s="1" t="s">
        <v>156</v>
      </c>
      <c r="G926" s="1" t="s">
        <v>947</v>
      </c>
      <c r="H926" s="1" t="str">
        <f>CONCATENATE(B926,VLOOKUP(C926,Thesaurus!N:O,2,0),VLOOKUP(F926,Thesaurus!C:D,2,0))</f>
        <v>17PECAR05</v>
      </c>
      <c r="I926" s="57">
        <v>710</v>
      </c>
      <c r="J926" s="72"/>
      <c r="K926" s="1" t="s">
        <v>1008</v>
      </c>
      <c r="L926" s="1">
        <v>1</v>
      </c>
      <c r="M926" s="1"/>
      <c r="N926" s="1" t="b">
        <f t="shared" si="42"/>
        <v>0</v>
      </c>
      <c r="R926" s="65" t="str">
        <f t="shared" si="43"/>
        <v>Jupe crayon dentelle</v>
      </c>
    </row>
    <row r="927" spans="1:18" x14ac:dyDescent="0.2">
      <c r="A927" s="1" t="str">
        <f t="shared" si="44"/>
        <v>17PECAR05.710</v>
      </c>
      <c r="B927" s="1" t="s">
        <v>135</v>
      </c>
      <c r="C927" s="1" t="s">
        <v>70</v>
      </c>
      <c r="D927" s="1" t="s">
        <v>630</v>
      </c>
      <c r="E927" s="57" t="s">
        <v>594</v>
      </c>
      <c r="F927" s="1" t="s">
        <v>156</v>
      </c>
      <c r="G927" s="1" t="s">
        <v>947</v>
      </c>
      <c r="H927" s="1" t="str">
        <f>CONCATENATE(B927,VLOOKUP(C927,Thesaurus!N:O,2,0),VLOOKUP(F927,Thesaurus!C:D,2,0))</f>
        <v>17PECAR05</v>
      </c>
      <c r="I927" s="57">
        <v>710</v>
      </c>
      <c r="J927" s="72"/>
      <c r="K927" s="1" t="s">
        <v>1009</v>
      </c>
      <c r="L927" s="1">
        <v>1</v>
      </c>
      <c r="M927" s="1"/>
      <c r="N927" s="1" t="b">
        <f t="shared" si="42"/>
        <v>0</v>
      </c>
      <c r="R927" s="65" t="str">
        <f t="shared" si="43"/>
        <v>Jupe crayon dentelle</v>
      </c>
    </row>
    <row r="928" spans="1:18" x14ac:dyDescent="0.2">
      <c r="A928" s="1" t="str">
        <f t="shared" si="44"/>
        <v>17PECAR05.710</v>
      </c>
      <c r="B928" s="1" t="s">
        <v>135</v>
      </c>
      <c r="C928" s="1" t="s">
        <v>70</v>
      </c>
      <c r="D928" s="1" t="s">
        <v>630</v>
      </c>
      <c r="E928" s="57" t="s">
        <v>594</v>
      </c>
      <c r="F928" s="1" t="s">
        <v>156</v>
      </c>
      <c r="G928" s="1" t="s">
        <v>947</v>
      </c>
      <c r="H928" s="1" t="str">
        <f>CONCATENATE(B928,VLOOKUP(C928,Thesaurus!N:O,2,0),VLOOKUP(F928,Thesaurus!C:D,2,0))</f>
        <v>17PECAR05</v>
      </c>
      <c r="I928" s="57">
        <v>710</v>
      </c>
      <c r="J928" s="72"/>
      <c r="K928" s="1" t="s">
        <v>1000</v>
      </c>
      <c r="L928" s="1">
        <v>1</v>
      </c>
      <c r="M928" s="1"/>
      <c r="N928" s="1" t="b">
        <f t="shared" si="42"/>
        <v>0</v>
      </c>
      <c r="R928" s="65" t="str">
        <f t="shared" si="43"/>
        <v>Jupe crayon dentelle</v>
      </c>
    </row>
    <row r="929" spans="1:18" x14ac:dyDescent="0.2">
      <c r="A929" s="1" t="str">
        <f t="shared" si="44"/>
        <v>17PECAR08.999</v>
      </c>
      <c r="B929" s="1" t="s">
        <v>135</v>
      </c>
      <c r="C929" s="1" t="s">
        <v>70</v>
      </c>
      <c r="D929" s="1" t="s">
        <v>631</v>
      </c>
      <c r="E929" s="57" t="s">
        <v>327</v>
      </c>
      <c r="F929" s="1" t="s">
        <v>162</v>
      </c>
      <c r="G929" s="1" t="s">
        <v>948</v>
      </c>
      <c r="H929" s="1" t="str">
        <f>CONCATENATE(B929,VLOOKUP(C929,Thesaurus!N:O,2,0),VLOOKUP(F929,Thesaurus!C:D,2,0))</f>
        <v>17PECAR08</v>
      </c>
      <c r="I929" s="57">
        <v>999</v>
      </c>
      <c r="J929" s="72"/>
      <c r="K929" s="1" t="s">
        <v>1008</v>
      </c>
      <c r="L929" s="1">
        <v>1</v>
      </c>
      <c r="M929" s="1"/>
      <c r="N929" s="1" t="b">
        <f t="shared" si="42"/>
        <v>0</v>
      </c>
      <c r="R929" s="65" t="str">
        <f t="shared" si="43"/>
        <v>Robe plissée en dentelle</v>
      </c>
    </row>
    <row r="930" spans="1:18" x14ac:dyDescent="0.2">
      <c r="A930" s="1" t="str">
        <f t="shared" si="44"/>
        <v>17PECAR08.999</v>
      </c>
      <c r="B930" s="1" t="s">
        <v>135</v>
      </c>
      <c r="C930" s="1" t="s">
        <v>70</v>
      </c>
      <c r="D930" s="1" t="s">
        <v>631</v>
      </c>
      <c r="E930" s="57" t="s">
        <v>327</v>
      </c>
      <c r="F930" s="1" t="s">
        <v>162</v>
      </c>
      <c r="G930" s="1" t="s">
        <v>948</v>
      </c>
      <c r="H930" s="1" t="str">
        <f>CONCATENATE(B930,VLOOKUP(C930,Thesaurus!N:O,2,0),VLOOKUP(F930,Thesaurus!C:D,2,0))</f>
        <v>17PECAR08</v>
      </c>
      <c r="I930" s="57">
        <v>999</v>
      </c>
      <c r="J930" s="72"/>
      <c r="K930" s="1" t="s">
        <v>1009</v>
      </c>
      <c r="L930" s="1">
        <v>1</v>
      </c>
      <c r="M930" s="1"/>
      <c r="N930" s="1" t="b">
        <f t="shared" si="42"/>
        <v>0</v>
      </c>
      <c r="R930" s="65" t="str">
        <f t="shared" si="43"/>
        <v>Robe plissée en dentelle</v>
      </c>
    </row>
    <row r="931" spans="1:18" x14ac:dyDescent="0.2">
      <c r="A931" s="1" t="str">
        <f t="shared" si="44"/>
        <v>17PECAR08.999</v>
      </c>
      <c r="B931" s="1" t="s">
        <v>135</v>
      </c>
      <c r="C931" s="1" t="s">
        <v>70</v>
      </c>
      <c r="D931" s="1" t="s">
        <v>631</v>
      </c>
      <c r="E931" s="57" t="s">
        <v>327</v>
      </c>
      <c r="F931" s="1" t="s">
        <v>162</v>
      </c>
      <c r="G931" s="1" t="s">
        <v>948</v>
      </c>
      <c r="H931" s="1" t="str">
        <f>CONCATENATE(B931,VLOOKUP(C931,Thesaurus!N:O,2,0),VLOOKUP(F931,Thesaurus!C:D,2,0))</f>
        <v>17PECAR08</v>
      </c>
      <c r="I931" s="57">
        <v>999</v>
      </c>
      <c r="J931" s="72"/>
      <c r="K931" s="1" t="s">
        <v>1000</v>
      </c>
      <c r="L931" s="1">
        <v>1</v>
      </c>
      <c r="M931" s="1"/>
      <c r="N931" s="1" t="b">
        <f t="shared" si="42"/>
        <v>0</v>
      </c>
      <c r="R931" s="65" t="str">
        <f t="shared" si="43"/>
        <v>Robe plissée en dentelle</v>
      </c>
    </row>
    <row r="932" spans="1:18" x14ac:dyDescent="0.2">
      <c r="A932" s="1" t="str">
        <f t="shared" si="44"/>
        <v>17PECAR01.001</v>
      </c>
      <c r="B932" s="1" t="s">
        <v>135</v>
      </c>
      <c r="C932" s="1" t="s">
        <v>70</v>
      </c>
      <c r="D932" s="1" t="s">
        <v>632</v>
      </c>
      <c r="E932" s="57" t="s">
        <v>145</v>
      </c>
      <c r="F932" s="1" t="s">
        <v>148</v>
      </c>
      <c r="G932" s="1" t="s">
        <v>949</v>
      </c>
      <c r="H932" s="1" t="str">
        <f>CONCATENATE(B932,VLOOKUP(C932,Thesaurus!N:O,2,0),VLOOKUP(F932,Thesaurus!C:D,2,0))</f>
        <v>17PECAR01</v>
      </c>
      <c r="I932" s="57" t="s">
        <v>145</v>
      </c>
      <c r="J932" s="72"/>
      <c r="K932" s="1" t="s">
        <v>180</v>
      </c>
      <c r="L932" s="1">
        <v>2</v>
      </c>
      <c r="M932" s="1"/>
      <c r="N932" s="1" t="b">
        <f t="shared" si="42"/>
        <v>0</v>
      </c>
      <c r="R932" s="65" t="str">
        <f t="shared" si="43"/>
        <v>Top jersey et dentelle</v>
      </c>
    </row>
    <row r="933" spans="1:18" x14ac:dyDescent="0.2">
      <c r="A933" s="1" t="str">
        <f t="shared" si="44"/>
        <v>17PECAR01.001</v>
      </c>
      <c r="B933" s="1" t="s">
        <v>135</v>
      </c>
      <c r="C933" s="1" t="s">
        <v>70</v>
      </c>
      <c r="D933" s="1" t="s">
        <v>632</v>
      </c>
      <c r="E933" s="57" t="s">
        <v>145</v>
      </c>
      <c r="F933" s="1" t="s">
        <v>148</v>
      </c>
      <c r="G933" s="1" t="s">
        <v>949</v>
      </c>
      <c r="H933" s="1" t="str">
        <f>CONCATENATE(B933,VLOOKUP(C933,Thesaurus!N:O,2,0),VLOOKUP(F933,Thesaurus!C:D,2,0))</f>
        <v>17PECAR01</v>
      </c>
      <c r="I933" s="57" t="s">
        <v>145</v>
      </c>
      <c r="J933" s="72"/>
      <c r="K933" s="1" t="s">
        <v>181</v>
      </c>
      <c r="L933" s="1">
        <v>1</v>
      </c>
      <c r="M933" s="1"/>
      <c r="N933" s="1" t="b">
        <f t="shared" si="42"/>
        <v>0</v>
      </c>
      <c r="R933" s="65" t="str">
        <f t="shared" si="43"/>
        <v>Top jersey et dentelle</v>
      </c>
    </row>
    <row r="934" spans="1:18" x14ac:dyDescent="0.2">
      <c r="A934" s="1" t="str">
        <f t="shared" si="44"/>
        <v>17PECAR01.001</v>
      </c>
      <c r="B934" s="1" t="s">
        <v>135</v>
      </c>
      <c r="C934" s="1" t="s">
        <v>70</v>
      </c>
      <c r="D934" s="1" t="s">
        <v>632</v>
      </c>
      <c r="E934" s="57" t="s">
        <v>145</v>
      </c>
      <c r="F934" s="1" t="s">
        <v>148</v>
      </c>
      <c r="G934" s="1" t="s">
        <v>949</v>
      </c>
      <c r="H934" s="1" t="str">
        <f>CONCATENATE(B934,VLOOKUP(C934,Thesaurus!N:O,2,0),VLOOKUP(F934,Thesaurus!C:D,2,0))</f>
        <v>17PECAR01</v>
      </c>
      <c r="I934" s="57" t="s">
        <v>145</v>
      </c>
      <c r="J934" s="72"/>
      <c r="K934" s="1" t="s">
        <v>1003</v>
      </c>
      <c r="L934" s="1">
        <v>1</v>
      </c>
      <c r="M934" s="1"/>
      <c r="N934" s="1" t="b">
        <f t="shared" si="42"/>
        <v>0</v>
      </c>
      <c r="R934" s="65" t="str">
        <f t="shared" si="43"/>
        <v>Top jersey et dentelle</v>
      </c>
    </row>
    <row r="935" spans="1:18" x14ac:dyDescent="0.2">
      <c r="A935" s="1" t="str">
        <f t="shared" si="44"/>
        <v>17PECAR08.999</v>
      </c>
      <c r="B935" s="1" t="s">
        <v>135</v>
      </c>
      <c r="C935" s="1" t="s">
        <v>70</v>
      </c>
      <c r="D935" s="1" t="s">
        <v>633</v>
      </c>
      <c r="E935" s="57" t="s">
        <v>327</v>
      </c>
      <c r="F935" s="1" t="s">
        <v>162</v>
      </c>
      <c r="G935" s="1" t="s">
        <v>815</v>
      </c>
      <c r="H935" s="1" t="str">
        <f>CONCATENATE(B935,VLOOKUP(C935,Thesaurus!N:O,2,0),VLOOKUP(F935,Thesaurus!C:D,2,0))</f>
        <v>17PECAR08</v>
      </c>
      <c r="I935" s="57">
        <v>999</v>
      </c>
      <c r="J935" s="72"/>
      <c r="K935" s="1" t="s">
        <v>180</v>
      </c>
      <c r="L935" s="1">
        <v>1</v>
      </c>
      <c r="M935" s="1"/>
      <c r="N935" s="1" t="b">
        <f t="shared" si="42"/>
        <v>0</v>
      </c>
      <c r="R935" s="65" t="str">
        <f t="shared" si="43"/>
        <v>Robe en jersey</v>
      </c>
    </row>
    <row r="936" spans="1:18" x14ac:dyDescent="0.2">
      <c r="A936" s="1" t="str">
        <f t="shared" si="44"/>
        <v>17PECAR08.999</v>
      </c>
      <c r="B936" s="1" t="s">
        <v>135</v>
      </c>
      <c r="C936" s="1" t="s">
        <v>70</v>
      </c>
      <c r="D936" s="1" t="s">
        <v>633</v>
      </c>
      <c r="E936" s="57" t="s">
        <v>327</v>
      </c>
      <c r="F936" s="1" t="s">
        <v>162</v>
      </c>
      <c r="G936" s="1" t="s">
        <v>815</v>
      </c>
      <c r="H936" s="1" t="str">
        <f>CONCATENATE(B936,VLOOKUP(C936,Thesaurus!N:O,2,0),VLOOKUP(F936,Thesaurus!C:D,2,0))</f>
        <v>17PECAR08</v>
      </c>
      <c r="I936" s="57">
        <v>999</v>
      </c>
      <c r="J936" s="72"/>
      <c r="K936" s="1" t="s">
        <v>181</v>
      </c>
      <c r="L936" s="1">
        <v>1</v>
      </c>
      <c r="M936" s="1"/>
      <c r="N936" s="1" t="b">
        <f t="shared" si="42"/>
        <v>0</v>
      </c>
      <c r="R936" s="65" t="str">
        <f t="shared" si="43"/>
        <v>Robe en jersey</v>
      </c>
    </row>
    <row r="937" spans="1:18" x14ac:dyDescent="0.2">
      <c r="A937" s="1" t="str">
        <f t="shared" si="44"/>
        <v>17PECAR08.999</v>
      </c>
      <c r="B937" s="1" t="s">
        <v>135</v>
      </c>
      <c r="C937" s="1" t="s">
        <v>70</v>
      </c>
      <c r="D937" s="1" t="s">
        <v>633</v>
      </c>
      <c r="E937" s="57" t="s">
        <v>327</v>
      </c>
      <c r="F937" s="1" t="s">
        <v>162</v>
      </c>
      <c r="G937" s="1" t="s">
        <v>815</v>
      </c>
      <c r="H937" s="1" t="str">
        <f>CONCATENATE(B937,VLOOKUP(C937,Thesaurus!N:O,2,0),VLOOKUP(F937,Thesaurus!C:D,2,0))</f>
        <v>17PECAR08</v>
      </c>
      <c r="I937" s="57">
        <v>999</v>
      </c>
      <c r="J937" s="72"/>
      <c r="K937" s="1" t="s">
        <v>1003</v>
      </c>
      <c r="L937" s="1">
        <v>1</v>
      </c>
      <c r="M937" s="1"/>
      <c r="N937" s="1" t="b">
        <f t="shared" si="42"/>
        <v>0</v>
      </c>
      <c r="R937" s="65" t="str">
        <f t="shared" si="43"/>
        <v>Robe en jersey</v>
      </c>
    </row>
    <row r="938" spans="1:18" x14ac:dyDescent="0.2">
      <c r="A938" s="1" t="str">
        <f t="shared" si="44"/>
        <v>17PECAR09.999</v>
      </c>
      <c r="B938" s="1" t="s">
        <v>135</v>
      </c>
      <c r="C938" s="1" t="s">
        <v>70</v>
      </c>
      <c r="D938" s="1" t="s">
        <v>634</v>
      </c>
      <c r="E938" s="57" t="s">
        <v>327</v>
      </c>
      <c r="F938" s="1" t="s">
        <v>164</v>
      </c>
      <c r="G938" s="1" t="s">
        <v>950</v>
      </c>
      <c r="H938" s="1" t="str">
        <f>CONCATENATE(B938,VLOOKUP(C938,Thesaurus!N:O,2,0),VLOOKUP(F938,Thesaurus!C:D,2,0))</f>
        <v>17PECAR09</v>
      </c>
      <c r="I938" s="57">
        <v>999</v>
      </c>
      <c r="J938" s="72"/>
      <c r="K938" s="1" t="s">
        <v>180</v>
      </c>
      <c r="L938" s="1">
        <v>2</v>
      </c>
      <c r="M938" s="1"/>
      <c r="N938" s="1" t="b">
        <f t="shared" si="42"/>
        <v>0</v>
      </c>
      <c r="R938" s="65" t="str">
        <f t="shared" si="43"/>
        <v>Pull en maille ajourée</v>
      </c>
    </row>
    <row r="939" spans="1:18" x14ac:dyDescent="0.2">
      <c r="A939" s="1" t="str">
        <f t="shared" si="44"/>
        <v>17PECAR09.999</v>
      </c>
      <c r="B939" s="1" t="s">
        <v>135</v>
      </c>
      <c r="C939" s="1" t="s">
        <v>70</v>
      </c>
      <c r="D939" s="1" t="s">
        <v>634</v>
      </c>
      <c r="E939" s="57" t="s">
        <v>327</v>
      </c>
      <c r="F939" s="1" t="s">
        <v>164</v>
      </c>
      <c r="G939" s="1" t="s">
        <v>950</v>
      </c>
      <c r="H939" s="1" t="str">
        <f>CONCATENATE(B939,VLOOKUP(C939,Thesaurus!N:O,2,0),VLOOKUP(F939,Thesaurus!C:D,2,0))</f>
        <v>17PECAR09</v>
      </c>
      <c r="I939" s="57">
        <v>999</v>
      </c>
      <c r="J939" s="72"/>
      <c r="K939" s="1" t="s">
        <v>181</v>
      </c>
      <c r="L939" s="1">
        <v>1</v>
      </c>
      <c r="M939" s="1"/>
      <c r="N939" s="1" t="b">
        <f t="shared" si="42"/>
        <v>0</v>
      </c>
      <c r="R939" s="65" t="str">
        <f t="shared" si="43"/>
        <v>Pull en maille ajourée</v>
      </c>
    </row>
    <row r="940" spans="1:18" x14ac:dyDescent="0.2">
      <c r="A940" s="1" t="str">
        <f t="shared" si="44"/>
        <v>17PECAR09.999</v>
      </c>
      <c r="B940" s="1" t="s">
        <v>135</v>
      </c>
      <c r="C940" s="1" t="s">
        <v>70</v>
      </c>
      <c r="D940" s="1" t="s">
        <v>634</v>
      </c>
      <c r="E940" s="57" t="s">
        <v>327</v>
      </c>
      <c r="F940" s="1" t="s">
        <v>164</v>
      </c>
      <c r="G940" s="1" t="s">
        <v>950</v>
      </c>
      <c r="H940" s="1" t="str">
        <f>CONCATENATE(B940,VLOOKUP(C940,Thesaurus!N:O,2,0),VLOOKUP(F940,Thesaurus!C:D,2,0))</f>
        <v>17PECAR09</v>
      </c>
      <c r="I940" s="57">
        <v>999</v>
      </c>
      <c r="J940" s="72"/>
      <c r="K940" s="1" t="s">
        <v>1003</v>
      </c>
      <c r="L940" s="1">
        <v>1</v>
      </c>
      <c r="M940" s="1"/>
      <c r="N940" s="1" t="b">
        <f t="shared" si="42"/>
        <v>0</v>
      </c>
      <c r="R940" s="65" t="str">
        <f t="shared" si="43"/>
        <v>Pull en maille ajourée</v>
      </c>
    </row>
    <row r="941" spans="1:18" x14ac:dyDescent="0.2">
      <c r="A941" s="1" t="str">
        <f t="shared" si="44"/>
        <v>17PECAR09.999</v>
      </c>
      <c r="B941" s="1" t="s">
        <v>135</v>
      </c>
      <c r="C941" s="1" t="s">
        <v>70</v>
      </c>
      <c r="D941" s="1" t="s">
        <v>635</v>
      </c>
      <c r="E941" s="57" t="s">
        <v>327</v>
      </c>
      <c r="F941" s="1" t="s">
        <v>164</v>
      </c>
      <c r="G941" s="1" t="s">
        <v>951</v>
      </c>
      <c r="H941" s="1" t="str">
        <f>CONCATENATE(B941,VLOOKUP(C941,Thesaurus!N:O,2,0),VLOOKUP(F941,Thesaurus!C:D,2,0))</f>
        <v>17PECAR09</v>
      </c>
      <c r="I941" s="57">
        <v>999</v>
      </c>
      <c r="J941" s="72"/>
      <c r="K941" s="1" t="s">
        <v>180</v>
      </c>
      <c r="L941" s="1">
        <v>1</v>
      </c>
      <c r="M941" s="1"/>
      <c r="N941" s="1" t="b">
        <f t="shared" si="42"/>
        <v>0</v>
      </c>
      <c r="R941" s="65" t="str">
        <f t="shared" si="43"/>
        <v>Pull manches longues ajusté</v>
      </c>
    </row>
    <row r="942" spans="1:18" x14ac:dyDescent="0.2">
      <c r="A942" s="1" t="str">
        <f t="shared" si="44"/>
        <v>17PECAR09.999</v>
      </c>
      <c r="B942" s="1" t="s">
        <v>135</v>
      </c>
      <c r="C942" s="1" t="s">
        <v>70</v>
      </c>
      <c r="D942" s="1" t="s">
        <v>635</v>
      </c>
      <c r="E942" s="57" t="s">
        <v>327</v>
      </c>
      <c r="F942" s="1" t="s">
        <v>164</v>
      </c>
      <c r="G942" s="1" t="s">
        <v>951</v>
      </c>
      <c r="H942" s="1" t="str">
        <f>CONCATENATE(B942,VLOOKUP(C942,Thesaurus!N:O,2,0),VLOOKUP(F942,Thesaurus!C:D,2,0))</f>
        <v>17PECAR09</v>
      </c>
      <c r="I942" s="57">
        <v>999</v>
      </c>
      <c r="J942" s="72"/>
      <c r="K942" s="1" t="s">
        <v>181</v>
      </c>
      <c r="L942" s="1">
        <v>2</v>
      </c>
      <c r="M942" s="1"/>
      <c r="N942" s="1" t="b">
        <f t="shared" si="42"/>
        <v>0</v>
      </c>
      <c r="R942" s="65" t="str">
        <f t="shared" si="43"/>
        <v>Pull manches longues ajusté</v>
      </c>
    </row>
    <row r="943" spans="1:18" x14ac:dyDescent="0.2">
      <c r="A943" s="1" t="str">
        <f t="shared" si="44"/>
        <v>17PECAR09.999</v>
      </c>
      <c r="B943" s="1" t="s">
        <v>135</v>
      </c>
      <c r="C943" s="1" t="s">
        <v>70</v>
      </c>
      <c r="D943" s="1" t="s">
        <v>635</v>
      </c>
      <c r="E943" s="57" t="s">
        <v>327</v>
      </c>
      <c r="F943" s="1" t="s">
        <v>164</v>
      </c>
      <c r="G943" s="1" t="s">
        <v>951</v>
      </c>
      <c r="H943" s="1" t="str">
        <f>CONCATENATE(B943,VLOOKUP(C943,Thesaurus!N:O,2,0),VLOOKUP(F943,Thesaurus!C:D,2,0))</f>
        <v>17PECAR09</v>
      </c>
      <c r="I943" s="57">
        <v>999</v>
      </c>
      <c r="J943" s="72"/>
      <c r="K943" s="1" t="s">
        <v>1003</v>
      </c>
      <c r="L943" s="1">
        <v>1</v>
      </c>
      <c r="M943" s="1"/>
      <c r="N943" s="1" t="b">
        <f t="shared" si="42"/>
        <v>0</v>
      </c>
      <c r="R943" s="65" t="str">
        <f t="shared" si="43"/>
        <v>Pull manches longues ajusté</v>
      </c>
    </row>
    <row r="944" spans="1:18" x14ac:dyDescent="0.2">
      <c r="A944" s="1" t="str">
        <f t="shared" si="44"/>
        <v>17PEPAJ01.550</v>
      </c>
      <c r="B944" s="1" t="s">
        <v>135</v>
      </c>
      <c r="C944" s="1" t="s">
        <v>704</v>
      </c>
      <c r="D944" s="1" t="s">
        <v>636</v>
      </c>
      <c r="E944" s="57" t="s">
        <v>637</v>
      </c>
      <c r="F944" s="1" t="s">
        <v>148</v>
      </c>
      <c r="G944" s="1" t="s">
        <v>952</v>
      </c>
      <c r="H944" s="1" t="str">
        <f>CONCATENATE(B944,VLOOKUP(C944,Thesaurus!N:O,2,0),VLOOKUP(F944,Thesaurus!C:D,2,0))</f>
        <v>17PEPAJ01</v>
      </c>
      <c r="I944" s="57">
        <v>550</v>
      </c>
      <c r="J944" s="72"/>
      <c r="K944" s="1" t="s">
        <v>1011</v>
      </c>
      <c r="L944" s="1">
        <v>2</v>
      </c>
      <c r="M944" s="1"/>
      <c r="N944" s="1" t="b">
        <f t="shared" si="42"/>
        <v>0</v>
      </c>
      <c r="R944" s="65" t="str">
        <f t="shared" si="43"/>
        <v>Top off shoulder</v>
      </c>
    </row>
    <row r="945" spans="1:18" x14ac:dyDescent="0.2">
      <c r="A945" s="1" t="str">
        <f t="shared" si="44"/>
        <v>17PEPAJ01.550</v>
      </c>
      <c r="B945" s="1" t="s">
        <v>135</v>
      </c>
      <c r="C945" s="1" t="s">
        <v>704</v>
      </c>
      <c r="D945" s="1" t="s">
        <v>636</v>
      </c>
      <c r="E945" s="57" t="s">
        <v>637</v>
      </c>
      <c r="F945" s="1" t="s">
        <v>148</v>
      </c>
      <c r="G945" s="1" t="s">
        <v>952</v>
      </c>
      <c r="H945" s="1" t="str">
        <f>CONCATENATE(B945,VLOOKUP(C945,Thesaurus!N:O,2,0),VLOOKUP(F945,Thesaurus!C:D,2,0))</f>
        <v>17PEPAJ01</v>
      </c>
      <c r="I945" s="57">
        <v>550</v>
      </c>
      <c r="J945" s="72"/>
      <c r="K945" s="1" t="s">
        <v>183</v>
      </c>
      <c r="L945" s="1">
        <v>2</v>
      </c>
      <c r="M945" s="1"/>
      <c r="N945" s="1" t="b">
        <f t="shared" si="42"/>
        <v>0</v>
      </c>
      <c r="R945" s="65" t="str">
        <f t="shared" si="43"/>
        <v>Top off shoulder</v>
      </c>
    </row>
    <row r="946" spans="1:18" x14ac:dyDescent="0.2">
      <c r="A946" s="1" t="str">
        <f t="shared" si="44"/>
        <v>17PEPAJ01.550</v>
      </c>
      <c r="B946" s="1" t="s">
        <v>135</v>
      </c>
      <c r="C946" s="1" t="s">
        <v>704</v>
      </c>
      <c r="D946" s="1" t="s">
        <v>636</v>
      </c>
      <c r="E946" s="57" t="s">
        <v>637</v>
      </c>
      <c r="F946" s="1" t="s">
        <v>148</v>
      </c>
      <c r="G946" s="1" t="s">
        <v>952</v>
      </c>
      <c r="H946" s="1" t="str">
        <f>CONCATENATE(B946,VLOOKUP(C946,Thesaurus!N:O,2,0),VLOOKUP(F946,Thesaurus!C:D,2,0))</f>
        <v>17PEPAJ01</v>
      </c>
      <c r="I946" s="57">
        <v>550</v>
      </c>
      <c r="J946" s="72"/>
      <c r="K946" s="1" t="s">
        <v>1012</v>
      </c>
      <c r="L946" s="1">
        <v>1</v>
      </c>
      <c r="M946" s="1"/>
      <c r="N946" s="1" t="b">
        <f t="shared" si="42"/>
        <v>0</v>
      </c>
      <c r="R946" s="65" t="str">
        <f t="shared" si="43"/>
        <v>Top off shoulder</v>
      </c>
    </row>
    <row r="947" spans="1:18" x14ac:dyDescent="0.2">
      <c r="A947" s="1" t="str">
        <f t="shared" si="44"/>
        <v>17PEPAJ12.580</v>
      </c>
      <c r="B947" s="1" t="s">
        <v>135</v>
      </c>
      <c r="C947" s="1" t="s">
        <v>704</v>
      </c>
      <c r="D947" s="1" t="s">
        <v>638</v>
      </c>
      <c r="E947" s="57" t="s">
        <v>639</v>
      </c>
      <c r="F947" s="1" t="s">
        <v>170</v>
      </c>
      <c r="G947" s="1" t="s">
        <v>953</v>
      </c>
      <c r="H947" s="1" t="str">
        <f>CONCATENATE(B947,VLOOKUP(C947,Thesaurus!N:O,2,0),VLOOKUP(F947,Thesaurus!C:D,2,0))</f>
        <v>17PEPAJ12</v>
      </c>
      <c r="I947" s="57">
        <v>580</v>
      </c>
      <c r="J947" s="72"/>
      <c r="K947" s="1" t="s">
        <v>1011</v>
      </c>
      <c r="L947" s="1">
        <v>3</v>
      </c>
      <c r="M947" s="1"/>
      <c r="N947" s="1" t="b">
        <f t="shared" si="42"/>
        <v>0</v>
      </c>
      <c r="R947" s="65" t="str">
        <f t="shared" si="43"/>
        <v>Veste oversize en denim</v>
      </c>
    </row>
    <row r="948" spans="1:18" x14ac:dyDescent="0.2">
      <c r="A948" s="1" t="str">
        <f t="shared" si="44"/>
        <v>17PEPAJ12.580</v>
      </c>
      <c r="B948" s="1" t="s">
        <v>135</v>
      </c>
      <c r="C948" s="1" t="s">
        <v>704</v>
      </c>
      <c r="D948" s="1" t="s">
        <v>638</v>
      </c>
      <c r="E948" s="57" t="s">
        <v>639</v>
      </c>
      <c r="F948" s="1" t="s">
        <v>170</v>
      </c>
      <c r="G948" s="1" t="s">
        <v>953</v>
      </c>
      <c r="H948" s="1" t="str">
        <f>CONCATENATE(B948,VLOOKUP(C948,Thesaurus!N:O,2,0),VLOOKUP(F948,Thesaurus!C:D,2,0))</f>
        <v>17PEPAJ12</v>
      </c>
      <c r="I948" s="57">
        <v>580</v>
      </c>
      <c r="J948" s="72"/>
      <c r="K948" s="1" t="s">
        <v>183</v>
      </c>
      <c r="L948" s="1">
        <v>1</v>
      </c>
      <c r="M948" s="1"/>
      <c r="N948" s="1" t="b">
        <f t="shared" si="42"/>
        <v>0</v>
      </c>
      <c r="R948" s="65" t="str">
        <f t="shared" si="43"/>
        <v>Veste oversize en denim</v>
      </c>
    </row>
    <row r="949" spans="1:18" x14ac:dyDescent="0.2">
      <c r="A949" s="1" t="str">
        <f t="shared" si="44"/>
        <v>17PEPAJ01.550</v>
      </c>
      <c r="B949" s="1" t="s">
        <v>135</v>
      </c>
      <c r="C949" s="1" t="s">
        <v>704</v>
      </c>
      <c r="D949" s="1" t="s">
        <v>640</v>
      </c>
      <c r="E949" s="57" t="s">
        <v>641</v>
      </c>
      <c r="F949" s="1" t="s">
        <v>148</v>
      </c>
      <c r="G949" s="1" t="s">
        <v>954</v>
      </c>
      <c r="H949" s="1" t="str">
        <f>CONCATENATE(B949,VLOOKUP(C949,Thesaurus!N:O,2,0),VLOOKUP(F949,Thesaurus!C:D,2,0))</f>
        <v>17PEPAJ01</v>
      </c>
      <c r="I949" s="57">
        <v>550</v>
      </c>
      <c r="J949" s="72"/>
      <c r="K949" s="1" t="s">
        <v>1011</v>
      </c>
      <c r="L949" s="1">
        <v>2</v>
      </c>
      <c r="M949" s="1"/>
      <c r="N949" s="1" t="b">
        <f t="shared" si="42"/>
        <v>0</v>
      </c>
      <c r="R949" s="65" t="str">
        <f t="shared" si="43"/>
        <v>Top asymétrique</v>
      </c>
    </row>
    <row r="950" spans="1:18" x14ac:dyDescent="0.2">
      <c r="A950" s="1" t="str">
        <f t="shared" si="44"/>
        <v>17PEPAJ01.550</v>
      </c>
      <c r="B950" s="1" t="s">
        <v>135</v>
      </c>
      <c r="C950" s="1" t="s">
        <v>704</v>
      </c>
      <c r="D950" s="1" t="s">
        <v>640</v>
      </c>
      <c r="E950" s="57" t="s">
        <v>641</v>
      </c>
      <c r="F950" s="1" t="s">
        <v>148</v>
      </c>
      <c r="G950" s="1" t="s">
        <v>954</v>
      </c>
      <c r="H950" s="1" t="str">
        <f>CONCATENATE(B950,VLOOKUP(C950,Thesaurus!N:O,2,0),VLOOKUP(F950,Thesaurus!C:D,2,0))</f>
        <v>17PEPAJ01</v>
      </c>
      <c r="I950" s="57">
        <v>550</v>
      </c>
      <c r="J950" s="72"/>
      <c r="K950" s="1" t="s">
        <v>183</v>
      </c>
      <c r="L950" s="1">
        <v>1</v>
      </c>
      <c r="M950" s="1"/>
      <c r="N950" s="1" t="b">
        <f t="shared" si="42"/>
        <v>0</v>
      </c>
      <c r="R950" s="65" t="str">
        <f t="shared" si="43"/>
        <v>Top asymétrique</v>
      </c>
    </row>
    <row r="951" spans="1:18" x14ac:dyDescent="0.2">
      <c r="A951" s="1" t="str">
        <f t="shared" si="44"/>
        <v>17PEPAJ01.550</v>
      </c>
      <c r="B951" s="1" t="s">
        <v>135</v>
      </c>
      <c r="C951" s="1" t="s">
        <v>704</v>
      </c>
      <c r="D951" s="1" t="s">
        <v>640</v>
      </c>
      <c r="E951" s="57" t="s">
        <v>641</v>
      </c>
      <c r="F951" s="1" t="s">
        <v>148</v>
      </c>
      <c r="G951" s="1" t="s">
        <v>954</v>
      </c>
      <c r="H951" s="1" t="str">
        <f>CONCATENATE(B951,VLOOKUP(C951,Thesaurus!N:O,2,0),VLOOKUP(F951,Thesaurus!C:D,2,0))</f>
        <v>17PEPAJ01</v>
      </c>
      <c r="I951" s="57">
        <v>550</v>
      </c>
      <c r="J951" s="72"/>
      <c r="K951" s="1" t="s">
        <v>1012</v>
      </c>
      <c r="L951" s="1">
        <v>1</v>
      </c>
      <c r="M951" s="1"/>
      <c r="N951" s="1" t="b">
        <f t="shared" si="42"/>
        <v>0</v>
      </c>
      <c r="R951" s="65" t="str">
        <f t="shared" si="43"/>
        <v>Top asymétrique</v>
      </c>
    </row>
    <row r="952" spans="1:18" x14ac:dyDescent="0.2">
      <c r="A952" s="1" t="str">
        <f t="shared" si="44"/>
        <v>17PEPAJ01.550</v>
      </c>
      <c r="B952" s="1" t="s">
        <v>135</v>
      </c>
      <c r="C952" s="1" t="s">
        <v>704</v>
      </c>
      <c r="D952" s="1" t="s">
        <v>640</v>
      </c>
      <c r="E952" s="57" t="s">
        <v>641</v>
      </c>
      <c r="F952" s="1" t="s">
        <v>148</v>
      </c>
      <c r="G952" s="1" t="s">
        <v>954</v>
      </c>
      <c r="H952" s="1" t="str">
        <f>CONCATENATE(B952,VLOOKUP(C952,Thesaurus!N:O,2,0),VLOOKUP(F952,Thesaurus!C:D,2,0))</f>
        <v>17PEPAJ01</v>
      </c>
      <c r="I952" s="57">
        <v>550</v>
      </c>
      <c r="J952" s="72"/>
      <c r="K952" s="1" t="s">
        <v>182</v>
      </c>
      <c r="L952" s="1">
        <v>1</v>
      </c>
      <c r="M952" s="1"/>
      <c r="N952" s="1" t="b">
        <f t="shared" si="42"/>
        <v>0</v>
      </c>
      <c r="R952" s="65" t="str">
        <f t="shared" si="43"/>
        <v>Top asymétrique</v>
      </c>
    </row>
    <row r="953" spans="1:18" x14ac:dyDescent="0.2">
      <c r="A953" s="1" t="str">
        <f t="shared" si="44"/>
        <v>17PEPAJ08.590</v>
      </c>
      <c r="B953" s="1" t="s">
        <v>135</v>
      </c>
      <c r="C953" s="1" t="s">
        <v>704</v>
      </c>
      <c r="D953" s="1" t="s">
        <v>642</v>
      </c>
      <c r="E953" s="57" t="s">
        <v>643</v>
      </c>
      <c r="F953" s="1" t="s">
        <v>162</v>
      </c>
      <c r="G953" s="1" t="s">
        <v>955</v>
      </c>
      <c r="H953" s="1" t="str">
        <f>CONCATENATE(B953,VLOOKUP(C953,Thesaurus!N:O,2,0),VLOOKUP(F953,Thesaurus!C:D,2,0))</f>
        <v>17PEPAJ08</v>
      </c>
      <c r="I953" s="57" t="s">
        <v>236</v>
      </c>
      <c r="J953" s="72"/>
      <c r="K953" s="1" t="s">
        <v>1008</v>
      </c>
      <c r="L953" s="1">
        <v>1</v>
      </c>
      <c r="M953" s="1"/>
      <c r="N953" s="1" t="b">
        <f t="shared" si="42"/>
        <v>0</v>
      </c>
      <c r="R953" s="65" t="str">
        <f t="shared" si="43"/>
        <v>Robe avec volume</v>
      </c>
    </row>
    <row r="954" spans="1:18" x14ac:dyDescent="0.2">
      <c r="A954" s="1" t="str">
        <f t="shared" si="44"/>
        <v>17PEPAJ08.590</v>
      </c>
      <c r="B954" s="1" t="s">
        <v>135</v>
      </c>
      <c r="C954" s="1" t="s">
        <v>704</v>
      </c>
      <c r="D954" s="1" t="s">
        <v>642</v>
      </c>
      <c r="E954" s="57" t="s">
        <v>643</v>
      </c>
      <c r="F954" s="1" t="s">
        <v>162</v>
      </c>
      <c r="G954" s="1" t="s">
        <v>955</v>
      </c>
      <c r="H954" s="1" t="str">
        <f>CONCATENATE(B954,VLOOKUP(C954,Thesaurus!N:O,2,0),VLOOKUP(F954,Thesaurus!C:D,2,0))</f>
        <v>17PEPAJ08</v>
      </c>
      <c r="I954" s="57" t="s">
        <v>236</v>
      </c>
      <c r="J954" s="72"/>
      <c r="K954" s="1" t="s">
        <v>1009</v>
      </c>
      <c r="L954" s="1">
        <v>1</v>
      </c>
      <c r="M954" s="1"/>
      <c r="N954" s="1" t="b">
        <f t="shared" si="42"/>
        <v>0</v>
      </c>
      <c r="R954" s="65" t="str">
        <f t="shared" si="43"/>
        <v>Robe avec volume</v>
      </c>
    </row>
    <row r="955" spans="1:18" x14ac:dyDescent="0.2">
      <c r="A955" s="1" t="str">
        <f t="shared" si="44"/>
        <v>17PEPAJ08.590</v>
      </c>
      <c r="B955" s="1" t="s">
        <v>135</v>
      </c>
      <c r="C955" s="1" t="s">
        <v>704</v>
      </c>
      <c r="D955" s="1" t="s">
        <v>642</v>
      </c>
      <c r="E955" s="57" t="s">
        <v>643</v>
      </c>
      <c r="F955" s="1" t="s">
        <v>162</v>
      </c>
      <c r="G955" s="1" t="s">
        <v>955</v>
      </c>
      <c r="H955" s="1" t="str">
        <f>CONCATENATE(B955,VLOOKUP(C955,Thesaurus!N:O,2,0),VLOOKUP(F955,Thesaurus!C:D,2,0))</f>
        <v>17PEPAJ08</v>
      </c>
      <c r="I955" s="57" t="s">
        <v>236</v>
      </c>
      <c r="J955" s="72"/>
      <c r="K955" s="1" t="s">
        <v>1000</v>
      </c>
      <c r="L955" s="1">
        <v>1</v>
      </c>
      <c r="M955" s="1"/>
      <c r="N955" s="1" t="b">
        <f t="shared" si="42"/>
        <v>0</v>
      </c>
      <c r="R955" s="65" t="str">
        <f t="shared" si="43"/>
        <v>Robe avec volume</v>
      </c>
    </row>
    <row r="956" spans="1:18" x14ac:dyDescent="0.2">
      <c r="A956" s="1" t="str">
        <f t="shared" si="44"/>
        <v>17PEPAJ08.590</v>
      </c>
      <c r="B956" s="1" t="s">
        <v>135</v>
      </c>
      <c r="C956" s="1" t="s">
        <v>704</v>
      </c>
      <c r="D956" s="1" t="s">
        <v>642</v>
      </c>
      <c r="E956" s="57" t="s">
        <v>643</v>
      </c>
      <c r="F956" s="1" t="s">
        <v>162</v>
      </c>
      <c r="G956" s="1" t="s">
        <v>955</v>
      </c>
      <c r="H956" s="1" t="str">
        <f>CONCATENATE(B956,VLOOKUP(C956,Thesaurus!N:O,2,0),VLOOKUP(F956,Thesaurus!C:D,2,0))</f>
        <v>17PEPAJ08</v>
      </c>
      <c r="I956" s="57" t="s">
        <v>236</v>
      </c>
      <c r="J956" s="72"/>
      <c r="K956" s="1" t="s">
        <v>1001</v>
      </c>
      <c r="L956" s="1">
        <v>1</v>
      </c>
      <c r="M956" s="1"/>
      <c r="N956" s="1" t="b">
        <f t="shared" si="42"/>
        <v>0</v>
      </c>
      <c r="R956" s="65" t="str">
        <f t="shared" si="43"/>
        <v>Robe avec volume</v>
      </c>
    </row>
    <row r="957" spans="1:18" x14ac:dyDescent="0.2">
      <c r="A957" s="1" t="str">
        <f t="shared" si="44"/>
        <v>17PEPAJ02.IMP</v>
      </c>
      <c r="B957" s="1" t="s">
        <v>135</v>
      </c>
      <c r="C957" s="1" t="s">
        <v>704</v>
      </c>
      <c r="D957" s="1" t="s">
        <v>644</v>
      </c>
      <c r="E957" s="57" t="s">
        <v>645</v>
      </c>
      <c r="F957" s="1" t="s">
        <v>150</v>
      </c>
      <c r="G957" s="1" t="s">
        <v>956</v>
      </c>
      <c r="H957" s="1" t="str">
        <f>CONCATENATE(B957,VLOOKUP(C957,Thesaurus!N:O,2,0),VLOOKUP(F957,Thesaurus!C:D,2,0))</f>
        <v>17PEPAJ02</v>
      </c>
      <c r="I957" s="57" t="s">
        <v>257</v>
      </c>
      <c r="J957" s="72"/>
      <c r="K957" s="1" t="s">
        <v>1011</v>
      </c>
      <c r="L957" s="1">
        <v>2</v>
      </c>
      <c r="M957" s="1"/>
      <c r="N957" s="1" t="b">
        <f t="shared" si="42"/>
        <v>0</v>
      </c>
      <c r="R957" s="65" t="str">
        <f t="shared" si="43"/>
        <v>Chemise en soie imprimée</v>
      </c>
    </row>
    <row r="958" spans="1:18" x14ac:dyDescent="0.2">
      <c r="A958" s="1" t="str">
        <f t="shared" si="44"/>
        <v>17PEPAJ02.IMP</v>
      </c>
      <c r="B958" s="1" t="s">
        <v>135</v>
      </c>
      <c r="C958" s="1" t="s">
        <v>704</v>
      </c>
      <c r="D958" s="1" t="s">
        <v>644</v>
      </c>
      <c r="E958" s="57" t="s">
        <v>645</v>
      </c>
      <c r="F958" s="1" t="s">
        <v>150</v>
      </c>
      <c r="G958" s="1" t="s">
        <v>956</v>
      </c>
      <c r="H958" s="1" t="str">
        <f>CONCATENATE(B958,VLOOKUP(C958,Thesaurus!N:O,2,0),VLOOKUP(F958,Thesaurus!C:D,2,0))</f>
        <v>17PEPAJ02</v>
      </c>
      <c r="I958" s="57" t="s">
        <v>257</v>
      </c>
      <c r="J958" s="72"/>
      <c r="K958" s="1" t="s">
        <v>183</v>
      </c>
      <c r="L958" s="1">
        <v>2</v>
      </c>
      <c r="M958" s="1"/>
      <c r="N958" s="1" t="b">
        <f t="shared" si="42"/>
        <v>0</v>
      </c>
      <c r="R958" s="65" t="str">
        <f t="shared" si="43"/>
        <v>Chemise en soie imprimée</v>
      </c>
    </row>
    <row r="959" spans="1:18" x14ac:dyDescent="0.2">
      <c r="A959" s="1" t="str">
        <f t="shared" si="44"/>
        <v>17PEPAJ02.IMP</v>
      </c>
      <c r="B959" s="1" t="s">
        <v>135</v>
      </c>
      <c r="C959" s="1" t="s">
        <v>704</v>
      </c>
      <c r="D959" s="1" t="s">
        <v>644</v>
      </c>
      <c r="E959" s="57" t="s">
        <v>645</v>
      </c>
      <c r="F959" s="1" t="s">
        <v>150</v>
      </c>
      <c r="G959" s="1" t="s">
        <v>956</v>
      </c>
      <c r="H959" s="1" t="str">
        <f>CONCATENATE(B959,VLOOKUP(C959,Thesaurus!N:O,2,0),VLOOKUP(F959,Thesaurus!C:D,2,0))</f>
        <v>17PEPAJ02</v>
      </c>
      <c r="I959" s="57" t="s">
        <v>257</v>
      </c>
      <c r="J959" s="72"/>
      <c r="K959" s="1" t="s">
        <v>1012</v>
      </c>
      <c r="L959" s="1">
        <v>1</v>
      </c>
      <c r="M959" s="1"/>
      <c r="N959" s="1" t="b">
        <f t="shared" si="42"/>
        <v>0</v>
      </c>
      <c r="R959" s="65" t="str">
        <f t="shared" si="43"/>
        <v>Chemise en soie imprimée</v>
      </c>
    </row>
    <row r="960" spans="1:18" x14ac:dyDescent="0.2">
      <c r="A960" s="1" t="str">
        <f t="shared" si="44"/>
        <v>17PEPAJ04.IMP</v>
      </c>
      <c r="B960" s="1" t="s">
        <v>135</v>
      </c>
      <c r="C960" s="1" t="s">
        <v>704</v>
      </c>
      <c r="D960" s="1" t="s">
        <v>646</v>
      </c>
      <c r="E960" s="57" t="s">
        <v>645</v>
      </c>
      <c r="F960" s="1" t="s">
        <v>154</v>
      </c>
      <c r="G960" s="1" t="s">
        <v>957</v>
      </c>
      <c r="H960" s="1" t="str">
        <f>CONCATENATE(B960,VLOOKUP(C960,Thesaurus!N:O,2,0),VLOOKUP(F960,Thesaurus!C:D,2,0))</f>
        <v>17PEPAJ04</v>
      </c>
      <c r="I960" s="57" t="s">
        <v>257</v>
      </c>
      <c r="J960" s="72"/>
      <c r="K960" s="1" t="s">
        <v>1010</v>
      </c>
      <c r="L960" s="1">
        <v>1</v>
      </c>
      <c r="M960" s="1"/>
      <c r="N960" s="1" t="b">
        <f t="shared" si="42"/>
        <v>0</v>
      </c>
      <c r="R960" s="65" t="str">
        <f t="shared" si="43"/>
        <v>Pantalon en soie imprimé</v>
      </c>
    </row>
    <row r="961" spans="1:18" x14ac:dyDescent="0.2">
      <c r="A961" s="1" t="str">
        <f t="shared" si="44"/>
        <v>17PEPAJ04.IMP</v>
      </c>
      <c r="B961" s="1" t="s">
        <v>135</v>
      </c>
      <c r="C961" s="1" t="s">
        <v>704</v>
      </c>
      <c r="D961" s="1" t="s">
        <v>646</v>
      </c>
      <c r="E961" s="57" t="s">
        <v>645</v>
      </c>
      <c r="F961" s="1" t="s">
        <v>154</v>
      </c>
      <c r="G961" s="1" t="s">
        <v>957</v>
      </c>
      <c r="H961" s="1" t="str">
        <f>CONCATENATE(B961,VLOOKUP(C961,Thesaurus!N:O,2,0),VLOOKUP(F961,Thesaurus!C:D,2,0))</f>
        <v>17PEPAJ04</v>
      </c>
      <c r="I961" s="57" t="s">
        <v>257</v>
      </c>
      <c r="J961" s="72"/>
      <c r="K961" s="1" t="s">
        <v>1008</v>
      </c>
      <c r="L961" s="1">
        <v>2</v>
      </c>
      <c r="M961" s="1"/>
      <c r="N961" s="1" t="b">
        <f t="shared" si="42"/>
        <v>0</v>
      </c>
      <c r="R961" s="65" t="str">
        <f t="shared" si="43"/>
        <v>Pantalon en soie imprimé</v>
      </c>
    </row>
    <row r="962" spans="1:18" x14ac:dyDescent="0.2">
      <c r="A962" s="1" t="str">
        <f t="shared" si="44"/>
        <v>17PEPAJ04.IMP</v>
      </c>
      <c r="B962" s="1" t="s">
        <v>135</v>
      </c>
      <c r="C962" s="1" t="s">
        <v>704</v>
      </c>
      <c r="D962" s="1" t="s">
        <v>646</v>
      </c>
      <c r="E962" s="57" t="s">
        <v>645</v>
      </c>
      <c r="F962" s="1" t="s">
        <v>154</v>
      </c>
      <c r="G962" s="1" t="s">
        <v>957</v>
      </c>
      <c r="H962" s="1" t="str">
        <f>CONCATENATE(B962,VLOOKUP(C962,Thesaurus!N:O,2,0),VLOOKUP(F962,Thesaurus!C:D,2,0))</f>
        <v>17PEPAJ04</v>
      </c>
      <c r="I962" s="57" t="s">
        <v>257</v>
      </c>
      <c r="J962" s="72"/>
      <c r="K962" s="1" t="s">
        <v>1009</v>
      </c>
      <c r="L962" s="1">
        <v>1</v>
      </c>
      <c r="M962" s="1"/>
      <c r="N962" s="1" t="b">
        <f t="shared" ref="N962:N1025" si="45">IF(L962=M962,"",FALSE)</f>
        <v>0</v>
      </c>
      <c r="R962" s="65" t="str">
        <f t="shared" ref="R962:R1025" si="46">G962</f>
        <v>Pantalon en soie imprimé</v>
      </c>
    </row>
    <row r="963" spans="1:18" x14ac:dyDescent="0.2">
      <c r="A963" s="1" t="str">
        <f t="shared" ref="A963:A1026" si="47">CONCATENATE(H963,J963,".",I963)</f>
        <v>17PEPAJ04.IMP</v>
      </c>
      <c r="B963" s="1" t="s">
        <v>135</v>
      </c>
      <c r="C963" s="1" t="s">
        <v>704</v>
      </c>
      <c r="D963" s="1" t="s">
        <v>646</v>
      </c>
      <c r="E963" s="57" t="s">
        <v>645</v>
      </c>
      <c r="F963" s="1" t="s">
        <v>154</v>
      </c>
      <c r="G963" s="1" t="s">
        <v>957</v>
      </c>
      <c r="H963" s="1" t="str">
        <f>CONCATENATE(B963,VLOOKUP(C963,Thesaurus!N:O,2,0),VLOOKUP(F963,Thesaurus!C:D,2,0))</f>
        <v>17PEPAJ04</v>
      </c>
      <c r="I963" s="57" t="s">
        <v>257</v>
      </c>
      <c r="J963" s="72"/>
      <c r="K963" s="1" t="s">
        <v>1000</v>
      </c>
      <c r="L963" s="1">
        <v>1</v>
      </c>
      <c r="M963" s="1"/>
      <c r="N963" s="1" t="b">
        <f t="shared" si="45"/>
        <v>0</v>
      </c>
      <c r="R963" s="65" t="str">
        <f t="shared" si="46"/>
        <v>Pantalon en soie imprimé</v>
      </c>
    </row>
    <row r="964" spans="1:18" x14ac:dyDescent="0.2">
      <c r="A964" s="1" t="str">
        <f t="shared" si="47"/>
        <v>17PEPAJ12.260</v>
      </c>
      <c r="B964" s="1" t="s">
        <v>135</v>
      </c>
      <c r="C964" s="1" t="s">
        <v>704</v>
      </c>
      <c r="D964" s="1" t="s">
        <v>647</v>
      </c>
      <c r="E964" s="57" t="s">
        <v>648</v>
      </c>
      <c r="F964" s="1" t="s">
        <v>170</v>
      </c>
      <c r="G964" s="1" t="s">
        <v>958</v>
      </c>
      <c r="H964" s="1" t="str">
        <f>CONCATENATE(B964,VLOOKUP(C964,Thesaurus!N:O,2,0),VLOOKUP(F964,Thesaurus!C:D,2,0))</f>
        <v>17PEPAJ12</v>
      </c>
      <c r="I964" s="57">
        <v>260</v>
      </c>
      <c r="J964" s="72"/>
      <c r="K964" s="1" t="s">
        <v>1008</v>
      </c>
      <c r="L964" s="1">
        <v>1</v>
      </c>
      <c r="M964" s="1"/>
      <c r="N964" s="1" t="b">
        <f t="shared" si="45"/>
        <v>0</v>
      </c>
      <c r="R964" s="65" t="str">
        <f t="shared" si="46"/>
        <v>Veste ajustée</v>
      </c>
    </row>
    <row r="965" spans="1:18" x14ac:dyDescent="0.2">
      <c r="A965" s="1" t="str">
        <f t="shared" si="47"/>
        <v>17PEPAJ12.260</v>
      </c>
      <c r="B965" s="1" t="s">
        <v>135</v>
      </c>
      <c r="C965" s="1" t="s">
        <v>704</v>
      </c>
      <c r="D965" s="1" t="s">
        <v>647</v>
      </c>
      <c r="E965" s="57" t="s">
        <v>648</v>
      </c>
      <c r="F965" s="1" t="s">
        <v>170</v>
      </c>
      <c r="G965" s="1" t="s">
        <v>958</v>
      </c>
      <c r="H965" s="1" t="str">
        <f>CONCATENATE(B965,VLOOKUP(C965,Thesaurus!N:O,2,0),VLOOKUP(F965,Thesaurus!C:D,2,0))</f>
        <v>17PEPAJ12</v>
      </c>
      <c r="I965" s="57">
        <v>260</v>
      </c>
      <c r="J965" s="72"/>
      <c r="K965" s="1" t="s">
        <v>1009</v>
      </c>
      <c r="L965" s="1">
        <v>1</v>
      </c>
      <c r="M965" s="1"/>
      <c r="N965" s="1" t="b">
        <f t="shared" si="45"/>
        <v>0</v>
      </c>
      <c r="R965" s="65" t="str">
        <f t="shared" si="46"/>
        <v>Veste ajustée</v>
      </c>
    </row>
    <row r="966" spans="1:18" x14ac:dyDescent="0.2">
      <c r="A966" s="1" t="str">
        <f t="shared" si="47"/>
        <v>17PEPAJ12.260</v>
      </c>
      <c r="B966" s="1" t="s">
        <v>135</v>
      </c>
      <c r="C966" s="1" t="s">
        <v>704</v>
      </c>
      <c r="D966" s="1" t="s">
        <v>647</v>
      </c>
      <c r="E966" s="57" t="s">
        <v>648</v>
      </c>
      <c r="F966" s="1" t="s">
        <v>170</v>
      </c>
      <c r="G966" s="1" t="s">
        <v>958</v>
      </c>
      <c r="H966" s="1" t="str">
        <f>CONCATENATE(B966,VLOOKUP(C966,Thesaurus!N:O,2,0),VLOOKUP(F966,Thesaurus!C:D,2,0))</f>
        <v>17PEPAJ12</v>
      </c>
      <c r="I966" s="57">
        <v>260</v>
      </c>
      <c r="J966" s="72"/>
      <c r="K966" s="1" t="s">
        <v>1000</v>
      </c>
      <c r="L966" s="1">
        <v>1</v>
      </c>
      <c r="M966" s="1"/>
      <c r="N966" s="1" t="b">
        <f t="shared" si="45"/>
        <v>0</v>
      </c>
      <c r="R966" s="65" t="str">
        <f t="shared" si="46"/>
        <v>Veste ajustée</v>
      </c>
    </row>
    <row r="967" spans="1:18" x14ac:dyDescent="0.2">
      <c r="A967" s="1" t="str">
        <f t="shared" si="47"/>
        <v>17PEPAJ12.260</v>
      </c>
      <c r="B967" s="1" t="s">
        <v>135</v>
      </c>
      <c r="C967" s="1" t="s">
        <v>704</v>
      </c>
      <c r="D967" s="1" t="s">
        <v>647</v>
      </c>
      <c r="E967" s="57" t="s">
        <v>648</v>
      </c>
      <c r="F967" s="1" t="s">
        <v>170</v>
      </c>
      <c r="G967" s="1" t="s">
        <v>958</v>
      </c>
      <c r="H967" s="1" t="str">
        <f>CONCATENATE(B967,VLOOKUP(C967,Thesaurus!N:O,2,0),VLOOKUP(F967,Thesaurus!C:D,2,0))</f>
        <v>17PEPAJ12</v>
      </c>
      <c r="I967" s="57">
        <v>260</v>
      </c>
      <c r="J967" s="72"/>
      <c r="K967" s="1" t="s">
        <v>1001</v>
      </c>
      <c r="L967" s="1">
        <v>1</v>
      </c>
      <c r="M967" s="1"/>
      <c r="N967" s="1" t="b">
        <f t="shared" si="45"/>
        <v>0</v>
      </c>
      <c r="R967" s="65" t="str">
        <f t="shared" si="46"/>
        <v>Veste ajustée</v>
      </c>
    </row>
    <row r="968" spans="1:18" x14ac:dyDescent="0.2">
      <c r="A968" s="1" t="str">
        <f t="shared" si="47"/>
        <v>17PEPAJ04.260</v>
      </c>
      <c r="B968" s="1" t="s">
        <v>135</v>
      </c>
      <c r="C968" s="1" t="s">
        <v>704</v>
      </c>
      <c r="D968" s="1" t="s">
        <v>649</v>
      </c>
      <c r="E968" s="57" t="s">
        <v>648</v>
      </c>
      <c r="F968" s="1" t="s">
        <v>154</v>
      </c>
      <c r="G968" s="1" t="s">
        <v>959</v>
      </c>
      <c r="H968" s="1" t="str">
        <f>CONCATENATE(B968,VLOOKUP(C968,Thesaurus!N:O,2,0),VLOOKUP(F968,Thesaurus!C:D,2,0))</f>
        <v>17PEPAJ04</v>
      </c>
      <c r="I968" s="57">
        <v>260</v>
      </c>
      <c r="J968" s="72"/>
      <c r="K968" s="1" t="s">
        <v>1010</v>
      </c>
      <c r="L968" s="1">
        <v>1</v>
      </c>
      <c r="M968" s="1"/>
      <c r="N968" s="1" t="b">
        <f t="shared" si="45"/>
        <v>0</v>
      </c>
      <c r="R968" s="65" t="str">
        <f t="shared" si="46"/>
        <v>Pantalon 7/8</v>
      </c>
    </row>
    <row r="969" spans="1:18" x14ac:dyDescent="0.2">
      <c r="A969" s="1" t="str">
        <f t="shared" si="47"/>
        <v>17PEPAJ04.260</v>
      </c>
      <c r="B969" s="1" t="s">
        <v>135</v>
      </c>
      <c r="C969" s="1" t="s">
        <v>704</v>
      </c>
      <c r="D969" s="1" t="s">
        <v>649</v>
      </c>
      <c r="E969" s="57" t="s">
        <v>648</v>
      </c>
      <c r="F969" s="1" t="s">
        <v>154</v>
      </c>
      <c r="G969" s="1" t="s">
        <v>959</v>
      </c>
      <c r="H969" s="1" t="str">
        <f>CONCATENATE(B969,VLOOKUP(C969,Thesaurus!N:O,2,0),VLOOKUP(F969,Thesaurus!C:D,2,0))</f>
        <v>17PEPAJ04</v>
      </c>
      <c r="I969" s="57">
        <v>260</v>
      </c>
      <c r="J969" s="72"/>
      <c r="K969" s="1" t="s">
        <v>1008</v>
      </c>
      <c r="L969" s="1">
        <v>1</v>
      </c>
      <c r="M969" s="1"/>
      <c r="N969" s="1" t="b">
        <f t="shared" si="45"/>
        <v>0</v>
      </c>
      <c r="R969" s="65" t="str">
        <f t="shared" si="46"/>
        <v>Pantalon 7/8</v>
      </c>
    </row>
    <row r="970" spans="1:18" x14ac:dyDescent="0.2">
      <c r="A970" s="1" t="str">
        <f t="shared" si="47"/>
        <v>17PEPAJ04.260</v>
      </c>
      <c r="B970" s="1" t="s">
        <v>135</v>
      </c>
      <c r="C970" s="1" t="s">
        <v>704</v>
      </c>
      <c r="D970" s="1" t="s">
        <v>649</v>
      </c>
      <c r="E970" s="57" t="s">
        <v>648</v>
      </c>
      <c r="F970" s="1" t="s">
        <v>154</v>
      </c>
      <c r="G970" s="1" t="s">
        <v>959</v>
      </c>
      <c r="H970" s="1" t="str">
        <f>CONCATENATE(B970,VLOOKUP(C970,Thesaurus!N:O,2,0),VLOOKUP(F970,Thesaurus!C:D,2,0))</f>
        <v>17PEPAJ04</v>
      </c>
      <c r="I970" s="57">
        <v>260</v>
      </c>
      <c r="J970" s="72"/>
      <c r="K970" s="1" t="s">
        <v>1009</v>
      </c>
      <c r="L970" s="1">
        <v>1</v>
      </c>
      <c r="M970" s="1"/>
      <c r="N970" s="1" t="b">
        <f t="shared" si="45"/>
        <v>0</v>
      </c>
      <c r="R970" s="65" t="str">
        <f t="shared" si="46"/>
        <v>Pantalon 7/8</v>
      </c>
    </row>
    <row r="971" spans="1:18" x14ac:dyDescent="0.2">
      <c r="A971" s="1" t="str">
        <f t="shared" si="47"/>
        <v>17PEPAJ04.260</v>
      </c>
      <c r="B971" s="1" t="s">
        <v>135</v>
      </c>
      <c r="C971" s="1" t="s">
        <v>704</v>
      </c>
      <c r="D971" s="1" t="s">
        <v>649</v>
      </c>
      <c r="E971" s="57" t="s">
        <v>648</v>
      </c>
      <c r="F971" s="1" t="s">
        <v>154</v>
      </c>
      <c r="G971" s="1" t="s">
        <v>959</v>
      </c>
      <c r="H971" s="1" t="str">
        <f>CONCATENATE(B971,VLOOKUP(C971,Thesaurus!N:O,2,0),VLOOKUP(F971,Thesaurus!C:D,2,0))</f>
        <v>17PEPAJ04</v>
      </c>
      <c r="I971" s="57">
        <v>260</v>
      </c>
      <c r="J971" s="72"/>
      <c r="K971" s="1" t="s">
        <v>1000</v>
      </c>
      <c r="L971" s="1">
        <v>1</v>
      </c>
      <c r="M971" s="1"/>
      <c r="N971" s="1" t="b">
        <f t="shared" si="45"/>
        <v>0</v>
      </c>
      <c r="R971" s="65" t="str">
        <f t="shared" si="46"/>
        <v>Pantalon 7/8</v>
      </c>
    </row>
    <row r="972" spans="1:18" x14ac:dyDescent="0.2">
      <c r="A972" s="1" t="str">
        <f t="shared" si="47"/>
        <v>17PEPAJ04.260</v>
      </c>
      <c r="B972" s="1" t="s">
        <v>135</v>
      </c>
      <c r="C972" s="1" t="s">
        <v>704</v>
      </c>
      <c r="D972" s="1" t="s">
        <v>649</v>
      </c>
      <c r="E972" s="57" t="s">
        <v>648</v>
      </c>
      <c r="F972" s="1" t="s">
        <v>154</v>
      </c>
      <c r="G972" s="1" t="s">
        <v>959</v>
      </c>
      <c r="H972" s="1" t="str">
        <f>CONCATENATE(B972,VLOOKUP(C972,Thesaurus!N:O,2,0),VLOOKUP(F972,Thesaurus!C:D,2,0))</f>
        <v>17PEPAJ04</v>
      </c>
      <c r="I972" s="57">
        <v>260</v>
      </c>
      <c r="J972" s="72"/>
      <c r="K972" s="1" t="s">
        <v>1001</v>
      </c>
      <c r="L972" s="1">
        <v>1</v>
      </c>
      <c r="M972" s="1"/>
      <c r="N972" s="1" t="b">
        <f t="shared" si="45"/>
        <v>0</v>
      </c>
      <c r="R972" s="65" t="str">
        <f t="shared" si="46"/>
        <v>Pantalon 7/8</v>
      </c>
    </row>
    <row r="973" spans="1:18" x14ac:dyDescent="0.2">
      <c r="A973" s="1" t="str">
        <f t="shared" si="47"/>
        <v>17PEPAJ03.999</v>
      </c>
      <c r="B973" s="1" t="s">
        <v>135</v>
      </c>
      <c r="C973" s="1" t="s">
        <v>704</v>
      </c>
      <c r="D973" s="1" t="s">
        <v>650</v>
      </c>
      <c r="E973" s="57" t="s">
        <v>651</v>
      </c>
      <c r="F973" s="1" t="s">
        <v>152</v>
      </c>
      <c r="G973" s="1" t="s">
        <v>960</v>
      </c>
      <c r="H973" s="1" t="str">
        <f>CONCATENATE(B973,VLOOKUP(C973,Thesaurus!N:O,2,0),VLOOKUP(F973,Thesaurus!C:D,2,0))</f>
        <v>17PEPAJ03</v>
      </c>
      <c r="I973" s="57">
        <v>999</v>
      </c>
      <c r="J973" s="72"/>
      <c r="K973" s="1" t="s">
        <v>1011</v>
      </c>
      <c r="L973" s="1">
        <v>2</v>
      </c>
      <c r="M973" s="1"/>
      <c r="N973" s="1" t="b">
        <f t="shared" si="45"/>
        <v>0</v>
      </c>
      <c r="R973" s="65" t="str">
        <f t="shared" si="46"/>
        <v>Caraco dentelle</v>
      </c>
    </row>
    <row r="974" spans="1:18" x14ac:dyDescent="0.2">
      <c r="A974" s="1" t="str">
        <f t="shared" si="47"/>
        <v>17PEPAJ03.999</v>
      </c>
      <c r="B974" s="1" t="s">
        <v>135</v>
      </c>
      <c r="C974" s="1" t="s">
        <v>704</v>
      </c>
      <c r="D974" s="1" t="s">
        <v>650</v>
      </c>
      <c r="E974" s="57" t="s">
        <v>651</v>
      </c>
      <c r="F974" s="1" t="s">
        <v>152</v>
      </c>
      <c r="G974" s="1" t="s">
        <v>960</v>
      </c>
      <c r="H974" s="1" t="str">
        <f>CONCATENATE(B974,VLOOKUP(C974,Thesaurus!N:O,2,0),VLOOKUP(F974,Thesaurus!C:D,2,0))</f>
        <v>17PEPAJ03</v>
      </c>
      <c r="I974" s="57">
        <v>999</v>
      </c>
      <c r="J974" s="72"/>
      <c r="K974" s="1" t="s">
        <v>183</v>
      </c>
      <c r="L974" s="1">
        <v>2</v>
      </c>
      <c r="M974" s="1"/>
      <c r="N974" s="1" t="b">
        <f t="shared" si="45"/>
        <v>0</v>
      </c>
      <c r="R974" s="65" t="str">
        <f t="shared" si="46"/>
        <v>Caraco dentelle</v>
      </c>
    </row>
    <row r="975" spans="1:18" x14ac:dyDescent="0.2">
      <c r="A975" s="1" t="str">
        <f t="shared" si="47"/>
        <v>17PEPAJ03.999</v>
      </c>
      <c r="B975" s="1" t="s">
        <v>135</v>
      </c>
      <c r="C975" s="1" t="s">
        <v>704</v>
      </c>
      <c r="D975" s="1" t="s">
        <v>650</v>
      </c>
      <c r="E975" s="57" t="s">
        <v>651</v>
      </c>
      <c r="F975" s="1" t="s">
        <v>152</v>
      </c>
      <c r="G975" s="1" t="s">
        <v>960</v>
      </c>
      <c r="H975" s="1" t="str">
        <f>CONCATENATE(B975,VLOOKUP(C975,Thesaurus!N:O,2,0),VLOOKUP(F975,Thesaurus!C:D,2,0))</f>
        <v>17PEPAJ03</v>
      </c>
      <c r="I975" s="57">
        <v>999</v>
      </c>
      <c r="J975" s="72"/>
      <c r="K975" s="1" t="s">
        <v>1012</v>
      </c>
      <c r="L975" s="1">
        <v>2</v>
      </c>
      <c r="M975" s="1"/>
      <c r="N975" s="1" t="b">
        <f t="shared" si="45"/>
        <v>0</v>
      </c>
      <c r="R975" s="65" t="str">
        <f t="shared" si="46"/>
        <v>Caraco dentelle</v>
      </c>
    </row>
    <row r="976" spans="1:18" x14ac:dyDescent="0.2">
      <c r="A976" s="1" t="str">
        <f t="shared" si="47"/>
        <v>17PEPAJ03.999</v>
      </c>
      <c r="B976" s="1" t="s">
        <v>135</v>
      </c>
      <c r="C976" s="1" t="s">
        <v>704</v>
      </c>
      <c r="D976" s="1" t="s">
        <v>650</v>
      </c>
      <c r="E976" s="57" t="s">
        <v>651</v>
      </c>
      <c r="F976" s="1" t="s">
        <v>152</v>
      </c>
      <c r="G976" s="1" t="s">
        <v>960</v>
      </c>
      <c r="H976" s="1" t="str">
        <f>CONCATENATE(B976,VLOOKUP(C976,Thesaurus!N:O,2,0),VLOOKUP(F976,Thesaurus!C:D,2,0))</f>
        <v>17PEPAJ03</v>
      </c>
      <c r="I976" s="57">
        <v>999</v>
      </c>
      <c r="J976" s="72"/>
      <c r="K976" s="1" t="s">
        <v>182</v>
      </c>
      <c r="L976" s="1">
        <v>1</v>
      </c>
      <c r="M976" s="1"/>
      <c r="N976" s="1" t="b">
        <f t="shared" si="45"/>
        <v>0</v>
      </c>
      <c r="R976" s="65" t="str">
        <f t="shared" si="46"/>
        <v>Caraco dentelle</v>
      </c>
    </row>
    <row r="977" spans="1:18" x14ac:dyDescent="0.2">
      <c r="A977" s="1" t="str">
        <f t="shared" si="47"/>
        <v>17PEPAJ06.999</v>
      </c>
      <c r="B977" s="1" t="s">
        <v>135</v>
      </c>
      <c r="C977" s="1" t="s">
        <v>704</v>
      </c>
      <c r="D977" s="1" t="s">
        <v>652</v>
      </c>
      <c r="E977" s="57" t="s">
        <v>653</v>
      </c>
      <c r="F977" s="1" t="s">
        <v>158</v>
      </c>
      <c r="G977" s="1" t="s">
        <v>961</v>
      </c>
      <c r="H977" s="1" t="str">
        <f>CONCATENATE(B977,VLOOKUP(C977,Thesaurus!N:O,2,0),VLOOKUP(F977,Thesaurus!C:D,2,0))</f>
        <v>17PEPAJ06</v>
      </c>
      <c r="I977" s="57">
        <v>999</v>
      </c>
      <c r="J977" s="72"/>
      <c r="K977" s="1" t="s">
        <v>1008</v>
      </c>
      <c r="L977" s="1">
        <v>2</v>
      </c>
      <c r="M977" s="1"/>
      <c r="N977" s="1" t="b">
        <f t="shared" si="45"/>
        <v>0</v>
      </c>
      <c r="R977" s="65" t="str">
        <f t="shared" si="46"/>
        <v>Short fluide</v>
      </c>
    </row>
    <row r="978" spans="1:18" x14ac:dyDescent="0.2">
      <c r="A978" s="1" t="str">
        <f t="shared" si="47"/>
        <v>17PEPAJ06.999</v>
      </c>
      <c r="B978" s="1" t="s">
        <v>135</v>
      </c>
      <c r="C978" s="1" t="s">
        <v>704</v>
      </c>
      <c r="D978" s="1" t="s">
        <v>652</v>
      </c>
      <c r="E978" s="57" t="s">
        <v>653</v>
      </c>
      <c r="F978" s="1" t="s">
        <v>158</v>
      </c>
      <c r="G978" s="1" t="s">
        <v>961</v>
      </c>
      <c r="H978" s="1" t="str">
        <f>CONCATENATE(B978,VLOOKUP(C978,Thesaurus!N:O,2,0),VLOOKUP(F978,Thesaurus!C:D,2,0))</f>
        <v>17PEPAJ06</v>
      </c>
      <c r="I978" s="57">
        <v>999</v>
      </c>
      <c r="J978" s="72"/>
      <c r="K978" s="1" t="s">
        <v>1009</v>
      </c>
      <c r="L978" s="1">
        <v>1</v>
      </c>
      <c r="M978" s="1"/>
      <c r="N978" s="1" t="b">
        <f t="shared" si="45"/>
        <v>0</v>
      </c>
      <c r="R978" s="65" t="str">
        <f t="shared" si="46"/>
        <v>Short fluide</v>
      </c>
    </row>
    <row r="979" spans="1:18" x14ac:dyDescent="0.2">
      <c r="A979" s="1" t="str">
        <f t="shared" si="47"/>
        <v>17PEPAJ06.999</v>
      </c>
      <c r="B979" s="1" t="s">
        <v>135</v>
      </c>
      <c r="C979" s="1" t="s">
        <v>704</v>
      </c>
      <c r="D979" s="1" t="s">
        <v>652</v>
      </c>
      <c r="E979" s="57" t="s">
        <v>653</v>
      </c>
      <c r="F979" s="1" t="s">
        <v>158</v>
      </c>
      <c r="G979" s="1" t="s">
        <v>961</v>
      </c>
      <c r="H979" s="1" t="str">
        <f>CONCATENATE(B979,VLOOKUP(C979,Thesaurus!N:O,2,0),VLOOKUP(F979,Thesaurus!C:D,2,0))</f>
        <v>17PEPAJ06</v>
      </c>
      <c r="I979" s="57">
        <v>999</v>
      </c>
      <c r="J979" s="72"/>
      <c r="K979" s="1" t="s">
        <v>1000</v>
      </c>
      <c r="L979" s="1">
        <v>1</v>
      </c>
      <c r="M979" s="1"/>
      <c r="N979" s="1" t="b">
        <f t="shared" si="45"/>
        <v>0</v>
      </c>
      <c r="R979" s="65" t="str">
        <f t="shared" si="46"/>
        <v>Short fluide</v>
      </c>
    </row>
    <row r="980" spans="1:18" x14ac:dyDescent="0.2">
      <c r="A980" s="1" t="str">
        <f t="shared" si="47"/>
        <v>17PEPAJ08.IMP</v>
      </c>
      <c r="B980" s="1" t="s">
        <v>135</v>
      </c>
      <c r="C980" s="1" t="s">
        <v>704</v>
      </c>
      <c r="D980" s="1" t="s">
        <v>654</v>
      </c>
      <c r="E980" s="57" t="s">
        <v>645</v>
      </c>
      <c r="F980" s="1" t="s">
        <v>162</v>
      </c>
      <c r="G980" s="1" t="s">
        <v>962</v>
      </c>
      <c r="H980" s="1" t="str">
        <f>CONCATENATE(B980,VLOOKUP(C980,Thesaurus!N:O,2,0),VLOOKUP(F980,Thesaurus!C:D,2,0))</f>
        <v>17PEPAJ08</v>
      </c>
      <c r="I980" s="57" t="s">
        <v>257</v>
      </c>
      <c r="J980" s="72"/>
      <c r="K980" s="1" t="s">
        <v>1008</v>
      </c>
      <c r="L980" s="1">
        <v>1</v>
      </c>
      <c r="M980" s="1"/>
      <c r="N980" s="1" t="b">
        <f t="shared" si="45"/>
        <v>0</v>
      </c>
      <c r="R980" s="65" t="str">
        <f t="shared" si="46"/>
        <v>Robe en soie imprimée</v>
      </c>
    </row>
    <row r="981" spans="1:18" x14ac:dyDescent="0.2">
      <c r="A981" s="1" t="str">
        <f t="shared" si="47"/>
        <v>17PEPAJ08.IMP</v>
      </c>
      <c r="B981" s="1" t="s">
        <v>135</v>
      </c>
      <c r="C981" s="1" t="s">
        <v>704</v>
      </c>
      <c r="D981" s="1" t="s">
        <v>654</v>
      </c>
      <c r="E981" s="57" t="s">
        <v>645</v>
      </c>
      <c r="F981" s="1" t="s">
        <v>162</v>
      </c>
      <c r="G981" s="1" t="s">
        <v>962</v>
      </c>
      <c r="H981" s="1" t="str">
        <f>CONCATENATE(B981,VLOOKUP(C981,Thesaurus!N:O,2,0),VLOOKUP(F981,Thesaurus!C:D,2,0))</f>
        <v>17PEPAJ08</v>
      </c>
      <c r="I981" s="57" t="s">
        <v>257</v>
      </c>
      <c r="J981" s="72"/>
      <c r="K981" s="1" t="s">
        <v>1009</v>
      </c>
      <c r="L981" s="1">
        <v>1</v>
      </c>
      <c r="M981" s="1"/>
      <c r="N981" s="1" t="b">
        <f t="shared" si="45"/>
        <v>0</v>
      </c>
      <c r="R981" s="65" t="str">
        <f t="shared" si="46"/>
        <v>Robe en soie imprimée</v>
      </c>
    </row>
    <row r="982" spans="1:18" x14ac:dyDescent="0.2">
      <c r="A982" s="1" t="str">
        <f t="shared" si="47"/>
        <v>17PEPAJ08.IMP</v>
      </c>
      <c r="B982" s="1" t="s">
        <v>135</v>
      </c>
      <c r="C982" s="1" t="s">
        <v>704</v>
      </c>
      <c r="D982" s="1" t="s">
        <v>654</v>
      </c>
      <c r="E982" s="57" t="s">
        <v>645</v>
      </c>
      <c r="F982" s="1" t="s">
        <v>162</v>
      </c>
      <c r="G982" s="1" t="s">
        <v>962</v>
      </c>
      <c r="H982" s="1" t="str">
        <f>CONCATENATE(B982,VLOOKUP(C982,Thesaurus!N:O,2,0),VLOOKUP(F982,Thesaurus!C:D,2,0))</f>
        <v>17PEPAJ08</v>
      </c>
      <c r="I982" s="57" t="s">
        <v>257</v>
      </c>
      <c r="J982" s="72"/>
      <c r="K982" s="1" t="s">
        <v>1000</v>
      </c>
      <c r="L982" s="1">
        <v>1</v>
      </c>
      <c r="M982" s="1"/>
      <c r="N982" s="1" t="b">
        <f t="shared" si="45"/>
        <v>0</v>
      </c>
      <c r="R982" s="65" t="str">
        <f t="shared" si="46"/>
        <v>Robe en soie imprimée</v>
      </c>
    </row>
    <row r="983" spans="1:18" x14ac:dyDescent="0.2">
      <c r="A983" s="1" t="str">
        <f t="shared" si="47"/>
        <v>17PEPAJ08.IMP</v>
      </c>
      <c r="B983" s="1" t="s">
        <v>135</v>
      </c>
      <c r="C983" s="1" t="s">
        <v>704</v>
      </c>
      <c r="D983" s="1" t="s">
        <v>654</v>
      </c>
      <c r="E983" s="57" t="s">
        <v>645</v>
      </c>
      <c r="F983" s="1" t="s">
        <v>162</v>
      </c>
      <c r="G983" s="1" t="s">
        <v>962</v>
      </c>
      <c r="H983" s="1" t="str">
        <f>CONCATENATE(B983,VLOOKUP(C983,Thesaurus!N:O,2,0),VLOOKUP(F983,Thesaurus!C:D,2,0))</f>
        <v>17PEPAJ08</v>
      </c>
      <c r="I983" s="57" t="s">
        <v>257</v>
      </c>
      <c r="J983" s="72"/>
      <c r="K983" s="1" t="s">
        <v>1001</v>
      </c>
      <c r="L983" s="1">
        <v>1</v>
      </c>
      <c r="M983" s="1"/>
      <c r="N983" s="1" t="b">
        <f t="shared" si="45"/>
        <v>0</v>
      </c>
      <c r="R983" s="65" t="str">
        <f t="shared" si="46"/>
        <v>Robe en soie imprimée</v>
      </c>
    </row>
    <row r="984" spans="1:18" x14ac:dyDescent="0.2">
      <c r="A984" s="1" t="str">
        <f t="shared" si="47"/>
        <v>17PETBA01.999</v>
      </c>
      <c r="B984" s="1" t="s">
        <v>135</v>
      </c>
      <c r="C984" s="1" t="s">
        <v>702</v>
      </c>
      <c r="D984" s="1">
        <v>401006</v>
      </c>
      <c r="E984" s="57" t="s">
        <v>145</v>
      </c>
      <c r="F984" s="1" t="s">
        <v>148</v>
      </c>
      <c r="G984" s="1" t="s">
        <v>963</v>
      </c>
      <c r="H984" s="1" t="str">
        <f>CONCATENATE(B984,VLOOKUP(C984,Thesaurus!N:O,2,0),VLOOKUP(F984,Thesaurus!C:D,2,0))</f>
        <v>17PETBA01</v>
      </c>
      <c r="I984" s="57">
        <v>999</v>
      </c>
      <c r="J984" s="72"/>
      <c r="K984" s="1" t="s">
        <v>180</v>
      </c>
      <c r="L984" s="1">
        <v>1</v>
      </c>
      <c r="M984" s="1"/>
      <c r="N984" s="1" t="b">
        <f t="shared" si="45"/>
        <v>0</v>
      </c>
      <c r="R984" s="65" t="str">
        <f t="shared" si="46"/>
        <v>Body à lacet</v>
      </c>
    </row>
    <row r="985" spans="1:18" x14ac:dyDescent="0.2">
      <c r="A985" s="1" t="str">
        <f t="shared" si="47"/>
        <v>17PETBA01.999</v>
      </c>
      <c r="B985" s="1" t="s">
        <v>135</v>
      </c>
      <c r="C985" s="1" t="s">
        <v>702</v>
      </c>
      <c r="D985" s="1">
        <v>401006</v>
      </c>
      <c r="E985" s="57" t="s">
        <v>145</v>
      </c>
      <c r="F985" s="1" t="s">
        <v>148</v>
      </c>
      <c r="G985" s="1" t="s">
        <v>963</v>
      </c>
      <c r="H985" s="1" t="str">
        <f>CONCATENATE(B985,VLOOKUP(C985,Thesaurus!N:O,2,0),VLOOKUP(F985,Thesaurus!C:D,2,0))</f>
        <v>17PETBA01</v>
      </c>
      <c r="I985" s="57">
        <v>999</v>
      </c>
      <c r="J985" s="72"/>
      <c r="K985" s="1" t="s">
        <v>181</v>
      </c>
      <c r="L985" s="1">
        <v>2</v>
      </c>
      <c r="M985" s="1"/>
      <c r="N985" s="1" t="b">
        <f t="shared" si="45"/>
        <v>0</v>
      </c>
      <c r="R985" s="65" t="str">
        <f t="shared" si="46"/>
        <v>Body à lacet</v>
      </c>
    </row>
    <row r="986" spans="1:18" x14ac:dyDescent="0.2">
      <c r="A986" s="1" t="str">
        <f t="shared" si="47"/>
        <v>17PETBA01.999</v>
      </c>
      <c r="B986" s="1" t="s">
        <v>135</v>
      </c>
      <c r="C986" s="1" t="s">
        <v>702</v>
      </c>
      <c r="D986" s="1">
        <v>401006</v>
      </c>
      <c r="E986" s="57" t="s">
        <v>145</v>
      </c>
      <c r="F986" s="1" t="s">
        <v>148</v>
      </c>
      <c r="G986" s="1" t="s">
        <v>963</v>
      </c>
      <c r="H986" s="1" t="str">
        <f>CONCATENATE(B986,VLOOKUP(C986,Thesaurus!N:O,2,0),VLOOKUP(F986,Thesaurus!C:D,2,0))</f>
        <v>17PETBA01</v>
      </c>
      <c r="I986" s="57">
        <v>999</v>
      </c>
      <c r="J986" s="72"/>
      <c r="K986" s="1" t="s">
        <v>1003</v>
      </c>
      <c r="L986" s="1">
        <v>1</v>
      </c>
      <c r="M986" s="1"/>
      <c r="N986" s="1" t="b">
        <f t="shared" si="45"/>
        <v>0</v>
      </c>
      <c r="R986" s="65" t="str">
        <f t="shared" si="46"/>
        <v>Body à lacet</v>
      </c>
    </row>
    <row r="987" spans="1:18" x14ac:dyDescent="0.2">
      <c r="A987" s="1" t="str">
        <f t="shared" si="47"/>
        <v>17PETBA08.999</v>
      </c>
      <c r="B987" s="1" t="s">
        <v>135</v>
      </c>
      <c r="C987" s="1" t="s">
        <v>702</v>
      </c>
      <c r="D987" s="1" t="s">
        <v>655</v>
      </c>
      <c r="E987" s="57" t="s">
        <v>145</v>
      </c>
      <c r="F987" s="1" t="s">
        <v>162</v>
      </c>
      <c r="G987" s="1" t="s">
        <v>964</v>
      </c>
      <c r="H987" s="1" t="str">
        <f>CONCATENATE(B987,VLOOKUP(C987,Thesaurus!N:O,2,0),VLOOKUP(F987,Thesaurus!C:D,2,0))</f>
        <v>17PETBA08</v>
      </c>
      <c r="I987" s="57">
        <v>999</v>
      </c>
      <c r="J987" s="72"/>
      <c r="K987" s="1" t="s">
        <v>180</v>
      </c>
      <c r="L987" s="1">
        <v>1</v>
      </c>
      <c r="M987" s="1"/>
      <c r="N987" s="1" t="b">
        <f t="shared" si="45"/>
        <v>0</v>
      </c>
      <c r="R987" s="65" t="str">
        <f t="shared" si="46"/>
        <v>Robe ajourée manches longues</v>
      </c>
    </row>
    <row r="988" spans="1:18" x14ac:dyDescent="0.2">
      <c r="A988" s="1" t="str">
        <f t="shared" si="47"/>
        <v>17PETBA08.999</v>
      </c>
      <c r="B988" s="1" t="s">
        <v>135</v>
      </c>
      <c r="C988" s="1" t="s">
        <v>702</v>
      </c>
      <c r="D988" s="1" t="s">
        <v>655</v>
      </c>
      <c r="E988" s="57" t="s">
        <v>145</v>
      </c>
      <c r="F988" s="1" t="s">
        <v>162</v>
      </c>
      <c r="G988" s="1" t="s">
        <v>964</v>
      </c>
      <c r="H988" s="1" t="str">
        <f>CONCATENATE(B988,VLOOKUP(C988,Thesaurus!N:O,2,0),VLOOKUP(F988,Thesaurus!C:D,2,0))</f>
        <v>17PETBA08</v>
      </c>
      <c r="I988" s="57">
        <v>999</v>
      </c>
      <c r="J988" s="72"/>
      <c r="K988" s="1" t="s">
        <v>181</v>
      </c>
      <c r="L988" s="1">
        <v>2</v>
      </c>
      <c r="M988" s="1"/>
      <c r="N988" s="1" t="b">
        <f t="shared" si="45"/>
        <v>0</v>
      </c>
      <c r="R988" s="65" t="str">
        <f t="shared" si="46"/>
        <v>Robe ajourée manches longues</v>
      </c>
    </row>
    <row r="989" spans="1:18" x14ac:dyDescent="0.2">
      <c r="A989" s="1" t="str">
        <f t="shared" si="47"/>
        <v>17PETBA08.999</v>
      </c>
      <c r="B989" s="1" t="s">
        <v>135</v>
      </c>
      <c r="C989" s="1" t="s">
        <v>702</v>
      </c>
      <c r="D989" s="1" t="s">
        <v>655</v>
      </c>
      <c r="E989" s="57" t="s">
        <v>145</v>
      </c>
      <c r="F989" s="1" t="s">
        <v>162</v>
      </c>
      <c r="G989" s="1" t="s">
        <v>964</v>
      </c>
      <c r="H989" s="1" t="str">
        <f>CONCATENATE(B989,VLOOKUP(C989,Thesaurus!N:O,2,0),VLOOKUP(F989,Thesaurus!C:D,2,0))</f>
        <v>17PETBA08</v>
      </c>
      <c r="I989" s="57">
        <v>999</v>
      </c>
      <c r="J989" s="72"/>
      <c r="K989" s="1" t="s">
        <v>1003</v>
      </c>
      <c r="L989" s="1">
        <v>1</v>
      </c>
      <c r="M989" s="1"/>
      <c r="N989" s="1" t="b">
        <f t="shared" si="45"/>
        <v>0</v>
      </c>
      <c r="R989" s="65" t="str">
        <f t="shared" si="46"/>
        <v>Robe ajourée manches longues</v>
      </c>
    </row>
    <row r="990" spans="1:18" x14ac:dyDescent="0.2">
      <c r="A990" s="1" t="str">
        <f t="shared" si="47"/>
        <v>17PETBA01.999</v>
      </c>
      <c r="B990" s="1" t="s">
        <v>135</v>
      </c>
      <c r="C990" s="1" t="s">
        <v>702</v>
      </c>
      <c r="D990" s="1" t="s">
        <v>656</v>
      </c>
      <c r="E990" s="57" t="s">
        <v>145</v>
      </c>
      <c r="F990" s="1" t="s">
        <v>148</v>
      </c>
      <c r="G990" s="1" t="s">
        <v>965</v>
      </c>
      <c r="H990" s="1" t="str">
        <f>CONCATENATE(B990,VLOOKUP(C990,Thesaurus!N:O,2,0),VLOOKUP(F990,Thesaurus!C:D,2,0))</f>
        <v>17PETBA01</v>
      </c>
      <c r="I990" s="57">
        <v>999</v>
      </c>
      <c r="J990" s="72"/>
      <c r="K990" s="1" t="s">
        <v>1005</v>
      </c>
      <c r="L990" s="1">
        <v>1</v>
      </c>
      <c r="M990" s="1"/>
      <c r="N990" s="1" t="b">
        <f t="shared" si="45"/>
        <v>0</v>
      </c>
      <c r="R990" s="65" t="str">
        <f t="shared" si="46"/>
        <v>Top en soie off shoulder</v>
      </c>
    </row>
    <row r="991" spans="1:18" x14ac:dyDescent="0.2">
      <c r="A991" s="1" t="str">
        <f t="shared" si="47"/>
        <v>17PETBA01.999</v>
      </c>
      <c r="B991" s="1" t="s">
        <v>135</v>
      </c>
      <c r="C991" s="1" t="s">
        <v>702</v>
      </c>
      <c r="D991" s="1" t="s">
        <v>656</v>
      </c>
      <c r="E991" s="57" t="s">
        <v>145</v>
      </c>
      <c r="F991" s="1" t="s">
        <v>148</v>
      </c>
      <c r="G991" s="1" t="s">
        <v>965</v>
      </c>
      <c r="H991" s="1" t="str">
        <f>CONCATENATE(B991,VLOOKUP(C991,Thesaurus!N:O,2,0),VLOOKUP(F991,Thesaurus!C:D,2,0))</f>
        <v>17PETBA01</v>
      </c>
      <c r="I991" s="57">
        <v>999</v>
      </c>
      <c r="J991" s="72"/>
      <c r="K991" s="1" t="s">
        <v>183</v>
      </c>
      <c r="L991" s="1">
        <v>2</v>
      </c>
      <c r="M991" s="1"/>
      <c r="N991" s="1" t="b">
        <f t="shared" si="45"/>
        <v>0</v>
      </c>
      <c r="R991" s="65" t="str">
        <f t="shared" si="46"/>
        <v>Top en soie off shoulder</v>
      </c>
    </row>
    <row r="992" spans="1:18" x14ac:dyDescent="0.2">
      <c r="A992" s="1" t="str">
        <f t="shared" si="47"/>
        <v>17PETBA01.999</v>
      </c>
      <c r="B992" s="1" t="s">
        <v>135</v>
      </c>
      <c r="C992" s="1" t="s">
        <v>702</v>
      </c>
      <c r="D992" s="1" t="s">
        <v>656</v>
      </c>
      <c r="E992" s="57" t="s">
        <v>145</v>
      </c>
      <c r="F992" s="1" t="s">
        <v>148</v>
      </c>
      <c r="G992" s="1" t="s">
        <v>965</v>
      </c>
      <c r="H992" s="1" t="str">
        <f>CONCATENATE(B992,VLOOKUP(C992,Thesaurus!N:O,2,0),VLOOKUP(F992,Thesaurus!C:D,2,0))</f>
        <v>17PETBA01</v>
      </c>
      <c r="I992" s="57">
        <v>999</v>
      </c>
      <c r="J992" s="72"/>
      <c r="K992" s="1" t="s">
        <v>182</v>
      </c>
      <c r="L992" s="1">
        <v>1</v>
      </c>
      <c r="M992" s="1"/>
      <c r="N992" s="1" t="b">
        <f t="shared" si="45"/>
        <v>0</v>
      </c>
      <c r="R992" s="65" t="str">
        <f t="shared" si="46"/>
        <v>Top en soie off shoulder</v>
      </c>
    </row>
    <row r="993" spans="1:18" x14ac:dyDescent="0.2">
      <c r="A993" s="1" t="str">
        <f t="shared" si="47"/>
        <v>17PETBA01.001</v>
      </c>
      <c r="B993" s="1" t="s">
        <v>135</v>
      </c>
      <c r="C993" s="1" t="s">
        <v>702</v>
      </c>
      <c r="D993" s="1" t="s">
        <v>656</v>
      </c>
      <c r="E993" s="57" t="s">
        <v>657</v>
      </c>
      <c r="F993" s="1" t="s">
        <v>148</v>
      </c>
      <c r="G993" s="1" t="s">
        <v>965</v>
      </c>
      <c r="H993" s="1" t="str">
        <f>CONCATENATE(B993,VLOOKUP(C993,Thesaurus!N:O,2,0),VLOOKUP(F993,Thesaurus!C:D,2,0))</f>
        <v>17PETBA01</v>
      </c>
      <c r="I993" s="57" t="s">
        <v>145</v>
      </c>
      <c r="J993" s="72"/>
      <c r="K993" s="1" t="s">
        <v>1005</v>
      </c>
      <c r="L993" s="1">
        <v>1</v>
      </c>
      <c r="M993" s="1"/>
      <c r="N993" s="1" t="b">
        <f t="shared" si="45"/>
        <v>0</v>
      </c>
      <c r="R993" s="65" t="str">
        <f t="shared" si="46"/>
        <v>Top en soie off shoulder</v>
      </c>
    </row>
    <row r="994" spans="1:18" x14ac:dyDescent="0.2">
      <c r="A994" s="1" t="str">
        <f t="shared" si="47"/>
        <v>17PETBA01.001</v>
      </c>
      <c r="B994" s="1" t="s">
        <v>135</v>
      </c>
      <c r="C994" s="1" t="s">
        <v>702</v>
      </c>
      <c r="D994" s="1" t="s">
        <v>656</v>
      </c>
      <c r="E994" s="57" t="s">
        <v>657</v>
      </c>
      <c r="F994" s="1" t="s">
        <v>148</v>
      </c>
      <c r="G994" s="1" t="s">
        <v>965</v>
      </c>
      <c r="H994" s="1" t="str">
        <f>CONCATENATE(B994,VLOOKUP(C994,Thesaurus!N:O,2,0),VLOOKUP(F994,Thesaurus!C:D,2,0))</f>
        <v>17PETBA01</v>
      </c>
      <c r="I994" s="57" t="s">
        <v>145</v>
      </c>
      <c r="J994" s="72"/>
      <c r="K994" s="1" t="s">
        <v>183</v>
      </c>
      <c r="L994" s="1">
        <v>1</v>
      </c>
      <c r="M994" s="1"/>
      <c r="N994" s="1" t="b">
        <f t="shared" si="45"/>
        <v>0</v>
      </c>
      <c r="R994" s="65" t="str">
        <f t="shared" si="46"/>
        <v>Top en soie off shoulder</v>
      </c>
    </row>
    <row r="995" spans="1:18" x14ac:dyDescent="0.2">
      <c r="A995" s="1" t="str">
        <f t="shared" si="47"/>
        <v>17PETBA01.001</v>
      </c>
      <c r="B995" s="1" t="s">
        <v>135</v>
      </c>
      <c r="C995" s="1" t="s">
        <v>702</v>
      </c>
      <c r="D995" s="1" t="s">
        <v>656</v>
      </c>
      <c r="E995" s="57" t="s">
        <v>657</v>
      </c>
      <c r="F995" s="1" t="s">
        <v>148</v>
      </c>
      <c r="G995" s="1" t="s">
        <v>965</v>
      </c>
      <c r="H995" s="1" t="str">
        <f>CONCATENATE(B995,VLOOKUP(C995,Thesaurus!N:O,2,0),VLOOKUP(F995,Thesaurus!C:D,2,0))</f>
        <v>17PETBA01</v>
      </c>
      <c r="I995" s="57" t="s">
        <v>145</v>
      </c>
      <c r="J995" s="72"/>
      <c r="K995" s="1" t="s">
        <v>182</v>
      </c>
      <c r="L995" s="1">
        <v>1</v>
      </c>
      <c r="M995" s="1"/>
      <c r="N995" s="1" t="b">
        <f t="shared" si="45"/>
        <v>0</v>
      </c>
      <c r="R995" s="65" t="str">
        <f t="shared" si="46"/>
        <v>Top en soie off shoulder</v>
      </c>
    </row>
    <row r="996" spans="1:18" x14ac:dyDescent="0.2">
      <c r="A996" s="1" t="str">
        <f t="shared" si="47"/>
        <v>17PETBA08.999</v>
      </c>
      <c r="B996" s="1" t="s">
        <v>135</v>
      </c>
      <c r="C996" s="1" t="s">
        <v>702</v>
      </c>
      <c r="D996" s="1" t="s">
        <v>658</v>
      </c>
      <c r="E996" s="57" t="s">
        <v>145</v>
      </c>
      <c r="F996" s="1" t="s">
        <v>162</v>
      </c>
      <c r="G996" s="1" t="s">
        <v>840</v>
      </c>
      <c r="H996" s="1" t="str">
        <f>CONCATENATE(B996,VLOOKUP(C996,Thesaurus!N:O,2,0),VLOOKUP(F996,Thesaurus!C:D,2,0))</f>
        <v>17PETBA08</v>
      </c>
      <c r="I996" s="57">
        <v>999</v>
      </c>
      <c r="J996" s="72"/>
      <c r="K996" s="1" t="s">
        <v>1004</v>
      </c>
      <c r="L996" s="1">
        <v>1</v>
      </c>
      <c r="M996" s="1"/>
      <c r="N996" s="1" t="b">
        <f t="shared" si="45"/>
        <v>0</v>
      </c>
      <c r="R996" s="65" t="str">
        <f t="shared" si="46"/>
        <v>Robe sans manches</v>
      </c>
    </row>
    <row r="997" spans="1:18" x14ac:dyDescent="0.2">
      <c r="A997" s="1" t="str">
        <f t="shared" si="47"/>
        <v>17PETBA08.999</v>
      </c>
      <c r="B997" s="1" t="s">
        <v>135</v>
      </c>
      <c r="C997" s="1" t="s">
        <v>702</v>
      </c>
      <c r="D997" s="1" t="s">
        <v>658</v>
      </c>
      <c r="E997" s="57" t="s">
        <v>145</v>
      </c>
      <c r="F997" s="1" t="s">
        <v>162</v>
      </c>
      <c r="G997" s="1" t="s">
        <v>840</v>
      </c>
      <c r="H997" s="1" t="str">
        <f>CONCATENATE(B997,VLOOKUP(C997,Thesaurus!N:O,2,0),VLOOKUP(F997,Thesaurus!C:D,2,0))</f>
        <v>17PETBA08</v>
      </c>
      <c r="I997" s="57">
        <v>999</v>
      </c>
      <c r="J997" s="72"/>
      <c r="K997" s="1" t="s">
        <v>180</v>
      </c>
      <c r="L997" s="1">
        <v>2</v>
      </c>
      <c r="M997" s="1"/>
      <c r="N997" s="1" t="b">
        <f t="shared" si="45"/>
        <v>0</v>
      </c>
      <c r="R997" s="65" t="str">
        <f t="shared" si="46"/>
        <v>Robe sans manches</v>
      </c>
    </row>
    <row r="998" spans="1:18" x14ac:dyDescent="0.2">
      <c r="A998" s="1" t="str">
        <f t="shared" si="47"/>
        <v>17PETBA08.999</v>
      </c>
      <c r="B998" s="1" t="s">
        <v>135</v>
      </c>
      <c r="C998" s="1" t="s">
        <v>702</v>
      </c>
      <c r="D998" s="1" t="s">
        <v>658</v>
      </c>
      <c r="E998" s="57" t="s">
        <v>145</v>
      </c>
      <c r="F998" s="1" t="s">
        <v>162</v>
      </c>
      <c r="G998" s="1" t="s">
        <v>840</v>
      </c>
      <c r="H998" s="1" t="str">
        <f>CONCATENATE(B998,VLOOKUP(C998,Thesaurus!N:O,2,0),VLOOKUP(F998,Thesaurus!C:D,2,0))</f>
        <v>17PETBA08</v>
      </c>
      <c r="I998" s="57">
        <v>999</v>
      </c>
      <c r="J998" s="72"/>
      <c r="K998" s="1" t="s">
        <v>181</v>
      </c>
      <c r="L998" s="1">
        <v>1</v>
      </c>
      <c r="M998" s="1"/>
      <c r="N998" s="1" t="b">
        <f t="shared" si="45"/>
        <v>0</v>
      </c>
      <c r="R998" s="65" t="str">
        <f t="shared" si="46"/>
        <v>Robe sans manches</v>
      </c>
    </row>
    <row r="999" spans="1:18" x14ac:dyDescent="0.2">
      <c r="A999" s="1" t="str">
        <f t="shared" si="47"/>
        <v>17PETBA12.001</v>
      </c>
      <c r="B999" s="1" t="s">
        <v>135</v>
      </c>
      <c r="C999" s="1" t="s">
        <v>702</v>
      </c>
      <c r="D999" s="1" t="s">
        <v>659</v>
      </c>
      <c r="E999" s="57" t="s">
        <v>657</v>
      </c>
      <c r="F999" s="1" t="s">
        <v>170</v>
      </c>
      <c r="G999" s="1" t="s">
        <v>966</v>
      </c>
      <c r="H999" s="1" t="str">
        <f>CONCATENATE(B999,VLOOKUP(C999,Thesaurus!N:O,2,0),VLOOKUP(F999,Thesaurus!C:D,2,0))</f>
        <v>17PETBA12</v>
      </c>
      <c r="I999" s="57" t="s">
        <v>145</v>
      </c>
      <c r="J999" s="72"/>
      <c r="K999" s="1" t="s">
        <v>1005</v>
      </c>
      <c r="L999" s="1">
        <v>1</v>
      </c>
      <c r="M999" s="1"/>
      <c r="N999" s="1" t="b">
        <f t="shared" si="45"/>
        <v>0</v>
      </c>
      <c r="R999" s="65" t="str">
        <f t="shared" si="46"/>
        <v>Blazer col cravate</v>
      </c>
    </row>
    <row r="1000" spans="1:18" x14ac:dyDescent="0.2">
      <c r="A1000" s="1" t="str">
        <f t="shared" si="47"/>
        <v>17PETBA12.001</v>
      </c>
      <c r="B1000" s="1" t="s">
        <v>135</v>
      </c>
      <c r="C1000" s="1" t="s">
        <v>702</v>
      </c>
      <c r="D1000" s="1" t="s">
        <v>659</v>
      </c>
      <c r="E1000" s="57" t="s">
        <v>657</v>
      </c>
      <c r="F1000" s="1" t="s">
        <v>170</v>
      </c>
      <c r="G1000" s="1" t="s">
        <v>966</v>
      </c>
      <c r="H1000" s="1" t="str">
        <f>CONCATENATE(B1000,VLOOKUP(C1000,Thesaurus!N:O,2,0),VLOOKUP(F1000,Thesaurus!C:D,2,0))</f>
        <v>17PETBA12</v>
      </c>
      <c r="I1000" s="57" t="s">
        <v>145</v>
      </c>
      <c r="J1000" s="72"/>
      <c r="K1000" s="1" t="s">
        <v>183</v>
      </c>
      <c r="L1000" s="1">
        <v>1</v>
      </c>
      <c r="M1000" s="1"/>
      <c r="N1000" s="1" t="b">
        <f t="shared" si="45"/>
        <v>0</v>
      </c>
      <c r="R1000" s="65" t="str">
        <f t="shared" si="46"/>
        <v>Blazer col cravate</v>
      </c>
    </row>
    <row r="1001" spans="1:18" x14ac:dyDescent="0.2">
      <c r="A1001" s="1" t="str">
        <f t="shared" si="47"/>
        <v>17PETBA12.001</v>
      </c>
      <c r="B1001" s="1" t="s">
        <v>135</v>
      </c>
      <c r="C1001" s="1" t="s">
        <v>702</v>
      </c>
      <c r="D1001" s="1" t="s">
        <v>659</v>
      </c>
      <c r="E1001" s="57" t="s">
        <v>657</v>
      </c>
      <c r="F1001" s="1" t="s">
        <v>170</v>
      </c>
      <c r="G1001" s="1" t="s">
        <v>966</v>
      </c>
      <c r="H1001" s="1" t="str">
        <f>CONCATENATE(B1001,VLOOKUP(C1001,Thesaurus!N:O,2,0),VLOOKUP(F1001,Thesaurus!C:D,2,0))</f>
        <v>17PETBA12</v>
      </c>
      <c r="I1001" s="57" t="s">
        <v>145</v>
      </c>
      <c r="J1001" s="72"/>
      <c r="K1001" s="1" t="s">
        <v>182</v>
      </c>
      <c r="L1001" s="1">
        <v>1</v>
      </c>
      <c r="M1001" s="1"/>
      <c r="N1001" s="1" t="b">
        <f t="shared" si="45"/>
        <v>0</v>
      </c>
      <c r="R1001" s="65" t="str">
        <f t="shared" si="46"/>
        <v>Blazer col cravate</v>
      </c>
    </row>
    <row r="1002" spans="1:18" x14ac:dyDescent="0.2">
      <c r="A1002" s="1" t="str">
        <f t="shared" si="47"/>
        <v>17PETBA04.001</v>
      </c>
      <c r="B1002" s="1" t="s">
        <v>135</v>
      </c>
      <c r="C1002" s="1" t="s">
        <v>702</v>
      </c>
      <c r="D1002" s="1" t="s">
        <v>660</v>
      </c>
      <c r="E1002" s="57" t="s">
        <v>657</v>
      </c>
      <c r="F1002" s="1" t="s">
        <v>154</v>
      </c>
      <c r="G1002" s="1" t="s">
        <v>967</v>
      </c>
      <c r="H1002" s="1" t="str">
        <f>CONCATENATE(B1002,VLOOKUP(C1002,Thesaurus!N:O,2,0),VLOOKUP(F1002,Thesaurus!C:D,2,0))</f>
        <v>17PETBA04</v>
      </c>
      <c r="I1002" s="57" t="s">
        <v>145</v>
      </c>
      <c r="J1002" s="72"/>
      <c r="K1002" s="1" t="s">
        <v>1005</v>
      </c>
      <c r="L1002" s="1">
        <v>1</v>
      </c>
      <c r="M1002" s="1"/>
      <c r="N1002" s="1" t="b">
        <f t="shared" si="45"/>
        <v>0</v>
      </c>
      <c r="R1002" s="65" t="str">
        <f t="shared" si="46"/>
        <v>Pantalon taille élastique</v>
      </c>
    </row>
    <row r="1003" spans="1:18" x14ac:dyDescent="0.2">
      <c r="A1003" s="1" t="str">
        <f t="shared" si="47"/>
        <v>17PETBA04.001</v>
      </c>
      <c r="B1003" s="1" t="s">
        <v>135</v>
      </c>
      <c r="C1003" s="1" t="s">
        <v>702</v>
      </c>
      <c r="D1003" s="1" t="s">
        <v>660</v>
      </c>
      <c r="E1003" s="57" t="s">
        <v>657</v>
      </c>
      <c r="F1003" s="1" t="s">
        <v>154</v>
      </c>
      <c r="G1003" s="1" t="s">
        <v>967</v>
      </c>
      <c r="H1003" s="1" t="str">
        <f>CONCATENATE(B1003,VLOOKUP(C1003,Thesaurus!N:O,2,0),VLOOKUP(F1003,Thesaurus!C:D,2,0))</f>
        <v>17PETBA04</v>
      </c>
      <c r="I1003" s="57" t="s">
        <v>145</v>
      </c>
      <c r="J1003" s="72"/>
      <c r="K1003" s="1" t="s">
        <v>183</v>
      </c>
      <c r="L1003" s="1">
        <v>1</v>
      </c>
      <c r="M1003" s="1"/>
      <c r="N1003" s="1" t="b">
        <f t="shared" si="45"/>
        <v>0</v>
      </c>
      <c r="R1003" s="65" t="str">
        <f t="shared" si="46"/>
        <v>Pantalon taille élastique</v>
      </c>
    </row>
    <row r="1004" spans="1:18" x14ac:dyDescent="0.2">
      <c r="A1004" s="1" t="str">
        <f t="shared" si="47"/>
        <v>17PETBA04.001</v>
      </c>
      <c r="B1004" s="1" t="s">
        <v>135</v>
      </c>
      <c r="C1004" s="1" t="s">
        <v>702</v>
      </c>
      <c r="D1004" s="1" t="s">
        <v>660</v>
      </c>
      <c r="E1004" s="57" t="s">
        <v>657</v>
      </c>
      <c r="F1004" s="1" t="s">
        <v>154</v>
      </c>
      <c r="G1004" s="1" t="s">
        <v>967</v>
      </c>
      <c r="H1004" s="1" t="str">
        <f>CONCATENATE(B1004,VLOOKUP(C1004,Thesaurus!N:O,2,0),VLOOKUP(F1004,Thesaurus!C:D,2,0))</f>
        <v>17PETBA04</v>
      </c>
      <c r="I1004" s="57" t="s">
        <v>145</v>
      </c>
      <c r="J1004" s="72"/>
      <c r="K1004" s="1" t="s">
        <v>182</v>
      </c>
      <c r="L1004" s="1">
        <v>1</v>
      </c>
      <c r="M1004" s="1"/>
      <c r="N1004" s="1" t="b">
        <f t="shared" si="45"/>
        <v>0</v>
      </c>
      <c r="R1004" s="65" t="str">
        <f t="shared" si="46"/>
        <v>Pantalon taille élastique</v>
      </c>
    </row>
    <row r="1005" spans="1:18" x14ac:dyDescent="0.2">
      <c r="A1005" s="1" t="str">
        <f t="shared" si="47"/>
        <v>17PETBA08.999</v>
      </c>
      <c r="B1005" s="1" t="s">
        <v>135</v>
      </c>
      <c r="C1005" s="1" t="s">
        <v>702</v>
      </c>
      <c r="D1005" s="1" t="s">
        <v>661</v>
      </c>
      <c r="E1005" s="57" t="s">
        <v>145</v>
      </c>
      <c r="F1005" s="1" t="s">
        <v>162</v>
      </c>
      <c r="G1005" s="1" t="s">
        <v>968</v>
      </c>
      <c r="H1005" s="1" t="str">
        <f>CONCATENATE(B1005,VLOOKUP(C1005,Thesaurus!N:O,2,0),VLOOKUP(F1005,Thesaurus!C:D,2,0))</f>
        <v>17PETBA08</v>
      </c>
      <c r="I1005" s="57">
        <v>999</v>
      </c>
      <c r="J1005" s="72"/>
      <c r="K1005" s="1" t="s">
        <v>1004</v>
      </c>
      <c r="L1005" s="1">
        <v>1</v>
      </c>
      <c r="M1005" s="1"/>
      <c r="N1005" s="1" t="b">
        <f t="shared" si="45"/>
        <v>0</v>
      </c>
      <c r="R1005" s="65" t="str">
        <f t="shared" si="46"/>
        <v>Robe épaules dénudées</v>
      </c>
    </row>
    <row r="1006" spans="1:18" x14ac:dyDescent="0.2">
      <c r="A1006" s="1" t="str">
        <f t="shared" si="47"/>
        <v>17PETBA08.999</v>
      </c>
      <c r="B1006" s="1" t="s">
        <v>135</v>
      </c>
      <c r="C1006" s="1" t="s">
        <v>702</v>
      </c>
      <c r="D1006" s="1" t="s">
        <v>661</v>
      </c>
      <c r="E1006" s="57" t="s">
        <v>145</v>
      </c>
      <c r="F1006" s="1" t="s">
        <v>162</v>
      </c>
      <c r="G1006" s="1" t="s">
        <v>968</v>
      </c>
      <c r="H1006" s="1" t="str">
        <f>CONCATENATE(B1006,VLOOKUP(C1006,Thesaurus!N:O,2,0),VLOOKUP(F1006,Thesaurus!C:D,2,0))</f>
        <v>17PETBA08</v>
      </c>
      <c r="I1006" s="57">
        <v>999</v>
      </c>
      <c r="J1006" s="72"/>
      <c r="K1006" s="1" t="s">
        <v>180</v>
      </c>
      <c r="L1006" s="1">
        <v>1</v>
      </c>
      <c r="M1006" s="1"/>
      <c r="N1006" s="1" t="b">
        <f t="shared" si="45"/>
        <v>0</v>
      </c>
      <c r="R1006" s="65" t="str">
        <f t="shared" si="46"/>
        <v>Robe épaules dénudées</v>
      </c>
    </row>
    <row r="1007" spans="1:18" x14ac:dyDescent="0.2">
      <c r="A1007" s="1" t="str">
        <f t="shared" si="47"/>
        <v>17PETBA08.999</v>
      </c>
      <c r="B1007" s="1" t="s">
        <v>135</v>
      </c>
      <c r="C1007" s="1" t="s">
        <v>702</v>
      </c>
      <c r="D1007" s="1" t="s">
        <v>661</v>
      </c>
      <c r="E1007" s="57" t="s">
        <v>145</v>
      </c>
      <c r="F1007" s="1" t="s">
        <v>162</v>
      </c>
      <c r="G1007" s="1" t="s">
        <v>968</v>
      </c>
      <c r="H1007" s="1" t="str">
        <f>CONCATENATE(B1007,VLOOKUP(C1007,Thesaurus!N:O,2,0),VLOOKUP(F1007,Thesaurus!C:D,2,0))</f>
        <v>17PETBA08</v>
      </c>
      <c r="I1007" s="57">
        <v>999</v>
      </c>
      <c r="J1007" s="72"/>
      <c r="K1007" s="1" t="s">
        <v>181</v>
      </c>
      <c r="L1007" s="1">
        <v>1</v>
      </c>
      <c r="M1007" s="1"/>
      <c r="N1007" s="1" t="b">
        <f t="shared" si="45"/>
        <v>0</v>
      </c>
      <c r="R1007" s="65" t="str">
        <f t="shared" si="46"/>
        <v>Robe épaules dénudées</v>
      </c>
    </row>
    <row r="1008" spans="1:18" x14ac:dyDescent="0.2">
      <c r="A1008" s="1" t="str">
        <f t="shared" si="47"/>
        <v>17PETBA02.999</v>
      </c>
      <c r="B1008" s="1" t="s">
        <v>135</v>
      </c>
      <c r="C1008" s="1" t="s">
        <v>702</v>
      </c>
      <c r="D1008" s="1" t="s">
        <v>662</v>
      </c>
      <c r="E1008" s="57" t="s">
        <v>145</v>
      </c>
      <c r="F1008" s="1" t="s">
        <v>150</v>
      </c>
      <c r="G1008" s="1" t="s">
        <v>969</v>
      </c>
      <c r="H1008" s="1" t="str">
        <f>CONCATENATE(B1008,VLOOKUP(C1008,Thesaurus!N:O,2,0),VLOOKUP(F1008,Thesaurus!C:D,2,0))</f>
        <v>17PETBA02</v>
      </c>
      <c r="I1008" s="57">
        <v>999</v>
      </c>
      <c r="J1008" s="72"/>
      <c r="K1008" s="1" t="s">
        <v>180</v>
      </c>
      <c r="L1008" s="1">
        <v>2</v>
      </c>
      <c r="M1008" s="1"/>
      <c r="N1008" s="1" t="b">
        <f t="shared" si="45"/>
        <v>0</v>
      </c>
      <c r="R1008" s="65" t="str">
        <f t="shared" si="46"/>
        <v>Chemise satinée</v>
      </c>
    </row>
    <row r="1009" spans="1:18" x14ac:dyDescent="0.2">
      <c r="A1009" s="1" t="str">
        <f t="shared" si="47"/>
        <v>17PETBA02.999</v>
      </c>
      <c r="B1009" s="1" t="s">
        <v>135</v>
      </c>
      <c r="C1009" s="1" t="s">
        <v>702</v>
      </c>
      <c r="D1009" s="1" t="s">
        <v>662</v>
      </c>
      <c r="E1009" s="57" t="s">
        <v>145</v>
      </c>
      <c r="F1009" s="1" t="s">
        <v>150</v>
      </c>
      <c r="G1009" s="1" t="s">
        <v>969</v>
      </c>
      <c r="H1009" s="1" t="str">
        <f>CONCATENATE(B1009,VLOOKUP(C1009,Thesaurus!N:O,2,0),VLOOKUP(F1009,Thesaurus!C:D,2,0))</f>
        <v>17PETBA02</v>
      </c>
      <c r="I1009" s="57">
        <v>999</v>
      </c>
      <c r="J1009" s="72"/>
      <c r="K1009" s="1" t="s">
        <v>181</v>
      </c>
      <c r="L1009" s="1">
        <v>1</v>
      </c>
      <c r="M1009" s="1"/>
      <c r="N1009" s="1" t="b">
        <f t="shared" si="45"/>
        <v>0</v>
      </c>
      <c r="R1009" s="65" t="str">
        <f t="shared" si="46"/>
        <v>Chemise satinée</v>
      </c>
    </row>
    <row r="1010" spans="1:18" x14ac:dyDescent="0.2">
      <c r="A1010" s="1" t="str">
        <f t="shared" si="47"/>
        <v>17PETBA02.999</v>
      </c>
      <c r="B1010" s="1" t="s">
        <v>135</v>
      </c>
      <c r="C1010" s="1" t="s">
        <v>702</v>
      </c>
      <c r="D1010" s="1" t="s">
        <v>662</v>
      </c>
      <c r="E1010" s="57" t="s">
        <v>145</v>
      </c>
      <c r="F1010" s="1" t="s">
        <v>150</v>
      </c>
      <c r="G1010" s="1" t="s">
        <v>969</v>
      </c>
      <c r="H1010" s="1" t="str">
        <f>CONCATENATE(B1010,VLOOKUP(C1010,Thesaurus!N:O,2,0),VLOOKUP(F1010,Thesaurus!C:D,2,0))</f>
        <v>17PETBA02</v>
      </c>
      <c r="I1010" s="57">
        <v>999</v>
      </c>
      <c r="J1010" s="72"/>
      <c r="K1010" s="1" t="s">
        <v>1003</v>
      </c>
      <c r="L1010" s="1">
        <v>1</v>
      </c>
      <c r="M1010" s="1"/>
      <c r="N1010" s="1" t="b">
        <f t="shared" si="45"/>
        <v>0</v>
      </c>
      <c r="R1010" s="65" t="str">
        <f t="shared" si="46"/>
        <v>Chemise satinée</v>
      </c>
    </row>
    <row r="1011" spans="1:18" x14ac:dyDescent="0.2">
      <c r="A1011" s="1" t="str">
        <f t="shared" si="47"/>
        <v>17PETBA01.001</v>
      </c>
      <c r="B1011" s="1" t="s">
        <v>135</v>
      </c>
      <c r="C1011" s="1" t="s">
        <v>702</v>
      </c>
      <c r="D1011" s="1" t="s">
        <v>663</v>
      </c>
      <c r="E1011" s="57" t="s">
        <v>664</v>
      </c>
      <c r="F1011" s="1" t="s">
        <v>148</v>
      </c>
      <c r="G1011" s="1" t="s">
        <v>868</v>
      </c>
      <c r="H1011" s="1" t="str">
        <f>CONCATENATE(B1011,VLOOKUP(C1011,Thesaurus!N:O,2,0),VLOOKUP(F1011,Thesaurus!C:D,2,0))</f>
        <v>17PETBA01</v>
      </c>
      <c r="I1011" s="57" t="s">
        <v>145</v>
      </c>
      <c r="J1011" s="72"/>
      <c r="K1011" s="1" t="s">
        <v>180</v>
      </c>
      <c r="L1011" s="1">
        <v>1</v>
      </c>
      <c r="M1011" s="1"/>
      <c r="N1011" s="1" t="b">
        <f t="shared" si="45"/>
        <v>0</v>
      </c>
      <c r="R1011" s="65" t="str">
        <f t="shared" si="46"/>
        <v>Top peplum</v>
      </c>
    </row>
    <row r="1012" spans="1:18" x14ac:dyDescent="0.2">
      <c r="A1012" s="1" t="str">
        <f t="shared" si="47"/>
        <v>17PETBA01.001</v>
      </c>
      <c r="B1012" s="1" t="s">
        <v>135</v>
      </c>
      <c r="C1012" s="1" t="s">
        <v>702</v>
      </c>
      <c r="D1012" s="1" t="s">
        <v>663</v>
      </c>
      <c r="E1012" s="57" t="s">
        <v>664</v>
      </c>
      <c r="F1012" s="1" t="s">
        <v>148</v>
      </c>
      <c r="G1012" s="1" t="s">
        <v>868</v>
      </c>
      <c r="H1012" s="1" t="str">
        <f>CONCATENATE(B1012,VLOOKUP(C1012,Thesaurus!N:O,2,0),VLOOKUP(F1012,Thesaurus!C:D,2,0))</f>
        <v>17PETBA01</v>
      </c>
      <c r="I1012" s="57" t="s">
        <v>145</v>
      </c>
      <c r="J1012" s="72"/>
      <c r="K1012" s="1" t="s">
        <v>181</v>
      </c>
      <c r="L1012" s="1">
        <v>1</v>
      </c>
      <c r="M1012" s="1"/>
      <c r="N1012" s="1" t="b">
        <f t="shared" si="45"/>
        <v>0</v>
      </c>
      <c r="R1012" s="65" t="str">
        <f t="shared" si="46"/>
        <v>Top peplum</v>
      </c>
    </row>
    <row r="1013" spans="1:18" x14ac:dyDescent="0.2">
      <c r="A1013" s="1" t="str">
        <f t="shared" si="47"/>
        <v>17PETBA01.001</v>
      </c>
      <c r="B1013" s="1" t="s">
        <v>135</v>
      </c>
      <c r="C1013" s="1" t="s">
        <v>702</v>
      </c>
      <c r="D1013" s="1" t="s">
        <v>663</v>
      </c>
      <c r="E1013" s="57" t="s">
        <v>664</v>
      </c>
      <c r="F1013" s="1" t="s">
        <v>148</v>
      </c>
      <c r="G1013" s="1" t="s">
        <v>868</v>
      </c>
      <c r="H1013" s="1" t="str">
        <f>CONCATENATE(B1013,VLOOKUP(C1013,Thesaurus!N:O,2,0),VLOOKUP(F1013,Thesaurus!C:D,2,0))</f>
        <v>17PETBA01</v>
      </c>
      <c r="I1013" s="57" t="s">
        <v>145</v>
      </c>
      <c r="J1013" s="72"/>
      <c r="K1013" s="1" t="s">
        <v>1003</v>
      </c>
      <c r="L1013" s="1">
        <v>1</v>
      </c>
      <c r="M1013" s="1"/>
      <c r="N1013" s="1" t="b">
        <f t="shared" si="45"/>
        <v>0</v>
      </c>
      <c r="R1013" s="65" t="str">
        <f t="shared" si="46"/>
        <v>Top peplum</v>
      </c>
    </row>
    <row r="1014" spans="1:18" x14ac:dyDescent="0.2">
      <c r="A1014" s="1" t="str">
        <f t="shared" si="47"/>
        <v>17PETBA01.IMP</v>
      </c>
      <c r="B1014" s="1" t="s">
        <v>135</v>
      </c>
      <c r="C1014" s="1" t="s">
        <v>702</v>
      </c>
      <c r="D1014" s="1" t="s">
        <v>663</v>
      </c>
      <c r="E1014" s="57" t="s">
        <v>422</v>
      </c>
      <c r="F1014" s="1" t="s">
        <v>148</v>
      </c>
      <c r="G1014" s="1" t="s">
        <v>868</v>
      </c>
      <c r="H1014" s="1" t="str">
        <f>CONCATENATE(B1014,VLOOKUP(C1014,Thesaurus!N:O,2,0),VLOOKUP(F1014,Thesaurus!C:D,2,0))</f>
        <v>17PETBA01</v>
      </c>
      <c r="I1014" s="57" t="s">
        <v>257</v>
      </c>
      <c r="J1014" s="72"/>
      <c r="K1014" s="1" t="s">
        <v>180</v>
      </c>
      <c r="L1014" s="1">
        <v>1</v>
      </c>
      <c r="M1014" s="1"/>
      <c r="N1014" s="1" t="b">
        <f t="shared" si="45"/>
        <v>0</v>
      </c>
      <c r="R1014" s="65" t="str">
        <f t="shared" si="46"/>
        <v>Top peplum</v>
      </c>
    </row>
    <row r="1015" spans="1:18" x14ac:dyDescent="0.2">
      <c r="A1015" s="1" t="str">
        <f t="shared" si="47"/>
        <v>17PETBA01.IMP</v>
      </c>
      <c r="B1015" s="1" t="s">
        <v>135</v>
      </c>
      <c r="C1015" s="1" t="s">
        <v>702</v>
      </c>
      <c r="D1015" s="1" t="s">
        <v>663</v>
      </c>
      <c r="E1015" s="57" t="s">
        <v>422</v>
      </c>
      <c r="F1015" s="1" t="s">
        <v>148</v>
      </c>
      <c r="G1015" s="1" t="s">
        <v>868</v>
      </c>
      <c r="H1015" s="1" t="str">
        <f>CONCATENATE(B1015,VLOOKUP(C1015,Thesaurus!N:O,2,0),VLOOKUP(F1015,Thesaurus!C:D,2,0))</f>
        <v>17PETBA01</v>
      </c>
      <c r="I1015" s="57" t="s">
        <v>257</v>
      </c>
      <c r="J1015" s="72"/>
      <c r="K1015" s="1" t="s">
        <v>181</v>
      </c>
      <c r="L1015" s="1">
        <v>1</v>
      </c>
      <c r="M1015" s="1"/>
      <c r="N1015" s="1" t="b">
        <f t="shared" si="45"/>
        <v>0</v>
      </c>
      <c r="R1015" s="65" t="str">
        <f t="shared" si="46"/>
        <v>Top peplum</v>
      </c>
    </row>
    <row r="1016" spans="1:18" x14ac:dyDescent="0.2">
      <c r="A1016" s="1" t="str">
        <f t="shared" si="47"/>
        <v>17PETBA01.IMP</v>
      </c>
      <c r="B1016" s="1" t="s">
        <v>135</v>
      </c>
      <c r="C1016" s="1" t="s">
        <v>702</v>
      </c>
      <c r="D1016" s="1" t="s">
        <v>663</v>
      </c>
      <c r="E1016" s="57" t="s">
        <v>422</v>
      </c>
      <c r="F1016" s="1" t="s">
        <v>148</v>
      </c>
      <c r="G1016" s="1" t="s">
        <v>868</v>
      </c>
      <c r="H1016" s="1" t="str">
        <f>CONCATENATE(B1016,VLOOKUP(C1016,Thesaurus!N:O,2,0),VLOOKUP(F1016,Thesaurus!C:D,2,0))</f>
        <v>17PETBA01</v>
      </c>
      <c r="I1016" s="57" t="s">
        <v>257</v>
      </c>
      <c r="J1016" s="72"/>
      <c r="K1016" s="1" t="s">
        <v>1003</v>
      </c>
      <c r="L1016" s="1">
        <v>1</v>
      </c>
      <c r="M1016" s="1"/>
      <c r="N1016" s="1" t="b">
        <f t="shared" si="45"/>
        <v>0</v>
      </c>
      <c r="R1016" s="65" t="str">
        <f t="shared" si="46"/>
        <v>Top peplum</v>
      </c>
    </row>
    <row r="1017" spans="1:18" x14ac:dyDescent="0.2">
      <c r="A1017" s="1" t="str">
        <f t="shared" si="47"/>
        <v>17PETBA08.001</v>
      </c>
      <c r="B1017" s="1" t="s">
        <v>135</v>
      </c>
      <c r="C1017" s="1" t="s">
        <v>702</v>
      </c>
      <c r="D1017" s="1" t="s">
        <v>665</v>
      </c>
      <c r="E1017" s="57" t="s">
        <v>664</v>
      </c>
      <c r="F1017" s="1" t="s">
        <v>162</v>
      </c>
      <c r="G1017" s="1" t="s">
        <v>970</v>
      </c>
      <c r="H1017" s="1" t="str">
        <f>CONCATENATE(B1017,VLOOKUP(C1017,Thesaurus!N:O,2,0),VLOOKUP(F1017,Thesaurus!C:D,2,0))</f>
        <v>17PETBA08</v>
      </c>
      <c r="I1017" s="57" t="s">
        <v>145</v>
      </c>
      <c r="J1017" s="72"/>
      <c r="K1017" s="1" t="s">
        <v>180</v>
      </c>
      <c r="L1017" s="1">
        <v>1</v>
      </c>
      <c r="M1017" s="1"/>
      <c r="N1017" s="1" t="b">
        <f t="shared" si="45"/>
        <v>0</v>
      </c>
      <c r="R1017" s="65" t="str">
        <f t="shared" si="46"/>
        <v>Robe peplum</v>
      </c>
    </row>
    <row r="1018" spans="1:18" x14ac:dyDescent="0.2">
      <c r="A1018" s="1" t="str">
        <f t="shared" si="47"/>
        <v>17PETBA08.001</v>
      </c>
      <c r="B1018" s="1" t="s">
        <v>135</v>
      </c>
      <c r="C1018" s="1" t="s">
        <v>702</v>
      </c>
      <c r="D1018" s="1" t="s">
        <v>665</v>
      </c>
      <c r="E1018" s="57" t="s">
        <v>664</v>
      </c>
      <c r="F1018" s="1" t="s">
        <v>162</v>
      </c>
      <c r="G1018" s="1" t="s">
        <v>970</v>
      </c>
      <c r="H1018" s="1" t="str">
        <f>CONCATENATE(B1018,VLOOKUP(C1018,Thesaurus!N:O,2,0),VLOOKUP(F1018,Thesaurus!C:D,2,0))</f>
        <v>17PETBA08</v>
      </c>
      <c r="I1018" s="57" t="s">
        <v>145</v>
      </c>
      <c r="J1018" s="72"/>
      <c r="K1018" s="1" t="s">
        <v>181</v>
      </c>
      <c r="L1018" s="1">
        <v>1</v>
      </c>
      <c r="M1018" s="1"/>
      <c r="N1018" s="1" t="b">
        <f t="shared" si="45"/>
        <v>0</v>
      </c>
      <c r="R1018" s="65" t="str">
        <f t="shared" si="46"/>
        <v>Robe peplum</v>
      </c>
    </row>
    <row r="1019" spans="1:18" x14ac:dyDescent="0.2">
      <c r="A1019" s="1" t="str">
        <f t="shared" si="47"/>
        <v>17PETBA08.001</v>
      </c>
      <c r="B1019" s="1" t="s">
        <v>135</v>
      </c>
      <c r="C1019" s="1" t="s">
        <v>702</v>
      </c>
      <c r="D1019" s="1" t="s">
        <v>665</v>
      </c>
      <c r="E1019" s="57" t="s">
        <v>664</v>
      </c>
      <c r="F1019" s="1" t="s">
        <v>162</v>
      </c>
      <c r="G1019" s="1" t="s">
        <v>970</v>
      </c>
      <c r="H1019" s="1" t="str">
        <f>CONCATENATE(B1019,VLOOKUP(C1019,Thesaurus!N:O,2,0),VLOOKUP(F1019,Thesaurus!C:D,2,0))</f>
        <v>17PETBA08</v>
      </c>
      <c r="I1019" s="57" t="s">
        <v>145</v>
      </c>
      <c r="J1019" s="72"/>
      <c r="K1019" s="1" t="s">
        <v>1003</v>
      </c>
      <c r="L1019" s="1">
        <v>1</v>
      </c>
      <c r="M1019" s="1"/>
      <c r="N1019" s="1" t="b">
        <f t="shared" si="45"/>
        <v>0</v>
      </c>
      <c r="R1019" s="65" t="str">
        <f t="shared" si="46"/>
        <v>Robe peplum</v>
      </c>
    </row>
    <row r="1020" spans="1:18" x14ac:dyDescent="0.2">
      <c r="A1020" s="1" t="str">
        <f t="shared" si="47"/>
        <v>17PETBA03.999</v>
      </c>
      <c r="B1020" s="1" t="s">
        <v>135</v>
      </c>
      <c r="C1020" s="1" t="s">
        <v>702</v>
      </c>
      <c r="D1020" s="1" t="s">
        <v>666</v>
      </c>
      <c r="E1020" s="57" t="s">
        <v>667</v>
      </c>
      <c r="F1020" s="1" t="s">
        <v>152</v>
      </c>
      <c r="G1020" s="1" t="s">
        <v>971</v>
      </c>
      <c r="H1020" s="1" t="str">
        <f>CONCATENATE(B1020,VLOOKUP(C1020,Thesaurus!N:O,2,0),VLOOKUP(F1020,Thesaurus!C:D,2,0))</f>
        <v>17PETBA03</v>
      </c>
      <c r="I1020" s="57">
        <v>999</v>
      </c>
      <c r="J1020" s="72"/>
      <c r="K1020" s="1" t="s">
        <v>180</v>
      </c>
      <c r="L1020" s="1">
        <v>2</v>
      </c>
      <c r="M1020" s="1"/>
      <c r="N1020" s="1" t="b">
        <f t="shared" si="45"/>
        <v>0</v>
      </c>
      <c r="R1020" s="65" t="str">
        <f t="shared" si="46"/>
        <v>Top barcode leopard</v>
      </c>
    </row>
    <row r="1021" spans="1:18" x14ac:dyDescent="0.2">
      <c r="A1021" s="1" t="str">
        <f t="shared" si="47"/>
        <v>17PETBA03.999</v>
      </c>
      <c r="B1021" s="1" t="s">
        <v>135</v>
      </c>
      <c r="C1021" s="1" t="s">
        <v>702</v>
      </c>
      <c r="D1021" s="1" t="s">
        <v>666</v>
      </c>
      <c r="E1021" s="57" t="s">
        <v>667</v>
      </c>
      <c r="F1021" s="1" t="s">
        <v>152</v>
      </c>
      <c r="G1021" s="1" t="s">
        <v>971</v>
      </c>
      <c r="H1021" s="1" t="str">
        <f>CONCATENATE(B1021,VLOOKUP(C1021,Thesaurus!N:O,2,0),VLOOKUP(F1021,Thesaurus!C:D,2,0))</f>
        <v>17PETBA03</v>
      </c>
      <c r="I1021" s="57">
        <v>999</v>
      </c>
      <c r="J1021" s="72"/>
      <c r="K1021" s="1" t="s">
        <v>181</v>
      </c>
      <c r="L1021" s="1">
        <v>2</v>
      </c>
      <c r="M1021" s="1"/>
      <c r="N1021" s="1" t="b">
        <f t="shared" si="45"/>
        <v>0</v>
      </c>
      <c r="R1021" s="65" t="str">
        <f t="shared" si="46"/>
        <v>Top barcode leopard</v>
      </c>
    </row>
    <row r="1022" spans="1:18" x14ac:dyDescent="0.2">
      <c r="A1022" s="1" t="str">
        <f t="shared" si="47"/>
        <v>17PETBA03.999</v>
      </c>
      <c r="B1022" s="1" t="s">
        <v>135</v>
      </c>
      <c r="C1022" s="1" t="s">
        <v>702</v>
      </c>
      <c r="D1022" s="1" t="s">
        <v>666</v>
      </c>
      <c r="E1022" s="57" t="s">
        <v>667</v>
      </c>
      <c r="F1022" s="1" t="s">
        <v>152</v>
      </c>
      <c r="G1022" s="1" t="s">
        <v>971</v>
      </c>
      <c r="H1022" s="1" t="str">
        <f>CONCATENATE(B1022,VLOOKUP(C1022,Thesaurus!N:O,2,0),VLOOKUP(F1022,Thesaurus!C:D,2,0))</f>
        <v>17PETBA03</v>
      </c>
      <c r="I1022" s="57">
        <v>999</v>
      </c>
      <c r="J1022" s="72"/>
      <c r="K1022" s="1" t="s">
        <v>1003</v>
      </c>
      <c r="L1022" s="1">
        <v>1</v>
      </c>
      <c r="M1022" s="1"/>
      <c r="N1022" s="1" t="b">
        <f t="shared" si="45"/>
        <v>0</v>
      </c>
      <c r="R1022" s="65" t="str">
        <f t="shared" si="46"/>
        <v>Top barcode leopard</v>
      </c>
    </row>
    <row r="1023" spans="1:18" x14ac:dyDescent="0.2">
      <c r="A1023" s="1" t="str">
        <f t="shared" si="47"/>
        <v>17ETJA08.590</v>
      </c>
      <c r="B1023" s="1" t="s">
        <v>136</v>
      </c>
      <c r="C1023" s="1" t="s">
        <v>106</v>
      </c>
      <c r="D1023" s="1" t="s">
        <v>668</v>
      </c>
      <c r="E1023" s="57" t="s">
        <v>339</v>
      </c>
      <c r="F1023" s="1" t="s">
        <v>162</v>
      </c>
      <c r="G1023" s="1" t="s">
        <v>972</v>
      </c>
      <c r="H1023" s="1" t="str">
        <f>CONCATENATE(B1023,VLOOKUP(C1023,Thesaurus!N:O,2,0),VLOOKUP(F1023,Thesaurus!C:D,2,0))</f>
        <v>17ETJA08</v>
      </c>
      <c r="I1023" s="57" t="s">
        <v>236</v>
      </c>
      <c r="J1023" s="72"/>
      <c r="K1023" s="1" t="s">
        <v>1008</v>
      </c>
      <c r="L1023" s="1">
        <v>2</v>
      </c>
      <c r="M1023" s="1"/>
      <c r="N1023" s="1" t="b">
        <f t="shared" si="45"/>
        <v>0</v>
      </c>
      <c r="R1023" s="65" t="str">
        <f t="shared" si="46"/>
        <v>Robe droite</v>
      </c>
    </row>
    <row r="1024" spans="1:18" x14ac:dyDescent="0.2">
      <c r="A1024" s="1" t="str">
        <f t="shared" si="47"/>
        <v>17ETJA08.590</v>
      </c>
      <c r="B1024" s="1" t="s">
        <v>136</v>
      </c>
      <c r="C1024" s="1" t="s">
        <v>106</v>
      </c>
      <c r="D1024" s="1" t="s">
        <v>668</v>
      </c>
      <c r="E1024" s="57" t="s">
        <v>339</v>
      </c>
      <c r="F1024" s="1" t="s">
        <v>162</v>
      </c>
      <c r="G1024" s="1" t="s">
        <v>972</v>
      </c>
      <c r="H1024" s="1" t="str">
        <f>CONCATENATE(B1024,VLOOKUP(C1024,Thesaurus!N:O,2,0),VLOOKUP(F1024,Thesaurus!C:D,2,0))</f>
        <v>17ETJA08</v>
      </c>
      <c r="I1024" s="57" t="s">
        <v>236</v>
      </c>
      <c r="J1024" s="72"/>
      <c r="K1024" s="1" t="s">
        <v>1009</v>
      </c>
      <c r="L1024" s="1">
        <v>2</v>
      </c>
      <c r="M1024" s="1"/>
      <c r="N1024" s="1" t="b">
        <f t="shared" si="45"/>
        <v>0</v>
      </c>
      <c r="R1024" s="65" t="str">
        <f t="shared" si="46"/>
        <v>Robe droite</v>
      </c>
    </row>
    <row r="1025" spans="1:18" x14ac:dyDescent="0.2">
      <c r="A1025" s="1" t="str">
        <f t="shared" si="47"/>
        <v>17ETJA08.590</v>
      </c>
      <c r="B1025" s="1" t="s">
        <v>136</v>
      </c>
      <c r="C1025" s="1" t="s">
        <v>106</v>
      </c>
      <c r="D1025" s="1" t="s">
        <v>668</v>
      </c>
      <c r="E1025" s="57" t="s">
        <v>339</v>
      </c>
      <c r="F1025" s="1" t="s">
        <v>162</v>
      </c>
      <c r="G1025" s="1" t="s">
        <v>972</v>
      </c>
      <c r="H1025" s="1" t="str">
        <f>CONCATENATE(B1025,VLOOKUP(C1025,Thesaurus!N:O,2,0),VLOOKUP(F1025,Thesaurus!C:D,2,0))</f>
        <v>17ETJA08</v>
      </c>
      <c r="I1025" s="57" t="s">
        <v>236</v>
      </c>
      <c r="J1025" s="72"/>
      <c r="K1025" s="1" t="s">
        <v>1000</v>
      </c>
      <c r="L1025" s="1">
        <v>1</v>
      </c>
      <c r="M1025" s="1"/>
      <c r="N1025" s="1" t="b">
        <f t="shared" si="45"/>
        <v>0</v>
      </c>
      <c r="R1025" s="65" t="str">
        <f t="shared" si="46"/>
        <v>Robe droite</v>
      </c>
    </row>
    <row r="1026" spans="1:18" x14ac:dyDescent="0.2">
      <c r="A1026" s="1" t="str">
        <f t="shared" si="47"/>
        <v>17ETJA08.590</v>
      </c>
      <c r="B1026" s="1" t="s">
        <v>136</v>
      </c>
      <c r="C1026" s="1" t="s">
        <v>106</v>
      </c>
      <c r="D1026" s="1" t="s">
        <v>668</v>
      </c>
      <c r="E1026" s="57" t="s">
        <v>339</v>
      </c>
      <c r="F1026" s="1" t="s">
        <v>162</v>
      </c>
      <c r="G1026" s="1" t="s">
        <v>972</v>
      </c>
      <c r="H1026" s="1" t="str">
        <f>CONCATENATE(B1026,VLOOKUP(C1026,Thesaurus!N:O,2,0),VLOOKUP(F1026,Thesaurus!C:D,2,0))</f>
        <v>17ETJA08</v>
      </c>
      <c r="I1026" s="57" t="s">
        <v>236</v>
      </c>
      <c r="J1026" s="72"/>
      <c r="K1026" s="1" t="s">
        <v>1001</v>
      </c>
      <c r="L1026" s="1">
        <v>1</v>
      </c>
      <c r="M1026" s="1"/>
      <c r="N1026" s="1" t="b">
        <f t="shared" ref="N1026:N1089" si="48">IF(L1026=M1026,"",FALSE)</f>
        <v>0</v>
      </c>
      <c r="R1026" s="65" t="str">
        <f t="shared" ref="R1026:R1089" si="49">G1026</f>
        <v>Robe droite</v>
      </c>
    </row>
    <row r="1027" spans="1:18" x14ac:dyDescent="0.2">
      <c r="A1027" s="1" t="str">
        <f t="shared" ref="A1027:A1090" si="50">CONCATENATE(H1027,J1027,".",I1027)</f>
        <v>17ETJA12.590</v>
      </c>
      <c r="B1027" s="1" t="s">
        <v>136</v>
      </c>
      <c r="C1027" s="1" t="s">
        <v>106</v>
      </c>
      <c r="D1027" s="1" t="s">
        <v>669</v>
      </c>
      <c r="E1027" s="57" t="s">
        <v>339</v>
      </c>
      <c r="F1027" s="1" t="s">
        <v>170</v>
      </c>
      <c r="G1027" s="1" t="s">
        <v>973</v>
      </c>
      <c r="H1027" s="1" t="str">
        <f>CONCATENATE(B1027,VLOOKUP(C1027,Thesaurus!N:O,2,0),VLOOKUP(F1027,Thesaurus!C:D,2,0))</f>
        <v>17ETJA12</v>
      </c>
      <c r="I1027" s="57" t="s">
        <v>236</v>
      </c>
      <c r="J1027" s="72"/>
      <c r="K1027" s="1" t="s">
        <v>1008</v>
      </c>
      <c r="L1027" s="1">
        <v>1</v>
      </c>
      <c r="M1027" s="1"/>
      <c r="N1027" s="1" t="b">
        <f t="shared" si="48"/>
        <v>0</v>
      </c>
      <c r="R1027" s="65" t="str">
        <f t="shared" si="49"/>
        <v>Veste officier</v>
      </c>
    </row>
    <row r="1028" spans="1:18" x14ac:dyDescent="0.2">
      <c r="A1028" s="1" t="str">
        <f t="shared" si="50"/>
        <v>17ETJA12.590</v>
      </c>
      <c r="B1028" s="1" t="s">
        <v>136</v>
      </c>
      <c r="C1028" s="1" t="s">
        <v>106</v>
      </c>
      <c r="D1028" s="1" t="s">
        <v>669</v>
      </c>
      <c r="E1028" s="57" t="s">
        <v>339</v>
      </c>
      <c r="F1028" s="1" t="s">
        <v>170</v>
      </c>
      <c r="G1028" s="1" t="s">
        <v>973</v>
      </c>
      <c r="H1028" s="1" t="str">
        <f>CONCATENATE(B1028,VLOOKUP(C1028,Thesaurus!N:O,2,0),VLOOKUP(F1028,Thesaurus!C:D,2,0))</f>
        <v>17ETJA12</v>
      </c>
      <c r="I1028" s="57" t="s">
        <v>236</v>
      </c>
      <c r="J1028" s="72"/>
      <c r="K1028" s="1" t="s">
        <v>1009</v>
      </c>
      <c r="L1028" s="1">
        <v>2</v>
      </c>
      <c r="M1028" s="1"/>
      <c r="N1028" s="1" t="b">
        <f t="shared" si="48"/>
        <v>0</v>
      </c>
      <c r="R1028" s="65" t="str">
        <f t="shared" si="49"/>
        <v>Veste officier</v>
      </c>
    </row>
    <row r="1029" spans="1:18" x14ac:dyDescent="0.2">
      <c r="A1029" s="1" t="str">
        <f t="shared" si="50"/>
        <v>17ETJA12.590</v>
      </c>
      <c r="B1029" s="1" t="s">
        <v>136</v>
      </c>
      <c r="C1029" s="1" t="s">
        <v>106</v>
      </c>
      <c r="D1029" s="1" t="s">
        <v>669</v>
      </c>
      <c r="E1029" s="57" t="s">
        <v>339</v>
      </c>
      <c r="F1029" s="1" t="s">
        <v>170</v>
      </c>
      <c r="G1029" s="1" t="s">
        <v>973</v>
      </c>
      <c r="H1029" s="1" t="str">
        <f>CONCATENATE(B1029,VLOOKUP(C1029,Thesaurus!N:O,2,0),VLOOKUP(F1029,Thesaurus!C:D,2,0))</f>
        <v>17ETJA12</v>
      </c>
      <c r="I1029" s="57" t="s">
        <v>236</v>
      </c>
      <c r="J1029" s="72"/>
      <c r="K1029" s="1" t="s">
        <v>1000</v>
      </c>
      <c r="L1029" s="1">
        <v>1</v>
      </c>
      <c r="M1029" s="1"/>
      <c r="N1029" s="1" t="b">
        <f t="shared" si="48"/>
        <v>0</v>
      </c>
      <c r="R1029" s="65" t="str">
        <f t="shared" si="49"/>
        <v>Veste officier</v>
      </c>
    </row>
    <row r="1030" spans="1:18" x14ac:dyDescent="0.2">
      <c r="A1030" s="1" t="str">
        <f t="shared" si="50"/>
        <v>17ETJA12.590</v>
      </c>
      <c r="B1030" s="1" t="s">
        <v>136</v>
      </c>
      <c r="C1030" s="1" t="s">
        <v>106</v>
      </c>
      <c r="D1030" s="1" t="s">
        <v>669</v>
      </c>
      <c r="E1030" s="57" t="s">
        <v>339</v>
      </c>
      <c r="F1030" s="1" t="s">
        <v>170</v>
      </c>
      <c r="G1030" s="1" t="s">
        <v>973</v>
      </c>
      <c r="H1030" s="1" t="str">
        <f>CONCATENATE(B1030,VLOOKUP(C1030,Thesaurus!N:O,2,0),VLOOKUP(F1030,Thesaurus!C:D,2,0))</f>
        <v>17ETJA12</v>
      </c>
      <c r="I1030" s="57" t="s">
        <v>236</v>
      </c>
      <c r="J1030" s="72"/>
      <c r="K1030" s="1" t="s">
        <v>1001</v>
      </c>
      <c r="L1030" s="1">
        <v>1</v>
      </c>
      <c r="M1030" s="1"/>
      <c r="N1030" s="1" t="b">
        <f t="shared" si="48"/>
        <v>0</v>
      </c>
      <c r="R1030" s="65" t="str">
        <f t="shared" si="49"/>
        <v>Veste officier</v>
      </c>
    </row>
    <row r="1031" spans="1:18" x14ac:dyDescent="0.2">
      <c r="A1031" s="1" t="str">
        <f t="shared" si="50"/>
        <v>17ETJA04.590</v>
      </c>
      <c r="B1031" s="1" t="s">
        <v>136</v>
      </c>
      <c r="C1031" s="1" t="s">
        <v>106</v>
      </c>
      <c r="D1031" s="1" t="s">
        <v>670</v>
      </c>
      <c r="E1031" s="57" t="s">
        <v>339</v>
      </c>
      <c r="F1031" s="1" t="s">
        <v>154</v>
      </c>
      <c r="G1031" s="1" t="s">
        <v>974</v>
      </c>
      <c r="H1031" s="1" t="str">
        <f>CONCATENATE(B1031,VLOOKUP(C1031,Thesaurus!N:O,2,0),VLOOKUP(F1031,Thesaurus!C:D,2,0))</f>
        <v>17ETJA04</v>
      </c>
      <c r="I1031" s="57" t="s">
        <v>236</v>
      </c>
      <c r="J1031" s="72"/>
      <c r="K1031" s="1" t="s">
        <v>1008</v>
      </c>
      <c r="L1031" s="1">
        <v>2</v>
      </c>
      <c r="M1031" s="1"/>
      <c r="N1031" s="1" t="b">
        <f t="shared" si="48"/>
        <v>0</v>
      </c>
      <c r="R1031" s="65" t="str">
        <f t="shared" si="49"/>
        <v>Pantalon flare</v>
      </c>
    </row>
    <row r="1032" spans="1:18" x14ac:dyDescent="0.2">
      <c r="A1032" s="1" t="str">
        <f t="shared" si="50"/>
        <v>17ETJA04.590</v>
      </c>
      <c r="B1032" s="1" t="s">
        <v>136</v>
      </c>
      <c r="C1032" s="1" t="s">
        <v>106</v>
      </c>
      <c r="D1032" s="1" t="s">
        <v>670</v>
      </c>
      <c r="E1032" s="57" t="s">
        <v>339</v>
      </c>
      <c r="F1032" s="1" t="s">
        <v>154</v>
      </c>
      <c r="G1032" s="1" t="s">
        <v>974</v>
      </c>
      <c r="H1032" s="1" t="str">
        <f>CONCATENATE(B1032,VLOOKUP(C1032,Thesaurus!N:O,2,0),VLOOKUP(F1032,Thesaurus!C:D,2,0))</f>
        <v>17ETJA04</v>
      </c>
      <c r="I1032" s="57" t="s">
        <v>236</v>
      </c>
      <c r="J1032" s="72"/>
      <c r="K1032" s="1" t="s">
        <v>1009</v>
      </c>
      <c r="L1032" s="1">
        <v>2</v>
      </c>
      <c r="M1032" s="1"/>
      <c r="N1032" s="1" t="b">
        <f t="shared" si="48"/>
        <v>0</v>
      </c>
      <c r="R1032" s="65" t="str">
        <f t="shared" si="49"/>
        <v>Pantalon flare</v>
      </c>
    </row>
    <row r="1033" spans="1:18" x14ac:dyDescent="0.2">
      <c r="A1033" s="1" t="str">
        <f t="shared" si="50"/>
        <v>17ETJA04.590</v>
      </c>
      <c r="B1033" s="1" t="s">
        <v>136</v>
      </c>
      <c r="C1033" s="1" t="s">
        <v>106</v>
      </c>
      <c r="D1033" s="1" t="s">
        <v>670</v>
      </c>
      <c r="E1033" s="57" t="s">
        <v>339</v>
      </c>
      <c r="F1033" s="1" t="s">
        <v>154</v>
      </c>
      <c r="G1033" s="1" t="s">
        <v>974</v>
      </c>
      <c r="H1033" s="1" t="str">
        <f>CONCATENATE(B1033,VLOOKUP(C1033,Thesaurus!N:O,2,0),VLOOKUP(F1033,Thesaurus!C:D,2,0))</f>
        <v>17ETJA04</v>
      </c>
      <c r="I1033" s="57" t="s">
        <v>236</v>
      </c>
      <c r="J1033" s="72"/>
      <c r="K1033" s="1" t="s">
        <v>1000</v>
      </c>
      <c r="L1033" s="1">
        <v>1</v>
      </c>
      <c r="M1033" s="1"/>
      <c r="N1033" s="1" t="b">
        <f t="shared" si="48"/>
        <v>0</v>
      </c>
      <c r="R1033" s="65" t="str">
        <f t="shared" si="49"/>
        <v>Pantalon flare</v>
      </c>
    </row>
    <row r="1034" spans="1:18" x14ac:dyDescent="0.2">
      <c r="A1034" s="1" t="str">
        <f t="shared" si="50"/>
        <v>17ETJA04.590</v>
      </c>
      <c r="B1034" s="1" t="s">
        <v>136</v>
      </c>
      <c r="C1034" s="1" t="s">
        <v>106</v>
      </c>
      <c r="D1034" s="1" t="s">
        <v>670</v>
      </c>
      <c r="E1034" s="57" t="s">
        <v>339</v>
      </c>
      <c r="F1034" s="1" t="s">
        <v>154</v>
      </c>
      <c r="G1034" s="1" t="s">
        <v>974</v>
      </c>
      <c r="H1034" s="1" t="str">
        <f>CONCATENATE(B1034,VLOOKUP(C1034,Thesaurus!N:O,2,0),VLOOKUP(F1034,Thesaurus!C:D,2,0))</f>
        <v>17ETJA04</v>
      </c>
      <c r="I1034" s="57" t="s">
        <v>236</v>
      </c>
      <c r="J1034" s="72"/>
      <c r="K1034" s="1" t="s">
        <v>1001</v>
      </c>
      <c r="L1034" s="1">
        <v>1</v>
      </c>
      <c r="M1034" s="1"/>
      <c r="N1034" s="1" t="b">
        <f t="shared" si="48"/>
        <v>0</v>
      </c>
      <c r="R1034" s="65" t="str">
        <f t="shared" si="49"/>
        <v>Pantalon flare</v>
      </c>
    </row>
    <row r="1035" spans="1:18" x14ac:dyDescent="0.2">
      <c r="A1035" s="1" t="str">
        <f t="shared" si="50"/>
        <v>17ETJA04.030</v>
      </c>
      <c r="B1035" s="1" t="s">
        <v>136</v>
      </c>
      <c r="C1035" s="1" t="s">
        <v>106</v>
      </c>
      <c r="D1035" s="1" t="s">
        <v>671</v>
      </c>
      <c r="E1035" s="57" t="s">
        <v>672</v>
      </c>
      <c r="F1035" s="1" t="s">
        <v>154</v>
      </c>
      <c r="G1035" s="1" t="s">
        <v>927</v>
      </c>
      <c r="H1035" s="1" t="str">
        <f>CONCATENATE(B1035,VLOOKUP(C1035,Thesaurus!N:O,2,0),VLOOKUP(F1035,Thesaurus!C:D,2,0))</f>
        <v>17ETJA04</v>
      </c>
      <c r="I1035" s="57" t="s">
        <v>213</v>
      </c>
      <c r="J1035" s="72"/>
      <c r="K1035" s="1" t="s">
        <v>1008</v>
      </c>
      <c r="L1035" s="1">
        <v>1</v>
      </c>
      <c r="M1035" s="1"/>
      <c r="N1035" s="1" t="b">
        <f t="shared" si="48"/>
        <v>0</v>
      </c>
      <c r="R1035" s="65" t="str">
        <f t="shared" si="49"/>
        <v>Pantalon fendu</v>
      </c>
    </row>
    <row r="1036" spans="1:18" x14ac:dyDescent="0.2">
      <c r="A1036" s="1" t="str">
        <f t="shared" si="50"/>
        <v>17ETJA04.030</v>
      </c>
      <c r="B1036" s="1" t="s">
        <v>136</v>
      </c>
      <c r="C1036" s="1" t="s">
        <v>106</v>
      </c>
      <c r="D1036" s="1" t="s">
        <v>671</v>
      </c>
      <c r="E1036" s="57" t="s">
        <v>672</v>
      </c>
      <c r="F1036" s="1" t="s">
        <v>154</v>
      </c>
      <c r="G1036" s="1" t="s">
        <v>927</v>
      </c>
      <c r="H1036" s="1" t="str">
        <f>CONCATENATE(B1036,VLOOKUP(C1036,Thesaurus!N:O,2,0),VLOOKUP(F1036,Thesaurus!C:D,2,0))</f>
        <v>17ETJA04</v>
      </c>
      <c r="I1036" s="57" t="s">
        <v>213</v>
      </c>
      <c r="J1036" s="72"/>
      <c r="K1036" s="1" t="s">
        <v>1009</v>
      </c>
      <c r="L1036" s="1">
        <v>1</v>
      </c>
      <c r="M1036" s="1"/>
      <c r="N1036" s="1" t="b">
        <f t="shared" si="48"/>
        <v>0</v>
      </c>
      <c r="R1036" s="65" t="str">
        <f t="shared" si="49"/>
        <v>Pantalon fendu</v>
      </c>
    </row>
    <row r="1037" spans="1:18" x14ac:dyDescent="0.2">
      <c r="A1037" s="1" t="str">
        <f t="shared" si="50"/>
        <v>17ETJA04.030</v>
      </c>
      <c r="B1037" s="1" t="s">
        <v>136</v>
      </c>
      <c r="C1037" s="1" t="s">
        <v>106</v>
      </c>
      <c r="D1037" s="1" t="s">
        <v>671</v>
      </c>
      <c r="E1037" s="57" t="s">
        <v>672</v>
      </c>
      <c r="F1037" s="1" t="s">
        <v>154</v>
      </c>
      <c r="G1037" s="1" t="s">
        <v>927</v>
      </c>
      <c r="H1037" s="1" t="str">
        <f>CONCATENATE(B1037,VLOOKUP(C1037,Thesaurus!N:O,2,0),VLOOKUP(F1037,Thesaurus!C:D,2,0))</f>
        <v>17ETJA04</v>
      </c>
      <c r="I1037" s="57" t="s">
        <v>213</v>
      </c>
      <c r="J1037" s="72"/>
      <c r="K1037" s="1" t="s">
        <v>1000</v>
      </c>
      <c r="L1037" s="1">
        <v>1</v>
      </c>
      <c r="M1037" s="1"/>
      <c r="N1037" s="1" t="b">
        <f t="shared" si="48"/>
        <v>0</v>
      </c>
      <c r="R1037" s="65" t="str">
        <f t="shared" si="49"/>
        <v>Pantalon fendu</v>
      </c>
    </row>
    <row r="1038" spans="1:18" x14ac:dyDescent="0.2">
      <c r="A1038" s="1" t="str">
        <f t="shared" si="50"/>
        <v>17ETJA04.030</v>
      </c>
      <c r="B1038" s="1" t="s">
        <v>136</v>
      </c>
      <c r="C1038" s="1" t="s">
        <v>106</v>
      </c>
      <c r="D1038" s="1" t="s">
        <v>671</v>
      </c>
      <c r="E1038" s="57" t="s">
        <v>672</v>
      </c>
      <c r="F1038" s="1" t="s">
        <v>154</v>
      </c>
      <c r="G1038" s="1" t="s">
        <v>927</v>
      </c>
      <c r="H1038" s="1" t="str">
        <f>CONCATENATE(B1038,VLOOKUP(C1038,Thesaurus!N:O,2,0),VLOOKUP(F1038,Thesaurus!C:D,2,0))</f>
        <v>17ETJA04</v>
      </c>
      <c r="I1038" s="57" t="s">
        <v>213</v>
      </c>
      <c r="J1038" s="72"/>
      <c r="K1038" s="1" t="s">
        <v>1001</v>
      </c>
      <c r="L1038" s="1">
        <v>1</v>
      </c>
      <c r="M1038" s="1"/>
      <c r="N1038" s="1" t="b">
        <f t="shared" si="48"/>
        <v>0</v>
      </c>
      <c r="R1038" s="65" t="str">
        <f t="shared" si="49"/>
        <v>Pantalon fendu</v>
      </c>
    </row>
    <row r="1039" spans="1:18" x14ac:dyDescent="0.2">
      <c r="A1039" s="1" t="str">
        <f t="shared" si="50"/>
        <v>17ETJA08.030</v>
      </c>
      <c r="B1039" s="1" t="s">
        <v>136</v>
      </c>
      <c r="C1039" s="1" t="s">
        <v>106</v>
      </c>
      <c r="D1039" s="1" t="s">
        <v>673</v>
      </c>
      <c r="E1039" s="57" t="s">
        <v>672</v>
      </c>
      <c r="F1039" s="1" t="s">
        <v>162</v>
      </c>
      <c r="G1039" s="1" t="s">
        <v>975</v>
      </c>
      <c r="H1039" s="1" t="str">
        <f>CONCATENATE(B1039,VLOOKUP(C1039,Thesaurus!N:O,2,0),VLOOKUP(F1039,Thesaurus!C:D,2,0))</f>
        <v>17ETJA08</v>
      </c>
      <c r="I1039" s="57" t="s">
        <v>213</v>
      </c>
      <c r="J1039" s="72"/>
      <c r="K1039" s="1" t="s">
        <v>1008</v>
      </c>
      <c r="L1039" s="1">
        <v>2</v>
      </c>
      <c r="M1039" s="1"/>
      <c r="N1039" s="1" t="b">
        <f t="shared" si="48"/>
        <v>0</v>
      </c>
      <c r="R1039" s="65" t="str">
        <f t="shared" si="49"/>
        <v>Robe fluide croisée</v>
      </c>
    </row>
    <row r="1040" spans="1:18" x14ac:dyDescent="0.2">
      <c r="A1040" s="1" t="str">
        <f t="shared" si="50"/>
        <v>17ETJA08.030</v>
      </c>
      <c r="B1040" s="1" t="s">
        <v>136</v>
      </c>
      <c r="C1040" s="1" t="s">
        <v>106</v>
      </c>
      <c r="D1040" s="1" t="s">
        <v>673</v>
      </c>
      <c r="E1040" s="57" t="s">
        <v>672</v>
      </c>
      <c r="F1040" s="1" t="s">
        <v>162</v>
      </c>
      <c r="G1040" s="1" t="s">
        <v>975</v>
      </c>
      <c r="H1040" s="1" t="str">
        <f>CONCATENATE(B1040,VLOOKUP(C1040,Thesaurus!N:O,2,0),VLOOKUP(F1040,Thesaurus!C:D,2,0))</f>
        <v>17ETJA08</v>
      </c>
      <c r="I1040" s="57" t="s">
        <v>213</v>
      </c>
      <c r="J1040" s="72"/>
      <c r="K1040" s="1" t="s">
        <v>1009</v>
      </c>
      <c r="L1040" s="1">
        <v>1</v>
      </c>
      <c r="M1040" s="1"/>
      <c r="N1040" s="1" t="b">
        <f t="shared" si="48"/>
        <v>0</v>
      </c>
      <c r="R1040" s="65" t="str">
        <f t="shared" si="49"/>
        <v>Robe fluide croisée</v>
      </c>
    </row>
    <row r="1041" spans="1:18" x14ac:dyDescent="0.2">
      <c r="A1041" s="1" t="str">
        <f t="shared" si="50"/>
        <v>17ETJA08.030</v>
      </c>
      <c r="B1041" s="1" t="s">
        <v>136</v>
      </c>
      <c r="C1041" s="1" t="s">
        <v>106</v>
      </c>
      <c r="D1041" s="1" t="s">
        <v>673</v>
      </c>
      <c r="E1041" s="57" t="s">
        <v>672</v>
      </c>
      <c r="F1041" s="1" t="s">
        <v>162</v>
      </c>
      <c r="G1041" s="1" t="s">
        <v>975</v>
      </c>
      <c r="H1041" s="1" t="str">
        <f>CONCATENATE(B1041,VLOOKUP(C1041,Thesaurus!N:O,2,0),VLOOKUP(F1041,Thesaurus!C:D,2,0))</f>
        <v>17ETJA08</v>
      </c>
      <c r="I1041" s="57" t="s">
        <v>213</v>
      </c>
      <c r="J1041" s="72"/>
      <c r="K1041" s="1" t="s">
        <v>1000</v>
      </c>
      <c r="L1041" s="1">
        <v>1</v>
      </c>
      <c r="M1041" s="1"/>
      <c r="N1041" s="1" t="b">
        <f t="shared" si="48"/>
        <v>0</v>
      </c>
      <c r="R1041" s="65" t="str">
        <f t="shared" si="49"/>
        <v>Robe fluide croisée</v>
      </c>
    </row>
    <row r="1042" spans="1:18" x14ac:dyDescent="0.2">
      <c r="A1042" s="1" t="str">
        <f t="shared" si="50"/>
        <v>17ETJA01.030</v>
      </c>
      <c r="B1042" s="1" t="s">
        <v>136</v>
      </c>
      <c r="C1042" s="1" t="s">
        <v>106</v>
      </c>
      <c r="D1042" s="1" t="s">
        <v>674</v>
      </c>
      <c r="E1042" s="57" t="s">
        <v>672</v>
      </c>
      <c r="F1042" s="1" t="s">
        <v>148</v>
      </c>
      <c r="G1042" s="1" t="s">
        <v>976</v>
      </c>
      <c r="H1042" s="1" t="str">
        <f>CONCATENATE(B1042,VLOOKUP(C1042,Thesaurus!N:O,2,0),VLOOKUP(F1042,Thesaurus!C:D,2,0))</f>
        <v>17ETJA01</v>
      </c>
      <c r="I1042" s="57" t="s">
        <v>213</v>
      </c>
      <c r="J1042" s="72"/>
      <c r="K1042" s="1" t="s">
        <v>1008</v>
      </c>
      <c r="L1042" s="1">
        <v>2</v>
      </c>
      <c r="M1042" s="1"/>
      <c r="N1042" s="1" t="b">
        <f t="shared" si="48"/>
        <v>0</v>
      </c>
      <c r="R1042" s="65" t="str">
        <f t="shared" si="49"/>
        <v>Top épaules ouvertes</v>
      </c>
    </row>
    <row r="1043" spans="1:18" x14ac:dyDescent="0.2">
      <c r="A1043" s="1" t="str">
        <f t="shared" si="50"/>
        <v>17ETJA01.030</v>
      </c>
      <c r="B1043" s="1" t="s">
        <v>136</v>
      </c>
      <c r="C1043" s="1" t="s">
        <v>106</v>
      </c>
      <c r="D1043" s="1" t="s">
        <v>674</v>
      </c>
      <c r="E1043" s="57" t="s">
        <v>672</v>
      </c>
      <c r="F1043" s="1" t="s">
        <v>148</v>
      </c>
      <c r="G1043" s="1" t="s">
        <v>976</v>
      </c>
      <c r="H1043" s="1" t="str">
        <f>CONCATENATE(B1043,VLOOKUP(C1043,Thesaurus!N:O,2,0),VLOOKUP(F1043,Thesaurus!C:D,2,0))</f>
        <v>17ETJA01</v>
      </c>
      <c r="I1043" s="57" t="s">
        <v>213</v>
      </c>
      <c r="J1043" s="72"/>
      <c r="K1043" s="1" t="s">
        <v>1009</v>
      </c>
      <c r="L1043" s="1">
        <v>2</v>
      </c>
      <c r="M1043" s="1"/>
      <c r="N1043" s="1" t="b">
        <f t="shared" si="48"/>
        <v>0</v>
      </c>
      <c r="R1043" s="65" t="str">
        <f t="shared" si="49"/>
        <v>Top épaules ouvertes</v>
      </c>
    </row>
    <row r="1044" spans="1:18" x14ac:dyDescent="0.2">
      <c r="A1044" s="1" t="str">
        <f t="shared" si="50"/>
        <v>17ETJA01.030</v>
      </c>
      <c r="B1044" s="1" t="s">
        <v>136</v>
      </c>
      <c r="C1044" s="1" t="s">
        <v>106</v>
      </c>
      <c r="D1044" s="1" t="s">
        <v>674</v>
      </c>
      <c r="E1044" s="57" t="s">
        <v>672</v>
      </c>
      <c r="F1044" s="1" t="s">
        <v>148</v>
      </c>
      <c r="G1044" s="1" t="s">
        <v>976</v>
      </c>
      <c r="H1044" s="1" t="str">
        <f>CONCATENATE(B1044,VLOOKUP(C1044,Thesaurus!N:O,2,0),VLOOKUP(F1044,Thesaurus!C:D,2,0))</f>
        <v>17ETJA01</v>
      </c>
      <c r="I1044" s="57" t="s">
        <v>213</v>
      </c>
      <c r="J1044" s="72"/>
      <c r="K1044" s="1" t="s">
        <v>1000</v>
      </c>
      <c r="L1044" s="1">
        <v>1</v>
      </c>
      <c r="M1044" s="1"/>
      <c r="N1044" s="1" t="b">
        <f t="shared" si="48"/>
        <v>0</v>
      </c>
      <c r="R1044" s="65" t="str">
        <f t="shared" si="49"/>
        <v>Top épaules ouvertes</v>
      </c>
    </row>
    <row r="1045" spans="1:18" x14ac:dyDescent="0.2">
      <c r="A1045" s="1" t="str">
        <f t="shared" si="50"/>
        <v>17ETJA01.030</v>
      </c>
      <c r="B1045" s="1" t="s">
        <v>136</v>
      </c>
      <c r="C1045" s="1" t="s">
        <v>106</v>
      </c>
      <c r="D1045" s="1" t="s">
        <v>674</v>
      </c>
      <c r="E1045" s="57" t="s">
        <v>672</v>
      </c>
      <c r="F1045" s="1" t="s">
        <v>148</v>
      </c>
      <c r="G1045" s="1" t="s">
        <v>976</v>
      </c>
      <c r="H1045" s="1" t="str">
        <f>CONCATENATE(B1045,VLOOKUP(C1045,Thesaurus!N:O,2,0),VLOOKUP(F1045,Thesaurus!C:D,2,0))</f>
        <v>17ETJA01</v>
      </c>
      <c r="I1045" s="57" t="s">
        <v>213</v>
      </c>
      <c r="J1045" s="72"/>
      <c r="K1045" s="1" t="s">
        <v>1001</v>
      </c>
      <c r="L1045" s="1">
        <v>1</v>
      </c>
      <c r="M1045" s="1"/>
      <c r="N1045" s="1" t="b">
        <f t="shared" si="48"/>
        <v>0</v>
      </c>
      <c r="R1045" s="65" t="str">
        <f t="shared" si="49"/>
        <v>Top épaules ouvertes</v>
      </c>
    </row>
    <row r="1046" spans="1:18" x14ac:dyDescent="0.2">
      <c r="A1046" s="1" t="str">
        <f t="shared" si="50"/>
        <v>17ETJA13.590</v>
      </c>
      <c r="B1046" s="1" t="s">
        <v>136</v>
      </c>
      <c r="C1046" s="1" t="s">
        <v>106</v>
      </c>
      <c r="D1046" s="1" t="s">
        <v>675</v>
      </c>
      <c r="E1046" s="57" t="s">
        <v>339</v>
      </c>
      <c r="F1046" s="1" t="s">
        <v>172</v>
      </c>
      <c r="G1046" s="1" t="s">
        <v>977</v>
      </c>
      <c r="H1046" s="1" t="str">
        <f>CONCATENATE(B1046,VLOOKUP(C1046,Thesaurus!N:O,2,0),VLOOKUP(F1046,Thesaurus!C:D,2,0))</f>
        <v>17ETJA13</v>
      </c>
      <c r="I1046" s="57" t="s">
        <v>236</v>
      </c>
      <c r="J1046" s="72"/>
      <c r="K1046" s="1" t="s">
        <v>1008</v>
      </c>
      <c r="L1046" s="1">
        <v>3</v>
      </c>
      <c r="M1046" s="1"/>
      <c r="N1046" s="1" t="b">
        <f t="shared" si="48"/>
        <v>0</v>
      </c>
      <c r="R1046" s="65" t="str">
        <f t="shared" si="49"/>
        <v>Manteau fluide</v>
      </c>
    </row>
    <row r="1047" spans="1:18" x14ac:dyDescent="0.2">
      <c r="A1047" s="1" t="str">
        <f t="shared" si="50"/>
        <v>17ETJA01.800</v>
      </c>
      <c r="B1047" s="1" t="s">
        <v>136</v>
      </c>
      <c r="C1047" s="1" t="s">
        <v>106</v>
      </c>
      <c r="D1047" s="1" t="s">
        <v>676</v>
      </c>
      <c r="E1047" s="57" t="s">
        <v>677</v>
      </c>
      <c r="F1047" s="1" t="s">
        <v>148</v>
      </c>
      <c r="G1047" s="1" t="s">
        <v>862</v>
      </c>
      <c r="H1047" s="1" t="str">
        <f>CONCATENATE(B1047,VLOOKUP(C1047,Thesaurus!N:O,2,0),VLOOKUP(F1047,Thesaurus!C:D,2,0))</f>
        <v>17ETJA01</v>
      </c>
      <c r="I1047" s="57">
        <v>800</v>
      </c>
      <c r="J1047" s="72"/>
      <c r="K1047" s="1" t="s">
        <v>1008</v>
      </c>
      <c r="L1047" s="1">
        <v>2</v>
      </c>
      <c r="M1047" s="1"/>
      <c r="N1047" s="1" t="b">
        <f t="shared" si="48"/>
        <v>0</v>
      </c>
      <c r="R1047" s="65" t="str">
        <f t="shared" si="49"/>
        <v>Top à volants</v>
      </c>
    </row>
    <row r="1048" spans="1:18" x14ac:dyDescent="0.2">
      <c r="A1048" s="1" t="str">
        <f t="shared" si="50"/>
        <v>17ETJA01.800</v>
      </c>
      <c r="B1048" s="1" t="s">
        <v>136</v>
      </c>
      <c r="C1048" s="1" t="s">
        <v>106</v>
      </c>
      <c r="D1048" s="1" t="s">
        <v>676</v>
      </c>
      <c r="E1048" s="57" t="s">
        <v>677</v>
      </c>
      <c r="F1048" s="1" t="s">
        <v>148</v>
      </c>
      <c r="G1048" s="1" t="s">
        <v>862</v>
      </c>
      <c r="H1048" s="1" t="str">
        <f>CONCATENATE(B1048,VLOOKUP(C1048,Thesaurus!N:O,2,0),VLOOKUP(F1048,Thesaurus!C:D,2,0))</f>
        <v>17ETJA01</v>
      </c>
      <c r="I1048" s="57">
        <v>800</v>
      </c>
      <c r="J1048" s="72"/>
      <c r="K1048" s="1" t="s">
        <v>1009</v>
      </c>
      <c r="L1048" s="1">
        <v>2</v>
      </c>
      <c r="M1048" s="1"/>
      <c r="N1048" s="1" t="b">
        <f t="shared" si="48"/>
        <v>0</v>
      </c>
      <c r="R1048" s="65" t="str">
        <f t="shared" si="49"/>
        <v>Top à volants</v>
      </c>
    </row>
    <row r="1049" spans="1:18" x14ac:dyDescent="0.2">
      <c r="A1049" s="1" t="str">
        <f t="shared" si="50"/>
        <v>17ETJA01.800</v>
      </c>
      <c r="B1049" s="1" t="s">
        <v>136</v>
      </c>
      <c r="C1049" s="1" t="s">
        <v>106</v>
      </c>
      <c r="D1049" s="1" t="s">
        <v>676</v>
      </c>
      <c r="E1049" s="57" t="s">
        <v>677</v>
      </c>
      <c r="F1049" s="1" t="s">
        <v>148</v>
      </c>
      <c r="G1049" s="1" t="s">
        <v>862</v>
      </c>
      <c r="H1049" s="1" t="str">
        <f>CONCATENATE(B1049,VLOOKUP(C1049,Thesaurus!N:O,2,0),VLOOKUP(F1049,Thesaurus!C:D,2,0))</f>
        <v>17ETJA01</v>
      </c>
      <c r="I1049" s="57">
        <v>800</v>
      </c>
      <c r="J1049" s="72"/>
      <c r="K1049" s="1" t="s">
        <v>1000</v>
      </c>
      <c r="L1049" s="1">
        <v>1</v>
      </c>
      <c r="M1049" s="1"/>
      <c r="N1049" s="1" t="b">
        <f t="shared" si="48"/>
        <v>0</v>
      </c>
      <c r="R1049" s="65" t="str">
        <f t="shared" si="49"/>
        <v>Top à volants</v>
      </c>
    </row>
    <row r="1050" spans="1:18" x14ac:dyDescent="0.2">
      <c r="A1050" s="1" t="str">
        <f t="shared" si="50"/>
        <v>17ETJA01.800</v>
      </c>
      <c r="B1050" s="1" t="s">
        <v>136</v>
      </c>
      <c r="C1050" s="1" t="s">
        <v>106</v>
      </c>
      <c r="D1050" s="1" t="s">
        <v>676</v>
      </c>
      <c r="E1050" s="57" t="s">
        <v>677</v>
      </c>
      <c r="F1050" s="1" t="s">
        <v>148</v>
      </c>
      <c r="G1050" s="1" t="s">
        <v>862</v>
      </c>
      <c r="H1050" s="1" t="str">
        <f>CONCATENATE(B1050,VLOOKUP(C1050,Thesaurus!N:O,2,0),VLOOKUP(F1050,Thesaurus!C:D,2,0))</f>
        <v>17ETJA01</v>
      </c>
      <c r="I1050" s="57">
        <v>800</v>
      </c>
      <c r="J1050" s="72"/>
      <c r="K1050" s="1" t="s">
        <v>1001</v>
      </c>
      <c r="L1050" s="1">
        <v>1</v>
      </c>
      <c r="M1050" s="1"/>
      <c r="N1050" s="1" t="b">
        <f t="shared" si="48"/>
        <v>0</v>
      </c>
      <c r="R1050" s="65" t="str">
        <f t="shared" si="49"/>
        <v>Top à volants</v>
      </c>
    </row>
    <row r="1051" spans="1:18" x14ac:dyDescent="0.2">
      <c r="A1051" s="1" t="str">
        <f t="shared" si="50"/>
        <v>17ETJA01.680</v>
      </c>
      <c r="B1051" s="1" t="s">
        <v>136</v>
      </c>
      <c r="C1051" s="1" t="s">
        <v>106</v>
      </c>
      <c r="D1051" s="1" t="s">
        <v>676</v>
      </c>
      <c r="E1051" s="57" t="s">
        <v>678</v>
      </c>
      <c r="F1051" s="1" t="s">
        <v>148</v>
      </c>
      <c r="G1051" s="1" t="s">
        <v>862</v>
      </c>
      <c r="H1051" s="1" t="str">
        <f>CONCATENATE(B1051,VLOOKUP(C1051,Thesaurus!N:O,2,0),VLOOKUP(F1051,Thesaurus!C:D,2,0))</f>
        <v>17ETJA01</v>
      </c>
      <c r="I1051" s="57" t="s">
        <v>240</v>
      </c>
      <c r="J1051" s="72"/>
      <c r="K1051" s="1" t="s">
        <v>1008</v>
      </c>
      <c r="L1051" s="1">
        <v>2</v>
      </c>
      <c r="M1051" s="1"/>
      <c r="N1051" s="1" t="b">
        <f t="shared" si="48"/>
        <v>0</v>
      </c>
      <c r="R1051" s="65" t="str">
        <f t="shared" si="49"/>
        <v>Top à volants</v>
      </c>
    </row>
    <row r="1052" spans="1:18" x14ac:dyDescent="0.2">
      <c r="A1052" s="1" t="str">
        <f t="shared" si="50"/>
        <v>17ETJA01.680</v>
      </c>
      <c r="B1052" s="1" t="s">
        <v>136</v>
      </c>
      <c r="C1052" s="1" t="s">
        <v>106</v>
      </c>
      <c r="D1052" s="1" t="s">
        <v>676</v>
      </c>
      <c r="E1052" s="57" t="s">
        <v>678</v>
      </c>
      <c r="F1052" s="1" t="s">
        <v>148</v>
      </c>
      <c r="G1052" s="1" t="s">
        <v>862</v>
      </c>
      <c r="H1052" s="1" t="str">
        <f>CONCATENATE(B1052,VLOOKUP(C1052,Thesaurus!N:O,2,0),VLOOKUP(F1052,Thesaurus!C:D,2,0))</f>
        <v>17ETJA01</v>
      </c>
      <c r="I1052" s="57" t="s">
        <v>240</v>
      </c>
      <c r="J1052" s="72"/>
      <c r="K1052" s="1" t="s">
        <v>1009</v>
      </c>
      <c r="L1052" s="1">
        <v>2</v>
      </c>
      <c r="M1052" s="1"/>
      <c r="N1052" s="1" t="b">
        <f t="shared" si="48"/>
        <v>0</v>
      </c>
      <c r="R1052" s="65" t="str">
        <f t="shared" si="49"/>
        <v>Top à volants</v>
      </c>
    </row>
    <row r="1053" spans="1:18" x14ac:dyDescent="0.2">
      <c r="A1053" s="1" t="str">
        <f t="shared" si="50"/>
        <v>17ETJA01.680</v>
      </c>
      <c r="B1053" s="1" t="s">
        <v>136</v>
      </c>
      <c r="C1053" s="1" t="s">
        <v>106</v>
      </c>
      <c r="D1053" s="1" t="s">
        <v>676</v>
      </c>
      <c r="E1053" s="57" t="s">
        <v>678</v>
      </c>
      <c r="F1053" s="1" t="s">
        <v>148</v>
      </c>
      <c r="G1053" s="1" t="s">
        <v>862</v>
      </c>
      <c r="H1053" s="1" t="str">
        <f>CONCATENATE(B1053,VLOOKUP(C1053,Thesaurus!N:O,2,0),VLOOKUP(F1053,Thesaurus!C:D,2,0))</f>
        <v>17ETJA01</v>
      </c>
      <c r="I1053" s="57" t="s">
        <v>240</v>
      </c>
      <c r="J1053" s="72"/>
      <c r="K1053" s="1" t="s">
        <v>1000</v>
      </c>
      <c r="L1053" s="1">
        <v>1</v>
      </c>
      <c r="M1053" s="1"/>
      <c r="N1053" s="1" t="b">
        <f t="shared" si="48"/>
        <v>0</v>
      </c>
      <c r="R1053" s="65" t="str">
        <f t="shared" si="49"/>
        <v>Top à volants</v>
      </c>
    </row>
    <row r="1054" spans="1:18" x14ac:dyDescent="0.2">
      <c r="A1054" s="1" t="str">
        <f t="shared" si="50"/>
        <v>17ETJA01.680</v>
      </c>
      <c r="B1054" s="1" t="s">
        <v>136</v>
      </c>
      <c r="C1054" s="1" t="s">
        <v>106</v>
      </c>
      <c r="D1054" s="1" t="s">
        <v>676</v>
      </c>
      <c r="E1054" s="57" t="s">
        <v>678</v>
      </c>
      <c r="F1054" s="1" t="s">
        <v>148</v>
      </c>
      <c r="G1054" s="1" t="s">
        <v>862</v>
      </c>
      <c r="H1054" s="1" t="str">
        <f>CONCATENATE(B1054,VLOOKUP(C1054,Thesaurus!N:O,2,0),VLOOKUP(F1054,Thesaurus!C:D,2,0))</f>
        <v>17ETJA01</v>
      </c>
      <c r="I1054" s="57" t="s">
        <v>240</v>
      </c>
      <c r="J1054" s="72"/>
      <c r="K1054" s="1" t="s">
        <v>1001</v>
      </c>
      <c r="L1054" s="1">
        <v>1</v>
      </c>
      <c r="M1054" s="1"/>
      <c r="N1054" s="1" t="b">
        <f t="shared" si="48"/>
        <v>0</v>
      </c>
      <c r="R1054" s="65" t="str">
        <f t="shared" si="49"/>
        <v>Top à volants</v>
      </c>
    </row>
    <row r="1055" spans="1:18" x14ac:dyDescent="0.2">
      <c r="A1055" s="1" t="str">
        <f t="shared" si="50"/>
        <v>17ETJA01.590</v>
      </c>
      <c r="B1055" s="1" t="s">
        <v>136</v>
      </c>
      <c r="C1055" s="1" t="s">
        <v>106</v>
      </c>
      <c r="D1055" s="1" t="s">
        <v>676</v>
      </c>
      <c r="E1055" s="57" t="s">
        <v>339</v>
      </c>
      <c r="F1055" s="1" t="s">
        <v>148</v>
      </c>
      <c r="G1055" s="1" t="s">
        <v>862</v>
      </c>
      <c r="H1055" s="1" t="str">
        <f>CONCATENATE(B1055,VLOOKUP(C1055,Thesaurus!N:O,2,0),VLOOKUP(F1055,Thesaurus!C:D,2,0))</f>
        <v>17ETJA01</v>
      </c>
      <c r="I1055" s="57" t="s">
        <v>236</v>
      </c>
      <c r="J1055" s="72"/>
      <c r="K1055" s="1" t="s">
        <v>1008</v>
      </c>
      <c r="L1055" s="1">
        <v>2</v>
      </c>
      <c r="M1055" s="1"/>
      <c r="N1055" s="1" t="b">
        <f t="shared" si="48"/>
        <v>0</v>
      </c>
      <c r="R1055" s="65" t="str">
        <f t="shared" si="49"/>
        <v>Top à volants</v>
      </c>
    </row>
    <row r="1056" spans="1:18" x14ac:dyDescent="0.2">
      <c r="A1056" s="1" t="str">
        <f t="shared" si="50"/>
        <v>17ETJA01.590</v>
      </c>
      <c r="B1056" s="1" t="s">
        <v>136</v>
      </c>
      <c r="C1056" s="1" t="s">
        <v>106</v>
      </c>
      <c r="D1056" s="1" t="s">
        <v>676</v>
      </c>
      <c r="E1056" s="57" t="s">
        <v>339</v>
      </c>
      <c r="F1056" s="1" t="s">
        <v>148</v>
      </c>
      <c r="G1056" s="1" t="s">
        <v>862</v>
      </c>
      <c r="H1056" s="1" t="str">
        <f>CONCATENATE(B1056,VLOOKUP(C1056,Thesaurus!N:O,2,0),VLOOKUP(F1056,Thesaurus!C:D,2,0))</f>
        <v>17ETJA01</v>
      </c>
      <c r="I1056" s="57" t="s">
        <v>236</v>
      </c>
      <c r="J1056" s="72"/>
      <c r="K1056" s="1" t="s">
        <v>1009</v>
      </c>
      <c r="L1056" s="1">
        <v>2</v>
      </c>
      <c r="M1056" s="1"/>
      <c r="N1056" s="1" t="b">
        <f t="shared" si="48"/>
        <v>0</v>
      </c>
      <c r="R1056" s="65" t="str">
        <f t="shared" si="49"/>
        <v>Top à volants</v>
      </c>
    </row>
    <row r="1057" spans="1:18" x14ac:dyDescent="0.2">
      <c r="A1057" s="1" t="str">
        <f t="shared" si="50"/>
        <v>17ETJA01.590</v>
      </c>
      <c r="B1057" s="1" t="s">
        <v>136</v>
      </c>
      <c r="C1057" s="1" t="s">
        <v>106</v>
      </c>
      <c r="D1057" s="1" t="s">
        <v>676</v>
      </c>
      <c r="E1057" s="57" t="s">
        <v>339</v>
      </c>
      <c r="F1057" s="1" t="s">
        <v>148</v>
      </c>
      <c r="G1057" s="1" t="s">
        <v>862</v>
      </c>
      <c r="H1057" s="1" t="str">
        <f>CONCATENATE(B1057,VLOOKUP(C1057,Thesaurus!N:O,2,0),VLOOKUP(F1057,Thesaurus!C:D,2,0))</f>
        <v>17ETJA01</v>
      </c>
      <c r="I1057" s="57" t="s">
        <v>236</v>
      </c>
      <c r="J1057" s="72"/>
      <c r="K1057" s="1" t="s">
        <v>1000</v>
      </c>
      <c r="L1057" s="1">
        <v>1</v>
      </c>
      <c r="M1057" s="1"/>
      <c r="N1057" s="1" t="b">
        <f t="shared" si="48"/>
        <v>0</v>
      </c>
      <c r="R1057" s="65" t="str">
        <f t="shared" si="49"/>
        <v>Top à volants</v>
      </c>
    </row>
    <row r="1058" spans="1:18" x14ac:dyDescent="0.2">
      <c r="A1058" s="1" t="str">
        <f t="shared" si="50"/>
        <v>17ETJA01.590</v>
      </c>
      <c r="B1058" s="1" t="s">
        <v>136</v>
      </c>
      <c r="C1058" s="1" t="s">
        <v>106</v>
      </c>
      <c r="D1058" s="1" t="s">
        <v>676</v>
      </c>
      <c r="E1058" s="57" t="s">
        <v>339</v>
      </c>
      <c r="F1058" s="1" t="s">
        <v>148</v>
      </c>
      <c r="G1058" s="1" t="s">
        <v>862</v>
      </c>
      <c r="H1058" s="1" t="str">
        <f>CONCATENATE(B1058,VLOOKUP(C1058,Thesaurus!N:O,2,0),VLOOKUP(F1058,Thesaurus!C:D,2,0))</f>
        <v>17ETJA01</v>
      </c>
      <c r="I1058" s="57" t="s">
        <v>236</v>
      </c>
      <c r="J1058" s="72"/>
      <c r="K1058" s="1" t="s">
        <v>1001</v>
      </c>
      <c r="L1058" s="1">
        <v>1</v>
      </c>
      <c r="M1058" s="1"/>
      <c r="N1058" s="1" t="b">
        <f t="shared" si="48"/>
        <v>0</v>
      </c>
      <c r="R1058" s="65" t="str">
        <f t="shared" si="49"/>
        <v>Top à volants</v>
      </c>
    </row>
    <row r="1059" spans="1:18" x14ac:dyDescent="0.2">
      <c r="A1059" s="1" t="str">
        <f t="shared" si="50"/>
        <v>17ETJA08.001</v>
      </c>
      <c r="B1059" s="1" t="s">
        <v>136</v>
      </c>
      <c r="C1059" s="1" t="s">
        <v>106</v>
      </c>
      <c r="D1059" s="1" t="s">
        <v>679</v>
      </c>
      <c r="E1059" s="57" t="s">
        <v>167</v>
      </c>
      <c r="F1059" s="1" t="s">
        <v>162</v>
      </c>
      <c r="G1059" s="1" t="s">
        <v>978</v>
      </c>
      <c r="H1059" s="1" t="str">
        <f>CONCATENATE(B1059,VLOOKUP(C1059,Thesaurus!N:O,2,0),VLOOKUP(F1059,Thesaurus!C:D,2,0))</f>
        <v>17ETJA08</v>
      </c>
      <c r="I1059" s="57" t="s">
        <v>145</v>
      </c>
      <c r="J1059" s="72"/>
      <c r="K1059" s="1" t="s">
        <v>1008</v>
      </c>
      <c r="L1059" s="1">
        <v>1</v>
      </c>
      <c r="M1059" s="1"/>
      <c r="N1059" s="1" t="b">
        <f t="shared" si="48"/>
        <v>0</v>
      </c>
      <c r="R1059" s="65" t="str">
        <f t="shared" si="49"/>
        <v>Robe à volume</v>
      </c>
    </row>
    <row r="1060" spans="1:18" x14ac:dyDescent="0.2">
      <c r="A1060" s="1" t="str">
        <f t="shared" si="50"/>
        <v>17ETJA08.001</v>
      </c>
      <c r="B1060" s="1" t="s">
        <v>136</v>
      </c>
      <c r="C1060" s="1" t="s">
        <v>106</v>
      </c>
      <c r="D1060" s="1" t="s">
        <v>679</v>
      </c>
      <c r="E1060" s="57" t="s">
        <v>167</v>
      </c>
      <c r="F1060" s="1" t="s">
        <v>162</v>
      </c>
      <c r="G1060" s="1" t="s">
        <v>978</v>
      </c>
      <c r="H1060" s="1" t="str">
        <f>CONCATENATE(B1060,VLOOKUP(C1060,Thesaurus!N:O,2,0),VLOOKUP(F1060,Thesaurus!C:D,2,0))</f>
        <v>17ETJA08</v>
      </c>
      <c r="I1060" s="57" t="s">
        <v>145</v>
      </c>
      <c r="J1060" s="72"/>
      <c r="K1060" s="1" t="s">
        <v>1009</v>
      </c>
      <c r="L1060" s="1">
        <v>1</v>
      </c>
      <c r="M1060" s="1"/>
      <c r="N1060" s="1" t="b">
        <f t="shared" si="48"/>
        <v>0</v>
      </c>
      <c r="R1060" s="65" t="str">
        <f t="shared" si="49"/>
        <v>Robe à volume</v>
      </c>
    </row>
    <row r="1061" spans="1:18" x14ac:dyDescent="0.2">
      <c r="A1061" s="1" t="str">
        <f t="shared" si="50"/>
        <v>17ETJA08.001</v>
      </c>
      <c r="B1061" s="1" t="s">
        <v>136</v>
      </c>
      <c r="C1061" s="1" t="s">
        <v>106</v>
      </c>
      <c r="D1061" s="1" t="s">
        <v>679</v>
      </c>
      <c r="E1061" s="57" t="s">
        <v>167</v>
      </c>
      <c r="F1061" s="1" t="s">
        <v>162</v>
      </c>
      <c r="G1061" s="1" t="s">
        <v>978</v>
      </c>
      <c r="H1061" s="1" t="str">
        <f>CONCATENATE(B1061,VLOOKUP(C1061,Thesaurus!N:O,2,0),VLOOKUP(F1061,Thesaurus!C:D,2,0))</f>
        <v>17ETJA08</v>
      </c>
      <c r="I1061" s="57" t="s">
        <v>145</v>
      </c>
      <c r="J1061" s="72"/>
      <c r="K1061" s="1" t="s">
        <v>1000</v>
      </c>
      <c r="L1061" s="1">
        <v>1</v>
      </c>
      <c r="M1061" s="1"/>
      <c r="N1061" s="1" t="b">
        <f t="shared" si="48"/>
        <v>0</v>
      </c>
      <c r="R1061" s="65" t="str">
        <f t="shared" si="49"/>
        <v>Robe à volume</v>
      </c>
    </row>
    <row r="1062" spans="1:18" x14ac:dyDescent="0.2">
      <c r="A1062" s="1" t="str">
        <f t="shared" si="50"/>
        <v>17ETJA08.001</v>
      </c>
      <c r="B1062" s="1" t="s">
        <v>136</v>
      </c>
      <c r="C1062" s="1" t="s">
        <v>106</v>
      </c>
      <c r="D1062" s="1" t="s">
        <v>679</v>
      </c>
      <c r="E1062" s="57" t="s">
        <v>167</v>
      </c>
      <c r="F1062" s="1" t="s">
        <v>162</v>
      </c>
      <c r="G1062" s="1" t="s">
        <v>978</v>
      </c>
      <c r="H1062" s="1" t="str">
        <f>CONCATENATE(B1062,VLOOKUP(C1062,Thesaurus!N:O,2,0),VLOOKUP(F1062,Thesaurus!C:D,2,0))</f>
        <v>17ETJA08</v>
      </c>
      <c r="I1062" s="57" t="s">
        <v>145</v>
      </c>
      <c r="J1062" s="72"/>
      <c r="K1062" s="1" t="s">
        <v>1001</v>
      </c>
      <c r="L1062" s="1">
        <v>1</v>
      </c>
      <c r="M1062" s="1"/>
      <c r="N1062" s="1" t="b">
        <f t="shared" si="48"/>
        <v>0</v>
      </c>
      <c r="R1062" s="65" t="str">
        <f t="shared" si="49"/>
        <v>Robe à volume</v>
      </c>
    </row>
    <row r="1063" spans="1:18" x14ac:dyDescent="0.2">
      <c r="A1063" s="1" t="str">
        <f t="shared" si="50"/>
        <v>17ETJA08.999</v>
      </c>
      <c r="B1063" s="1" t="s">
        <v>136</v>
      </c>
      <c r="C1063" s="1" t="s">
        <v>106</v>
      </c>
      <c r="D1063" s="1" t="s">
        <v>680</v>
      </c>
      <c r="E1063" s="57" t="s">
        <v>363</v>
      </c>
      <c r="F1063" s="1" t="s">
        <v>162</v>
      </c>
      <c r="G1063" s="1" t="s">
        <v>979</v>
      </c>
      <c r="H1063" s="1" t="str">
        <f>CONCATENATE(B1063,VLOOKUP(C1063,Thesaurus!N:O,2,0),VLOOKUP(F1063,Thesaurus!C:D,2,0))</f>
        <v>17ETJA08</v>
      </c>
      <c r="I1063" s="57">
        <v>999</v>
      </c>
      <c r="J1063" s="72"/>
      <c r="K1063" s="1" t="s">
        <v>1008</v>
      </c>
      <c r="L1063" s="1">
        <v>2</v>
      </c>
      <c r="M1063" s="1"/>
      <c r="N1063" s="1" t="b">
        <f t="shared" si="48"/>
        <v>0</v>
      </c>
      <c r="R1063" s="65" t="str">
        <f t="shared" si="49"/>
        <v>Robe mini à volume</v>
      </c>
    </row>
    <row r="1064" spans="1:18" x14ac:dyDescent="0.2">
      <c r="A1064" s="1" t="str">
        <f t="shared" si="50"/>
        <v>17ETJA08.999</v>
      </c>
      <c r="B1064" s="1" t="s">
        <v>136</v>
      </c>
      <c r="C1064" s="1" t="s">
        <v>106</v>
      </c>
      <c r="D1064" s="1" t="s">
        <v>680</v>
      </c>
      <c r="E1064" s="57" t="s">
        <v>363</v>
      </c>
      <c r="F1064" s="1" t="s">
        <v>162</v>
      </c>
      <c r="G1064" s="1" t="s">
        <v>979</v>
      </c>
      <c r="H1064" s="1" t="str">
        <f>CONCATENATE(B1064,VLOOKUP(C1064,Thesaurus!N:O,2,0),VLOOKUP(F1064,Thesaurus!C:D,2,0))</f>
        <v>17ETJA08</v>
      </c>
      <c r="I1064" s="57">
        <v>999</v>
      </c>
      <c r="J1064" s="72"/>
      <c r="K1064" s="1" t="s">
        <v>1009</v>
      </c>
      <c r="L1064" s="1">
        <v>2</v>
      </c>
      <c r="M1064" s="1"/>
      <c r="N1064" s="1" t="b">
        <f t="shared" si="48"/>
        <v>0</v>
      </c>
      <c r="R1064" s="65" t="str">
        <f t="shared" si="49"/>
        <v>Robe mini à volume</v>
      </c>
    </row>
    <row r="1065" spans="1:18" x14ac:dyDescent="0.2">
      <c r="A1065" s="1" t="str">
        <f t="shared" si="50"/>
        <v>17ETJA08.999</v>
      </c>
      <c r="B1065" s="1" t="s">
        <v>136</v>
      </c>
      <c r="C1065" s="1" t="s">
        <v>106</v>
      </c>
      <c r="D1065" s="1" t="s">
        <v>680</v>
      </c>
      <c r="E1065" s="57" t="s">
        <v>363</v>
      </c>
      <c r="F1065" s="1" t="s">
        <v>162</v>
      </c>
      <c r="G1065" s="1" t="s">
        <v>979</v>
      </c>
      <c r="H1065" s="1" t="str">
        <f>CONCATENATE(B1065,VLOOKUP(C1065,Thesaurus!N:O,2,0),VLOOKUP(F1065,Thesaurus!C:D,2,0))</f>
        <v>17ETJA08</v>
      </c>
      <c r="I1065" s="57">
        <v>999</v>
      </c>
      <c r="J1065" s="72"/>
      <c r="K1065" s="1" t="s">
        <v>1000</v>
      </c>
      <c r="L1065" s="1">
        <v>1</v>
      </c>
      <c r="M1065" s="1"/>
      <c r="N1065" s="1" t="b">
        <f t="shared" si="48"/>
        <v>0</v>
      </c>
      <c r="R1065" s="65" t="str">
        <f t="shared" si="49"/>
        <v>Robe mini à volume</v>
      </c>
    </row>
    <row r="1066" spans="1:18" x14ac:dyDescent="0.2">
      <c r="A1066" s="1" t="str">
        <f t="shared" si="50"/>
        <v>17ETJA08.999</v>
      </c>
      <c r="B1066" s="1" t="s">
        <v>136</v>
      </c>
      <c r="C1066" s="1" t="s">
        <v>106</v>
      </c>
      <c r="D1066" s="1" t="s">
        <v>680</v>
      </c>
      <c r="E1066" s="57" t="s">
        <v>363</v>
      </c>
      <c r="F1066" s="1" t="s">
        <v>162</v>
      </c>
      <c r="G1066" s="1" t="s">
        <v>979</v>
      </c>
      <c r="H1066" s="1" t="str">
        <f>CONCATENATE(B1066,VLOOKUP(C1066,Thesaurus!N:O,2,0),VLOOKUP(F1066,Thesaurus!C:D,2,0))</f>
        <v>17ETJA08</v>
      </c>
      <c r="I1066" s="57">
        <v>999</v>
      </c>
      <c r="J1066" s="72"/>
      <c r="K1066" s="1" t="s">
        <v>1001</v>
      </c>
      <c r="L1066" s="1">
        <v>1</v>
      </c>
      <c r="M1066" s="1"/>
      <c r="N1066" s="1" t="b">
        <f t="shared" si="48"/>
        <v>0</v>
      </c>
      <c r="R1066" s="65" t="str">
        <f t="shared" si="49"/>
        <v>Robe mini à volume</v>
      </c>
    </row>
    <row r="1067" spans="1:18" x14ac:dyDescent="0.2">
      <c r="A1067" s="1" t="str">
        <f t="shared" si="50"/>
        <v>17ETJA05.030</v>
      </c>
      <c r="B1067" s="1" t="s">
        <v>136</v>
      </c>
      <c r="C1067" s="1" t="s">
        <v>106</v>
      </c>
      <c r="D1067" s="1" t="s">
        <v>681</v>
      </c>
      <c r="E1067" s="57" t="s">
        <v>672</v>
      </c>
      <c r="F1067" s="1" t="s">
        <v>156</v>
      </c>
      <c r="G1067" s="1" t="s">
        <v>980</v>
      </c>
      <c r="H1067" s="1" t="str">
        <f>CONCATENATE(B1067,VLOOKUP(C1067,Thesaurus!N:O,2,0),VLOOKUP(F1067,Thesaurus!C:D,2,0))</f>
        <v>17ETJA05</v>
      </c>
      <c r="I1067" s="57" t="s">
        <v>213</v>
      </c>
      <c r="J1067" s="72"/>
      <c r="K1067" s="1" t="s">
        <v>1008</v>
      </c>
      <c r="L1067" s="1">
        <v>2</v>
      </c>
      <c r="M1067" s="1"/>
      <c r="N1067" s="1" t="b">
        <f t="shared" si="48"/>
        <v>0</v>
      </c>
      <c r="R1067" s="65" t="str">
        <f t="shared" si="49"/>
        <v>Jupe bi-matière</v>
      </c>
    </row>
    <row r="1068" spans="1:18" x14ac:dyDescent="0.2">
      <c r="A1068" s="1" t="str">
        <f t="shared" si="50"/>
        <v>17ETJA05.030</v>
      </c>
      <c r="B1068" s="1" t="s">
        <v>136</v>
      </c>
      <c r="C1068" s="1" t="s">
        <v>106</v>
      </c>
      <c r="D1068" s="1" t="s">
        <v>681</v>
      </c>
      <c r="E1068" s="57" t="s">
        <v>672</v>
      </c>
      <c r="F1068" s="1" t="s">
        <v>156</v>
      </c>
      <c r="G1068" s="1" t="s">
        <v>980</v>
      </c>
      <c r="H1068" s="1" t="str">
        <f>CONCATENATE(B1068,VLOOKUP(C1068,Thesaurus!N:O,2,0),VLOOKUP(F1068,Thesaurus!C:D,2,0))</f>
        <v>17ETJA05</v>
      </c>
      <c r="I1068" s="57" t="s">
        <v>213</v>
      </c>
      <c r="J1068" s="72"/>
      <c r="K1068" s="1" t="s">
        <v>1009</v>
      </c>
      <c r="L1068" s="1">
        <v>2</v>
      </c>
      <c r="M1068" s="1"/>
      <c r="N1068" s="1" t="b">
        <f t="shared" si="48"/>
        <v>0</v>
      </c>
      <c r="R1068" s="65" t="str">
        <f t="shared" si="49"/>
        <v>Jupe bi-matière</v>
      </c>
    </row>
    <row r="1069" spans="1:18" x14ac:dyDescent="0.2">
      <c r="A1069" s="1" t="str">
        <f t="shared" si="50"/>
        <v>17ETJA05.030</v>
      </c>
      <c r="B1069" s="1" t="s">
        <v>136</v>
      </c>
      <c r="C1069" s="1" t="s">
        <v>106</v>
      </c>
      <c r="D1069" s="1" t="s">
        <v>681</v>
      </c>
      <c r="E1069" s="57" t="s">
        <v>672</v>
      </c>
      <c r="F1069" s="1" t="s">
        <v>156</v>
      </c>
      <c r="G1069" s="1" t="s">
        <v>980</v>
      </c>
      <c r="H1069" s="1" t="str">
        <f>CONCATENATE(B1069,VLOOKUP(C1069,Thesaurus!N:O,2,0),VLOOKUP(F1069,Thesaurus!C:D,2,0))</f>
        <v>17ETJA05</v>
      </c>
      <c r="I1069" s="57" t="s">
        <v>213</v>
      </c>
      <c r="J1069" s="72"/>
      <c r="K1069" s="1" t="s">
        <v>1000</v>
      </c>
      <c r="L1069" s="1">
        <v>1</v>
      </c>
      <c r="M1069" s="1"/>
      <c r="N1069" s="1" t="b">
        <f t="shared" si="48"/>
        <v>0</v>
      </c>
      <c r="R1069" s="65" t="str">
        <f t="shared" si="49"/>
        <v>Jupe bi-matière</v>
      </c>
    </row>
    <row r="1070" spans="1:18" x14ac:dyDescent="0.2">
      <c r="A1070" s="1" t="str">
        <f t="shared" si="50"/>
        <v>17ETJA05.030</v>
      </c>
      <c r="B1070" s="1" t="s">
        <v>136</v>
      </c>
      <c r="C1070" s="1" t="s">
        <v>106</v>
      </c>
      <c r="D1070" s="1" t="s">
        <v>681</v>
      </c>
      <c r="E1070" s="57" t="s">
        <v>672</v>
      </c>
      <c r="F1070" s="1" t="s">
        <v>156</v>
      </c>
      <c r="G1070" s="1" t="s">
        <v>980</v>
      </c>
      <c r="H1070" s="1" t="str">
        <f>CONCATENATE(B1070,VLOOKUP(C1070,Thesaurus!N:O,2,0),VLOOKUP(F1070,Thesaurus!C:D,2,0))</f>
        <v>17ETJA05</v>
      </c>
      <c r="I1070" s="57" t="s">
        <v>213</v>
      </c>
      <c r="J1070" s="72"/>
      <c r="K1070" s="1" t="s">
        <v>1001</v>
      </c>
      <c r="L1070" s="1">
        <v>1</v>
      </c>
      <c r="M1070" s="1"/>
      <c r="N1070" s="1" t="b">
        <f t="shared" si="48"/>
        <v>0</v>
      </c>
      <c r="R1070" s="65" t="str">
        <f t="shared" si="49"/>
        <v>Jupe bi-matière</v>
      </c>
    </row>
    <row r="1071" spans="1:18" x14ac:dyDescent="0.2">
      <c r="A1071" s="1" t="str">
        <f t="shared" si="50"/>
        <v>17ETJA08.590</v>
      </c>
      <c r="B1071" s="1" t="s">
        <v>136</v>
      </c>
      <c r="C1071" s="1" t="s">
        <v>106</v>
      </c>
      <c r="D1071" s="1" t="s">
        <v>682</v>
      </c>
      <c r="E1071" s="57" t="s">
        <v>339</v>
      </c>
      <c r="F1071" s="1" t="s">
        <v>162</v>
      </c>
      <c r="G1071" s="1" t="s">
        <v>981</v>
      </c>
      <c r="H1071" s="1" t="str">
        <f>CONCATENATE(B1071,VLOOKUP(C1071,Thesaurus!N:O,2,0),VLOOKUP(F1071,Thesaurus!C:D,2,0))</f>
        <v>17ETJA08</v>
      </c>
      <c r="I1071" s="57" t="s">
        <v>236</v>
      </c>
      <c r="J1071" s="72"/>
      <c r="K1071" s="1" t="s">
        <v>1008</v>
      </c>
      <c r="L1071" s="1">
        <v>2</v>
      </c>
      <c r="M1071" s="1"/>
      <c r="N1071" s="1" t="b">
        <f t="shared" si="48"/>
        <v>0</v>
      </c>
      <c r="R1071" s="65" t="str">
        <f t="shared" si="49"/>
        <v>Robe en dentelle</v>
      </c>
    </row>
    <row r="1072" spans="1:18" x14ac:dyDescent="0.2">
      <c r="A1072" s="1" t="str">
        <f t="shared" si="50"/>
        <v>17ETJA08.590</v>
      </c>
      <c r="B1072" s="1" t="s">
        <v>136</v>
      </c>
      <c r="C1072" s="1" t="s">
        <v>106</v>
      </c>
      <c r="D1072" s="1" t="s">
        <v>682</v>
      </c>
      <c r="E1072" s="57" t="s">
        <v>339</v>
      </c>
      <c r="F1072" s="1" t="s">
        <v>162</v>
      </c>
      <c r="G1072" s="1" t="s">
        <v>981</v>
      </c>
      <c r="H1072" s="1" t="str">
        <f>CONCATENATE(B1072,VLOOKUP(C1072,Thesaurus!N:O,2,0),VLOOKUP(F1072,Thesaurus!C:D,2,0))</f>
        <v>17ETJA08</v>
      </c>
      <c r="I1072" s="57" t="s">
        <v>236</v>
      </c>
      <c r="J1072" s="72"/>
      <c r="K1072" s="1" t="s">
        <v>1009</v>
      </c>
      <c r="L1072" s="1">
        <v>2</v>
      </c>
      <c r="M1072" s="1"/>
      <c r="N1072" s="1" t="b">
        <f t="shared" si="48"/>
        <v>0</v>
      </c>
      <c r="R1072" s="65" t="str">
        <f t="shared" si="49"/>
        <v>Robe en dentelle</v>
      </c>
    </row>
    <row r="1073" spans="1:18" x14ac:dyDescent="0.2">
      <c r="A1073" s="1" t="str">
        <f t="shared" si="50"/>
        <v>17ETJA08.590</v>
      </c>
      <c r="B1073" s="1" t="s">
        <v>136</v>
      </c>
      <c r="C1073" s="1" t="s">
        <v>106</v>
      </c>
      <c r="D1073" s="1" t="s">
        <v>682</v>
      </c>
      <c r="E1073" s="57" t="s">
        <v>339</v>
      </c>
      <c r="F1073" s="1" t="s">
        <v>162</v>
      </c>
      <c r="G1073" s="1" t="s">
        <v>981</v>
      </c>
      <c r="H1073" s="1" t="str">
        <f>CONCATENATE(B1073,VLOOKUP(C1073,Thesaurus!N:O,2,0),VLOOKUP(F1073,Thesaurus!C:D,2,0))</f>
        <v>17ETJA08</v>
      </c>
      <c r="I1073" s="57" t="s">
        <v>236</v>
      </c>
      <c r="J1073" s="72"/>
      <c r="K1073" s="1" t="s">
        <v>1000</v>
      </c>
      <c r="L1073" s="1">
        <v>1</v>
      </c>
      <c r="M1073" s="1"/>
      <c r="N1073" s="1" t="b">
        <f t="shared" si="48"/>
        <v>0</v>
      </c>
      <c r="R1073" s="65" t="str">
        <f t="shared" si="49"/>
        <v>Robe en dentelle</v>
      </c>
    </row>
    <row r="1074" spans="1:18" x14ac:dyDescent="0.2">
      <c r="A1074" s="1" t="str">
        <f t="shared" si="50"/>
        <v>17ETJA08.590</v>
      </c>
      <c r="B1074" s="1" t="s">
        <v>136</v>
      </c>
      <c r="C1074" s="1" t="s">
        <v>106</v>
      </c>
      <c r="D1074" s="1" t="s">
        <v>682</v>
      </c>
      <c r="E1074" s="57" t="s">
        <v>339</v>
      </c>
      <c r="F1074" s="1" t="s">
        <v>162</v>
      </c>
      <c r="G1074" s="1" t="s">
        <v>981</v>
      </c>
      <c r="H1074" s="1" t="str">
        <f>CONCATENATE(B1074,VLOOKUP(C1074,Thesaurus!N:O,2,0),VLOOKUP(F1074,Thesaurus!C:D,2,0))</f>
        <v>17ETJA08</v>
      </c>
      <c r="I1074" s="57" t="s">
        <v>236</v>
      </c>
      <c r="J1074" s="72"/>
      <c r="K1074" s="1" t="s">
        <v>1001</v>
      </c>
      <c r="L1074" s="1">
        <v>1</v>
      </c>
      <c r="M1074" s="1"/>
      <c r="N1074" s="1" t="b">
        <f t="shared" si="48"/>
        <v>0</v>
      </c>
      <c r="R1074" s="65" t="str">
        <f t="shared" si="49"/>
        <v>Robe en dentelle</v>
      </c>
    </row>
    <row r="1075" spans="1:18" x14ac:dyDescent="0.2">
      <c r="A1075" s="1" t="str">
        <f t="shared" si="50"/>
        <v>17ETJA01.030</v>
      </c>
      <c r="B1075" s="1" t="s">
        <v>136</v>
      </c>
      <c r="C1075" s="1" t="s">
        <v>106</v>
      </c>
      <c r="D1075" s="1" t="s">
        <v>683</v>
      </c>
      <c r="E1075" s="57" t="s">
        <v>672</v>
      </c>
      <c r="F1075" s="1" t="s">
        <v>148</v>
      </c>
      <c r="G1075" s="1" t="s">
        <v>982</v>
      </c>
      <c r="H1075" s="1" t="str">
        <f>CONCATENATE(B1075,VLOOKUP(C1075,Thesaurus!N:O,2,0),VLOOKUP(F1075,Thesaurus!C:D,2,0))</f>
        <v>17ETJA01</v>
      </c>
      <c r="I1075" s="57" t="s">
        <v>213</v>
      </c>
      <c r="J1075" s="72"/>
      <c r="K1075" s="1" t="s">
        <v>1008</v>
      </c>
      <c r="L1075" s="1">
        <v>2</v>
      </c>
      <c r="M1075" s="1"/>
      <c r="N1075" s="1" t="b">
        <f t="shared" si="48"/>
        <v>0</v>
      </c>
      <c r="R1075" s="65" t="str">
        <f t="shared" si="49"/>
        <v>Top bi-matière</v>
      </c>
    </row>
    <row r="1076" spans="1:18" x14ac:dyDescent="0.2">
      <c r="A1076" s="1" t="str">
        <f t="shared" si="50"/>
        <v>17ETJA01.030</v>
      </c>
      <c r="B1076" s="1" t="s">
        <v>136</v>
      </c>
      <c r="C1076" s="1" t="s">
        <v>106</v>
      </c>
      <c r="D1076" s="1" t="s">
        <v>683</v>
      </c>
      <c r="E1076" s="57" t="s">
        <v>672</v>
      </c>
      <c r="F1076" s="1" t="s">
        <v>148</v>
      </c>
      <c r="G1076" s="1" t="s">
        <v>982</v>
      </c>
      <c r="H1076" s="1" t="str">
        <f>CONCATENATE(B1076,VLOOKUP(C1076,Thesaurus!N:O,2,0),VLOOKUP(F1076,Thesaurus!C:D,2,0))</f>
        <v>17ETJA01</v>
      </c>
      <c r="I1076" s="57" t="s">
        <v>213</v>
      </c>
      <c r="J1076" s="72"/>
      <c r="K1076" s="1" t="s">
        <v>1009</v>
      </c>
      <c r="L1076" s="1">
        <v>2</v>
      </c>
      <c r="M1076" s="1"/>
      <c r="N1076" s="1" t="b">
        <f t="shared" si="48"/>
        <v>0</v>
      </c>
      <c r="R1076" s="65" t="str">
        <f t="shared" si="49"/>
        <v>Top bi-matière</v>
      </c>
    </row>
    <row r="1077" spans="1:18" x14ac:dyDescent="0.2">
      <c r="A1077" s="1" t="str">
        <f t="shared" si="50"/>
        <v>17ETJA01.030</v>
      </c>
      <c r="B1077" s="1" t="s">
        <v>136</v>
      </c>
      <c r="C1077" s="1" t="s">
        <v>106</v>
      </c>
      <c r="D1077" s="1" t="s">
        <v>683</v>
      </c>
      <c r="E1077" s="57" t="s">
        <v>672</v>
      </c>
      <c r="F1077" s="1" t="s">
        <v>148</v>
      </c>
      <c r="G1077" s="1" t="s">
        <v>982</v>
      </c>
      <c r="H1077" s="1" t="str">
        <f>CONCATENATE(B1077,VLOOKUP(C1077,Thesaurus!N:O,2,0),VLOOKUP(F1077,Thesaurus!C:D,2,0))</f>
        <v>17ETJA01</v>
      </c>
      <c r="I1077" s="57" t="s">
        <v>213</v>
      </c>
      <c r="J1077" s="72"/>
      <c r="K1077" s="1" t="s">
        <v>1000</v>
      </c>
      <c r="L1077" s="1">
        <v>1</v>
      </c>
      <c r="M1077" s="1"/>
      <c r="N1077" s="1" t="b">
        <f t="shared" si="48"/>
        <v>0</v>
      </c>
      <c r="R1077" s="65" t="str">
        <f t="shared" si="49"/>
        <v>Top bi-matière</v>
      </c>
    </row>
    <row r="1078" spans="1:18" x14ac:dyDescent="0.2">
      <c r="A1078" s="1" t="str">
        <f t="shared" si="50"/>
        <v>17ETJA01.030</v>
      </c>
      <c r="B1078" s="1" t="s">
        <v>136</v>
      </c>
      <c r="C1078" s="1" t="s">
        <v>106</v>
      </c>
      <c r="D1078" s="1" t="s">
        <v>683</v>
      </c>
      <c r="E1078" s="57" t="s">
        <v>672</v>
      </c>
      <c r="F1078" s="1" t="s">
        <v>148</v>
      </c>
      <c r="G1078" s="1" t="s">
        <v>982</v>
      </c>
      <c r="H1078" s="1" t="str">
        <f>CONCATENATE(B1078,VLOOKUP(C1078,Thesaurus!N:O,2,0),VLOOKUP(F1078,Thesaurus!C:D,2,0))</f>
        <v>17ETJA01</v>
      </c>
      <c r="I1078" s="57" t="s">
        <v>213</v>
      </c>
      <c r="J1078" s="72"/>
      <c r="K1078" s="1" t="s">
        <v>1001</v>
      </c>
      <c r="L1078" s="1">
        <v>1</v>
      </c>
      <c r="M1078" s="1"/>
      <c r="N1078" s="1" t="b">
        <f t="shared" si="48"/>
        <v>0</v>
      </c>
      <c r="R1078" s="65" t="str">
        <f t="shared" si="49"/>
        <v>Top bi-matière</v>
      </c>
    </row>
    <row r="1079" spans="1:18" x14ac:dyDescent="0.2">
      <c r="A1079" s="1" t="str">
        <f t="shared" si="50"/>
        <v>17ETJA08.590</v>
      </c>
      <c r="B1079" s="1" t="s">
        <v>136</v>
      </c>
      <c r="C1079" s="1" t="s">
        <v>106</v>
      </c>
      <c r="D1079" s="1" t="s">
        <v>684</v>
      </c>
      <c r="E1079" s="57" t="s">
        <v>339</v>
      </c>
      <c r="F1079" s="1" t="s">
        <v>162</v>
      </c>
      <c r="G1079" s="1" t="s">
        <v>983</v>
      </c>
      <c r="H1079" s="1" t="str">
        <f>CONCATENATE(B1079,VLOOKUP(C1079,Thesaurus!N:O,2,0),VLOOKUP(F1079,Thesaurus!C:D,2,0))</f>
        <v>17ETJA08</v>
      </c>
      <c r="I1079" s="57" t="s">
        <v>236</v>
      </c>
      <c r="J1079" s="72"/>
      <c r="K1079" s="1" t="s">
        <v>1008</v>
      </c>
      <c r="L1079" s="1">
        <v>2</v>
      </c>
      <c r="M1079" s="1"/>
      <c r="N1079" s="1" t="b">
        <f t="shared" si="48"/>
        <v>0</v>
      </c>
      <c r="R1079" s="65" t="str">
        <f t="shared" si="49"/>
        <v>Jupe dentelle</v>
      </c>
    </row>
    <row r="1080" spans="1:18" x14ac:dyDescent="0.2">
      <c r="A1080" s="1" t="str">
        <f t="shared" si="50"/>
        <v>17ETJA08.590</v>
      </c>
      <c r="B1080" s="1" t="s">
        <v>136</v>
      </c>
      <c r="C1080" s="1" t="s">
        <v>106</v>
      </c>
      <c r="D1080" s="1" t="s">
        <v>684</v>
      </c>
      <c r="E1080" s="57" t="s">
        <v>339</v>
      </c>
      <c r="F1080" s="1" t="s">
        <v>162</v>
      </c>
      <c r="G1080" s="1" t="s">
        <v>983</v>
      </c>
      <c r="H1080" s="1" t="str">
        <f>CONCATENATE(B1080,VLOOKUP(C1080,Thesaurus!N:O,2,0),VLOOKUP(F1080,Thesaurus!C:D,2,0))</f>
        <v>17ETJA08</v>
      </c>
      <c r="I1080" s="57" t="s">
        <v>236</v>
      </c>
      <c r="J1080" s="72"/>
      <c r="K1080" s="1" t="s">
        <v>1009</v>
      </c>
      <c r="L1080" s="1">
        <v>2</v>
      </c>
      <c r="M1080" s="1"/>
      <c r="N1080" s="1" t="b">
        <f t="shared" si="48"/>
        <v>0</v>
      </c>
      <c r="R1080" s="65" t="str">
        <f t="shared" si="49"/>
        <v>Jupe dentelle</v>
      </c>
    </row>
    <row r="1081" spans="1:18" x14ac:dyDescent="0.2">
      <c r="A1081" s="1" t="str">
        <f t="shared" si="50"/>
        <v>17ETJA08.590</v>
      </c>
      <c r="B1081" s="1" t="s">
        <v>136</v>
      </c>
      <c r="C1081" s="1" t="s">
        <v>106</v>
      </c>
      <c r="D1081" s="1" t="s">
        <v>684</v>
      </c>
      <c r="E1081" s="57" t="s">
        <v>339</v>
      </c>
      <c r="F1081" s="1" t="s">
        <v>162</v>
      </c>
      <c r="G1081" s="1" t="s">
        <v>983</v>
      </c>
      <c r="H1081" s="1" t="str">
        <f>CONCATENATE(B1081,VLOOKUP(C1081,Thesaurus!N:O,2,0),VLOOKUP(F1081,Thesaurus!C:D,2,0))</f>
        <v>17ETJA08</v>
      </c>
      <c r="I1081" s="57" t="s">
        <v>236</v>
      </c>
      <c r="J1081" s="72"/>
      <c r="K1081" s="1" t="s">
        <v>1000</v>
      </c>
      <c r="L1081" s="1">
        <v>1</v>
      </c>
      <c r="M1081" s="1"/>
      <c r="N1081" s="1" t="b">
        <f t="shared" si="48"/>
        <v>0</v>
      </c>
      <c r="R1081" s="65" t="str">
        <f t="shared" si="49"/>
        <v>Jupe dentelle</v>
      </c>
    </row>
    <row r="1082" spans="1:18" x14ac:dyDescent="0.2">
      <c r="A1082" s="1" t="str">
        <f t="shared" si="50"/>
        <v>17ETJA08.590</v>
      </c>
      <c r="B1082" s="1" t="s">
        <v>136</v>
      </c>
      <c r="C1082" s="1" t="s">
        <v>106</v>
      </c>
      <c r="D1082" s="1" t="s">
        <v>684</v>
      </c>
      <c r="E1082" s="57" t="s">
        <v>339</v>
      </c>
      <c r="F1082" s="1" t="s">
        <v>162</v>
      </c>
      <c r="G1082" s="1" t="s">
        <v>983</v>
      </c>
      <c r="H1082" s="1" t="str">
        <f>CONCATENATE(B1082,VLOOKUP(C1082,Thesaurus!N:O,2,0),VLOOKUP(F1082,Thesaurus!C:D,2,0))</f>
        <v>17ETJA08</v>
      </c>
      <c r="I1082" s="57" t="s">
        <v>236</v>
      </c>
      <c r="J1082" s="72"/>
      <c r="K1082" s="1" t="s">
        <v>1001</v>
      </c>
      <c r="L1082" s="1">
        <v>1</v>
      </c>
      <c r="M1082" s="1"/>
      <c r="N1082" s="1" t="b">
        <f t="shared" si="48"/>
        <v>0</v>
      </c>
      <c r="R1082" s="65" t="str">
        <f t="shared" si="49"/>
        <v>Jupe dentelle</v>
      </c>
    </row>
    <row r="1083" spans="1:18" x14ac:dyDescent="0.2">
      <c r="A1083" s="1" t="str">
        <f t="shared" si="50"/>
        <v>17ETJA01.590</v>
      </c>
      <c r="B1083" s="1" t="s">
        <v>136</v>
      </c>
      <c r="C1083" s="1" t="s">
        <v>106</v>
      </c>
      <c r="D1083" s="1" t="s">
        <v>685</v>
      </c>
      <c r="E1083" s="57" t="s">
        <v>339</v>
      </c>
      <c r="F1083" s="1" t="s">
        <v>148</v>
      </c>
      <c r="G1083" s="1" t="s">
        <v>984</v>
      </c>
      <c r="H1083" s="1" t="str">
        <f>CONCATENATE(B1083,VLOOKUP(C1083,Thesaurus!N:O,2,0),VLOOKUP(F1083,Thesaurus!C:D,2,0))</f>
        <v>17ETJA01</v>
      </c>
      <c r="I1083" s="57" t="s">
        <v>236</v>
      </c>
      <c r="J1083" s="72"/>
      <c r="K1083" s="1" t="s">
        <v>1008</v>
      </c>
      <c r="L1083" s="1">
        <v>2</v>
      </c>
      <c r="M1083" s="1"/>
      <c r="N1083" s="1" t="b">
        <f t="shared" si="48"/>
        <v>0</v>
      </c>
      <c r="R1083" s="65" t="str">
        <f t="shared" si="49"/>
        <v>Top crop dentelle</v>
      </c>
    </row>
    <row r="1084" spans="1:18" x14ac:dyDescent="0.2">
      <c r="A1084" s="1" t="str">
        <f t="shared" si="50"/>
        <v>17ETJA01.590</v>
      </c>
      <c r="B1084" s="1" t="s">
        <v>136</v>
      </c>
      <c r="C1084" s="1" t="s">
        <v>106</v>
      </c>
      <c r="D1084" s="1" t="s">
        <v>685</v>
      </c>
      <c r="E1084" s="57" t="s">
        <v>339</v>
      </c>
      <c r="F1084" s="1" t="s">
        <v>148</v>
      </c>
      <c r="G1084" s="1" t="s">
        <v>984</v>
      </c>
      <c r="H1084" s="1" t="str">
        <f>CONCATENATE(B1084,VLOOKUP(C1084,Thesaurus!N:O,2,0),VLOOKUP(F1084,Thesaurus!C:D,2,0))</f>
        <v>17ETJA01</v>
      </c>
      <c r="I1084" s="57" t="s">
        <v>236</v>
      </c>
      <c r="J1084" s="72"/>
      <c r="K1084" s="1" t="s">
        <v>1009</v>
      </c>
      <c r="L1084" s="1">
        <v>2</v>
      </c>
      <c r="M1084" s="1"/>
      <c r="N1084" s="1" t="b">
        <f t="shared" si="48"/>
        <v>0</v>
      </c>
      <c r="R1084" s="65" t="str">
        <f t="shared" si="49"/>
        <v>Top crop dentelle</v>
      </c>
    </row>
    <row r="1085" spans="1:18" x14ac:dyDescent="0.2">
      <c r="A1085" s="1" t="str">
        <f t="shared" si="50"/>
        <v>17ETJA01.590</v>
      </c>
      <c r="B1085" s="1" t="s">
        <v>136</v>
      </c>
      <c r="C1085" s="1" t="s">
        <v>106</v>
      </c>
      <c r="D1085" s="1" t="s">
        <v>685</v>
      </c>
      <c r="E1085" s="57" t="s">
        <v>339</v>
      </c>
      <c r="F1085" s="1" t="s">
        <v>148</v>
      </c>
      <c r="G1085" s="1" t="s">
        <v>984</v>
      </c>
      <c r="H1085" s="1" t="str">
        <f>CONCATENATE(B1085,VLOOKUP(C1085,Thesaurus!N:O,2,0),VLOOKUP(F1085,Thesaurus!C:D,2,0))</f>
        <v>17ETJA01</v>
      </c>
      <c r="I1085" s="57" t="s">
        <v>236</v>
      </c>
      <c r="J1085" s="72"/>
      <c r="K1085" s="1" t="s">
        <v>1000</v>
      </c>
      <c r="L1085" s="1">
        <v>1</v>
      </c>
      <c r="M1085" s="1"/>
      <c r="N1085" s="1" t="b">
        <f t="shared" si="48"/>
        <v>0</v>
      </c>
      <c r="R1085" s="65" t="str">
        <f t="shared" si="49"/>
        <v>Top crop dentelle</v>
      </c>
    </row>
    <row r="1086" spans="1:18" x14ac:dyDescent="0.2">
      <c r="A1086" s="1" t="str">
        <f t="shared" si="50"/>
        <v>17ETJA01.590</v>
      </c>
      <c r="B1086" s="1" t="s">
        <v>136</v>
      </c>
      <c r="C1086" s="1" t="s">
        <v>106</v>
      </c>
      <c r="D1086" s="1" t="s">
        <v>685</v>
      </c>
      <c r="E1086" s="57" t="s">
        <v>339</v>
      </c>
      <c r="F1086" s="1" t="s">
        <v>148</v>
      </c>
      <c r="G1086" s="1" t="s">
        <v>984</v>
      </c>
      <c r="H1086" s="1" t="str">
        <f>CONCATENATE(B1086,VLOOKUP(C1086,Thesaurus!N:O,2,0),VLOOKUP(F1086,Thesaurus!C:D,2,0))</f>
        <v>17ETJA01</v>
      </c>
      <c r="I1086" s="57" t="s">
        <v>236</v>
      </c>
      <c r="J1086" s="72"/>
      <c r="K1086" s="1" t="s">
        <v>1001</v>
      </c>
      <c r="L1086" s="1">
        <v>1</v>
      </c>
      <c r="M1086" s="1"/>
      <c r="N1086" s="1" t="b">
        <f t="shared" si="48"/>
        <v>0</v>
      </c>
      <c r="R1086" s="65" t="str">
        <f t="shared" si="49"/>
        <v>Top crop dentelle</v>
      </c>
    </row>
    <row r="1087" spans="1:18" x14ac:dyDescent="0.2">
      <c r="A1087" s="1" t="str">
        <f t="shared" si="50"/>
        <v>17ETJA05.230</v>
      </c>
      <c r="B1087" s="1" t="s">
        <v>136</v>
      </c>
      <c r="C1087" s="1" t="s">
        <v>106</v>
      </c>
      <c r="D1087" s="1" t="s">
        <v>686</v>
      </c>
      <c r="E1087" s="57" t="s">
        <v>473</v>
      </c>
      <c r="F1087" s="1" t="s">
        <v>156</v>
      </c>
      <c r="G1087" s="1" t="s">
        <v>985</v>
      </c>
      <c r="H1087" s="1" t="str">
        <f>CONCATENATE(B1087,VLOOKUP(C1087,Thesaurus!N:O,2,0),VLOOKUP(F1087,Thesaurus!C:D,2,0))</f>
        <v>17ETJA05</v>
      </c>
      <c r="I1087" s="57">
        <v>230</v>
      </c>
      <c r="J1087" s="72"/>
      <c r="K1087" s="1" t="s">
        <v>1008</v>
      </c>
      <c r="L1087" s="1">
        <v>1</v>
      </c>
      <c r="M1087" s="1"/>
      <c r="N1087" s="1" t="b">
        <f t="shared" si="48"/>
        <v>0</v>
      </c>
      <c r="R1087" s="65" t="str">
        <f t="shared" si="49"/>
        <v>Jupe ballerine</v>
      </c>
    </row>
    <row r="1088" spans="1:18" x14ac:dyDescent="0.2">
      <c r="A1088" s="1" t="str">
        <f t="shared" si="50"/>
        <v>17ETJA05.230</v>
      </c>
      <c r="B1088" s="1" t="s">
        <v>136</v>
      </c>
      <c r="C1088" s="1" t="s">
        <v>106</v>
      </c>
      <c r="D1088" s="1" t="s">
        <v>686</v>
      </c>
      <c r="E1088" s="57" t="s">
        <v>473</v>
      </c>
      <c r="F1088" s="1" t="s">
        <v>156</v>
      </c>
      <c r="G1088" s="1" t="s">
        <v>985</v>
      </c>
      <c r="H1088" s="1" t="str">
        <f>CONCATENATE(B1088,VLOOKUP(C1088,Thesaurus!N:O,2,0),VLOOKUP(F1088,Thesaurus!C:D,2,0))</f>
        <v>17ETJA05</v>
      </c>
      <c r="I1088" s="57">
        <v>230</v>
      </c>
      <c r="J1088" s="72"/>
      <c r="K1088" s="1" t="s">
        <v>1009</v>
      </c>
      <c r="L1088" s="1">
        <v>1</v>
      </c>
      <c r="M1088" s="1"/>
      <c r="N1088" s="1" t="b">
        <f t="shared" si="48"/>
        <v>0</v>
      </c>
      <c r="R1088" s="65" t="str">
        <f t="shared" si="49"/>
        <v>Jupe ballerine</v>
      </c>
    </row>
    <row r="1089" spans="1:18" x14ac:dyDescent="0.2">
      <c r="A1089" s="1" t="str">
        <f t="shared" si="50"/>
        <v>17ETJA05.230</v>
      </c>
      <c r="B1089" s="1" t="s">
        <v>136</v>
      </c>
      <c r="C1089" s="1" t="s">
        <v>106</v>
      </c>
      <c r="D1089" s="1" t="s">
        <v>686</v>
      </c>
      <c r="E1089" s="57" t="s">
        <v>473</v>
      </c>
      <c r="F1089" s="1" t="s">
        <v>156</v>
      </c>
      <c r="G1089" s="1" t="s">
        <v>985</v>
      </c>
      <c r="H1089" s="1" t="str">
        <f>CONCATENATE(B1089,VLOOKUP(C1089,Thesaurus!N:O,2,0),VLOOKUP(F1089,Thesaurus!C:D,2,0))</f>
        <v>17ETJA05</v>
      </c>
      <c r="I1089" s="57">
        <v>230</v>
      </c>
      <c r="J1089" s="72"/>
      <c r="K1089" s="1" t="s">
        <v>1000</v>
      </c>
      <c r="L1089" s="1">
        <v>1</v>
      </c>
      <c r="M1089" s="1"/>
      <c r="N1089" s="1" t="b">
        <f t="shared" si="48"/>
        <v>0</v>
      </c>
      <c r="R1089" s="65" t="str">
        <f t="shared" si="49"/>
        <v>Jupe ballerine</v>
      </c>
    </row>
    <row r="1090" spans="1:18" x14ac:dyDescent="0.2">
      <c r="A1090" s="1" t="str">
        <f t="shared" si="50"/>
        <v>16HICA10.590</v>
      </c>
      <c r="B1090" s="1" t="s">
        <v>134</v>
      </c>
      <c r="C1090" s="1" t="s">
        <v>125</v>
      </c>
      <c r="D1090" s="1" t="s">
        <v>687</v>
      </c>
      <c r="E1090" s="57" t="s">
        <v>688</v>
      </c>
      <c r="F1090" s="1" t="s">
        <v>166</v>
      </c>
      <c r="G1090" s="1" t="s">
        <v>986</v>
      </c>
      <c r="H1090" s="1" t="str">
        <f>CONCATENATE(B1090,VLOOKUP(C1090,Thesaurus!N:O,2,0),VLOOKUP(F1090,Thesaurus!C:D,2,0))</f>
        <v>16HICA10</v>
      </c>
      <c r="I1090" s="57" t="s">
        <v>236</v>
      </c>
      <c r="J1090" s="72"/>
      <c r="K1090" s="1" t="s">
        <v>1008</v>
      </c>
      <c r="L1090" s="1">
        <v>2</v>
      </c>
      <c r="M1090" s="1">
        <v>2</v>
      </c>
      <c r="N1090" s="1" t="str">
        <f t="shared" ref="N1090:N1153" si="51">IF(L1090=M1090,"",FALSE)</f>
        <v/>
      </c>
      <c r="R1090" s="65" t="str">
        <f t="shared" ref="R1090:R1153" si="52">G1090</f>
        <v>Sweat avec volume aux manches</v>
      </c>
    </row>
    <row r="1091" spans="1:18" x14ac:dyDescent="0.2">
      <c r="A1091" s="1" t="str">
        <f t="shared" ref="A1091:A1107" si="53">CONCATENATE(H1091,J1091,".",I1091)</f>
        <v>16HICA10.590</v>
      </c>
      <c r="B1091" s="1" t="s">
        <v>134</v>
      </c>
      <c r="C1091" s="1" t="s">
        <v>125</v>
      </c>
      <c r="D1091" s="1" t="s">
        <v>687</v>
      </c>
      <c r="E1091" s="57" t="s">
        <v>688</v>
      </c>
      <c r="F1091" s="1" t="s">
        <v>166</v>
      </c>
      <c r="G1091" s="1" t="s">
        <v>986</v>
      </c>
      <c r="H1091" s="1" t="str">
        <f>CONCATENATE(B1091,VLOOKUP(C1091,Thesaurus!N:O,2,0),VLOOKUP(F1091,Thesaurus!C:D,2,0))</f>
        <v>16HICA10</v>
      </c>
      <c r="I1091" s="57" t="s">
        <v>236</v>
      </c>
      <c r="J1091" s="72"/>
      <c r="K1091" s="1" t="s">
        <v>1009</v>
      </c>
      <c r="L1091" s="1">
        <v>2</v>
      </c>
      <c r="M1091" s="1">
        <v>2</v>
      </c>
      <c r="N1091" s="1" t="str">
        <f t="shared" si="51"/>
        <v/>
      </c>
      <c r="R1091" s="65" t="str">
        <f t="shared" si="52"/>
        <v>Sweat avec volume aux manches</v>
      </c>
    </row>
    <row r="1092" spans="1:18" x14ac:dyDescent="0.2">
      <c r="A1092" s="1" t="str">
        <f t="shared" si="53"/>
        <v>16HICA10.590</v>
      </c>
      <c r="B1092" s="1" t="s">
        <v>134</v>
      </c>
      <c r="C1092" s="1" t="s">
        <v>125</v>
      </c>
      <c r="D1092" s="1" t="s">
        <v>687</v>
      </c>
      <c r="E1092" s="57" t="s">
        <v>688</v>
      </c>
      <c r="F1092" s="1" t="s">
        <v>166</v>
      </c>
      <c r="G1092" s="1" t="s">
        <v>986</v>
      </c>
      <c r="H1092" s="1" t="str">
        <f>CONCATENATE(B1092,VLOOKUP(C1092,Thesaurus!N:O,2,0),VLOOKUP(F1092,Thesaurus!C:D,2,0))</f>
        <v>16HICA10</v>
      </c>
      <c r="I1092" s="57" t="s">
        <v>236</v>
      </c>
      <c r="J1092" s="72"/>
      <c r="K1092" s="1" t="s">
        <v>1000</v>
      </c>
      <c r="L1092" s="1">
        <v>1</v>
      </c>
      <c r="M1092" s="1">
        <v>1</v>
      </c>
      <c r="N1092" s="1" t="str">
        <f t="shared" si="51"/>
        <v/>
      </c>
      <c r="R1092" s="65" t="str">
        <f t="shared" si="52"/>
        <v>Sweat avec volume aux manches</v>
      </c>
    </row>
    <row r="1093" spans="1:18" x14ac:dyDescent="0.2">
      <c r="A1093" s="1" t="str">
        <f t="shared" si="53"/>
        <v>16HICA01.590</v>
      </c>
      <c r="B1093" s="1" t="s">
        <v>134</v>
      </c>
      <c r="C1093" s="1" t="s">
        <v>125</v>
      </c>
      <c r="D1093" s="1" t="s">
        <v>689</v>
      </c>
      <c r="E1093" s="57" t="s">
        <v>690</v>
      </c>
      <c r="F1093" s="1" t="s">
        <v>148</v>
      </c>
      <c r="G1093" s="1" t="s">
        <v>987</v>
      </c>
      <c r="H1093" s="1" t="str">
        <f>CONCATENATE(B1093,VLOOKUP(C1093,Thesaurus!N:O,2,0),VLOOKUP(F1093,Thesaurus!C:D,2,0))</f>
        <v>16HICA01</v>
      </c>
      <c r="I1093" s="57" t="s">
        <v>236</v>
      </c>
      <c r="J1093" s="72"/>
      <c r="K1093" s="1" t="s">
        <v>1008</v>
      </c>
      <c r="L1093" s="1">
        <v>1</v>
      </c>
      <c r="M1093" s="1">
        <v>1</v>
      </c>
      <c r="N1093" s="1" t="str">
        <f t="shared" si="51"/>
        <v/>
      </c>
      <c r="R1093" s="65" t="str">
        <f t="shared" si="52"/>
        <v>Top col montant manches longues</v>
      </c>
    </row>
    <row r="1094" spans="1:18" x14ac:dyDescent="0.2">
      <c r="A1094" s="1" t="str">
        <f t="shared" si="53"/>
        <v>16HICA01.590</v>
      </c>
      <c r="B1094" s="1" t="s">
        <v>134</v>
      </c>
      <c r="C1094" s="1" t="s">
        <v>125</v>
      </c>
      <c r="D1094" s="1" t="s">
        <v>689</v>
      </c>
      <c r="E1094" s="57" t="s">
        <v>690</v>
      </c>
      <c r="F1094" s="1" t="s">
        <v>148</v>
      </c>
      <c r="G1094" s="1" t="s">
        <v>987</v>
      </c>
      <c r="H1094" s="1" t="str">
        <f>CONCATENATE(B1094,VLOOKUP(C1094,Thesaurus!N:O,2,0),VLOOKUP(F1094,Thesaurus!C:D,2,0))</f>
        <v>16HICA01</v>
      </c>
      <c r="I1094" s="57" t="s">
        <v>236</v>
      </c>
      <c r="J1094" s="72"/>
      <c r="K1094" s="1" t="s">
        <v>1009</v>
      </c>
      <c r="L1094" s="1">
        <v>2</v>
      </c>
      <c r="M1094" s="1">
        <v>2</v>
      </c>
      <c r="N1094" s="1" t="str">
        <f t="shared" si="51"/>
        <v/>
      </c>
      <c r="R1094" s="65" t="str">
        <f t="shared" si="52"/>
        <v>Top col montant manches longues</v>
      </c>
    </row>
    <row r="1095" spans="1:18" x14ac:dyDescent="0.2">
      <c r="A1095" s="1" t="str">
        <f t="shared" si="53"/>
        <v>16HICA01.590</v>
      </c>
      <c r="B1095" s="1" t="s">
        <v>134</v>
      </c>
      <c r="C1095" s="1" t="s">
        <v>125</v>
      </c>
      <c r="D1095" s="1" t="s">
        <v>689</v>
      </c>
      <c r="E1095" s="57" t="s">
        <v>690</v>
      </c>
      <c r="F1095" s="1" t="s">
        <v>148</v>
      </c>
      <c r="G1095" s="1" t="s">
        <v>987</v>
      </c>
      <c r="H1095" s="1" t="str">
        <f>CONCATENATE(B1095,VLOOKUP(C1095,Thesaurus!N:O,2,0),VLOOKUP(F1095,Thesaurus!C:D,2,0))</f>
        <v>16HICA01</v>
      </c>
      <c r="I1095" s="57" t="s">
        <v>236</v>
      </c>
      <c r="J1095" s="72"/>
      <c r="K1095" s="1" t="s">
        <v>1000</v>
      </c>
      <c r="L1095" s="1">
        <v>1</v>
      </c>
      <c r="M1095" s="1">
        <v>1</v>
      </c>
      <c r="N1095" s="1" t="str">
        <f t="shared" si="51"/>
        <v/>
      </c>
      <c r="R1095" s="65" t="str">
        <f t="shared" si="52"/>
        <v>Top col montant manches longues</v>
      </c>
    </row>
    <row r="1096" spans="1:18" x14ac:dyDescent="0.2">
      <c r="A1096" s="1" t="str">
        <f t="shared" si="53"/>
        <v>16HICA05.590</v>
      </c>
      <c r="B1096" s="1" t="s">
        <v>134</v>
      </c>
      <c r="C1096" s="1" t="s">
        <v>125</v>
      </c>
      <c r="D1096" s="1" t="s">
        <v>691</v>
      </c>
      <c r="E1096" s="57" t="s">
        <v>688</v>
      </c>
      <c r="F1096" s="1" t="s">
        <v>156</v>
      </c>
      <c r="G1096" s="1" t="s">
        <v>988</v>
      </c>
      <c r="H1096" s="1" t="str">
        <f>CONCATENATE(B1096,VLOOKUP(C1096,Thesaurus!N:O,2,0),VLOOKUP(F1096,Thesaurus!C:D,2,0))</f>
        <v>16HICA05</v>
      </c>
      <c r="I1096" s="57" t="s">
        <v>236</v>
      </c>
      <c r="J1096" s="72"/>
      <c r="K1096" s="1" t="s">
        <v>1008</v>
      </c>
      <c r="L1096" s="1">
        <v>2</v>
      </c>
      <c r="M1096" s="1">
        <v>2</v>
      </c>
      <c r="N1096" s="1" t="str">
        <f t="shared" si="51"/>
        <v/>
      </c>
      <c r="R1096" s="65" t="str">
        <f t="shared" si="52"/>
        <v>Mini jupe en jacquard</v>
      </c>
    </row>
    <row r="1097" spans="1:18" x14ac:dyDescent="0.2">
      <c r="A1097" s="1" t="str">
        <f t="shared" si="53"/>
        <v>16HICA05.590</v>
      </c>
      <c r="B1097" s="1" t="s">
        <v>134</v>
      </c>
      <c r="C1097" s="1" t="s">
        <v>125</v>
      </c>
      <c r="D1097" s="1" t="s">
        <v>691</v>
      </c>
      <c r="E1097" s="57" t="s">
        <v>688</v>
      </c>
      <c r="F1097" s="1" t="s">
        <v>156</v>
      </c>
      <c r="G1097" s="1" t="s">
        <v>988</v>
      </c>
      <c r="H1097" s="1" t="str">
        <f>CONCATENATE(B1097,VLOOKUP(C1097,Thesaurus!N:O,2,0),VLOOKUP(F1097,Thesaurus!C:D,2,0))</f>
        <v>16HICA05</v>
      </c>
      <c r="I1097" s="57" t="s">
        <v>236</v>
      </c>
      <c r="J1097" s="72"/>
      <c r="K1097" s="1" t="s">
        <v>1009</v>
      </c>
      <c r="L1097" s="1">
        <v>2</v>
      </c>
      <c r="M1097" s="1">
        <v>2</v>
      </c>
      <c r="N1097" s="1" t="str">
        <f t="shared" si="51"/>
        <v/>
      </c>
      <c r="R1097" s="65" t="str">
        <f t="shared" si="52"/>
        <v>Mini jupe en jacquard</v>
      </c>
    </row>
    <row r="1098" spans="1:18" x14ac:dyDescent="0.2">
      <c r="A1098" s="1" t="str">
        <f t="shared" si="53"/>
        <v>16HICA05.590</v>
      </c>
      <c r="B1098" s="1" t="s">
        <v>134</v>
      </c>
      <c r="C1098" s="1" t="s">
        <v>125</v>
      </c>
      <c r="D1098" s="1" t="s">
        <v>691</v>
      </c>
      <c r="E1098" s="57" t="s">
        <v>688</v>
      </c>
      <c r="F1098" s="1" t="s">
        <v>156</v>
      </c>
      <c r="G1098" s="1" t="s">
        <v>988</v>
      </c>
      <c r="H1098" s="1" t="str">
        <f>CONCATENATE(B1098,VLOOKUP(C1098,Thesaurus!N:O,2,0),VLOOKUP(F1098,Thesaurus!C:D,2,0))</f>
        <v>16HICA05</v>
      </c>
      <c r="I1098" s="57" t="s">
        <v>236</v>
      </c>
      <c r="J1098" s="72"/>
      <c r="K1098" s="1" t="s">
        <v>1000</v>
      </c>
      <c r="L1098" s="1">
        <v>1</v>
      </c>
      <c r="M1098" s="1">
        <v>1</v>
      </c>
      <c r="N1098" s="1" t="str">
        <f t="shared" si="51"/>
        <v/>
      </c>
      <c r="R1098" s="65" t="str">
        <f t="shared" si="52"/>
        <v>Mini jupe en jacquard</v>
      </c>
    </row>
    <row r="1099" spans="1:18" x14ac:dyDescent="0.2">
      <c r="A1099" s="1" t="str">
        <f t="shared" si="53"/>
        <v>16HICA08.590</v>
      </c>
      <c r="B1099" s="1" t="s">
        <v>134</v>
      </c>
      <c r="C1099" s="1" t="s">
        <v>125</v>
      </c>
      <c r="D1099" s="1" t="s">
        <v>692</v>
      </c>
      <c r="E1099" s="57" t="s">
        <v>688</v>
      </c>
      <c r="F1099" s="1" t="s">
        <v>162</v>
      </c>
      <c r="G1099" s="1" t="s">
        <v>989</v>
      </c>
      <c r="H1099" s="1" t="str">
        <f>CONCATENATE(B1099,VLOOKUP(C1099,Thesaurus!N:O,2,0),VLOOKUP(F1099,Thesaurus!C:D,2,0))</f>
        <v>16HICA08</v>
      </c>
      <c r="I1099" s="57" t="s">
        <v>236</v>
      </c>
      <c r="J1099" s="72"/>
      <c r="K1099" s="1" t="s">
        <v>1008</v>
      </c>
      <c r="L1099" s="1">
        <v>2</v>
      </c>
      <c r="M1099" s="1">
        <v>2</v>
      </c>
      <c r="N1099" s="1" t="str">
        <f t="shared" si="51"/>
        <v/>
      </c>
      <c r="R1099" s="65" t="str">
        <f t="shared" si="52"/>
        <v>Robe trapèze</v>
      </c>
    </row>
    <row r="1100" spans="1:18" x14ac:dyDescent="0.2">
      <c r="A1100" s="1" t="str">
        <f t="shared" si="53"/>
        <v>16HICA08.590</v>
      </c>
      <c r="B1100" s="1" t="s">
        <v>134</v>
      </c>
      <c r="C1100" s="1" t="s">
        <v>125</v>
      </c>
      <c r="D1100" s="1" t="s">
        <v>692</v>
      </c>
      <c r="E1100" s="57" t="s">
        <v>688</v>
      </c>
      <c r="F1100" s="1" t="s">
        <v>162</v>
      </c>
      <c r="G1100" s="1" t="s">
        <v>989</v>
      </c>
      <c r="H1100" s="1" t="str">
        <f>CONCATENATE(B1100,VLOOKUP(C1100,Thesaurus!N:O,2,0),VLOOKUP(F1100,Thesaurus!C:D,2,0))</f>
        <v>16HICA08</v>
      </c>
      <c r="I1100" s="57" t="s">
        <v>236</v>
      </c>
      <c r="J1100" s="72"/>
      <c r="K1100" s="1" t="s">
        <v>1009</v>
      </c>
      <c r="L1100" s="1">
        <v>2</v>
      </c>
      <c r="M1100" s="1">
        <v>2</v>
      </c>
      <c r="N1100" s="1" t="str">
        <f t="shared" si="51"/>
        <v/>
      </c>
      <c r="R1100" s="65" t="str">
        <f t="shared" si="52"/>
        <v>Robe trapèze</v>
      </c>
    </row>
    <row r="1101" spans="1:18" x14ac:dyDescent="0.2">
      <c r="A1101" s="1" t="str">
        <f t="shared" si="53"/>
        <v>16HICA08.590</v>
      </c>
      <c r="B1101" s="1" t="s">
        <v>134</v>
      </c>
      <c r="C1101" s="1" t="s">
        <v>125</v>
      </c>
      <c r="D1101" s="1" t="s">
        <v>692</v>
      </c>
      <c r="E1101" s="57" t="s">
        <v>688</v>
      </c>
      <c r="F1101" s="1" t="s">
        <v>162</v>
      </c>
      <c r="G1101" s="1" t="s">
        <v>989</v>
      </c>
      <c r="H1101" s="1" t="str">
        <f>CONCATENATE(B1101,VLOOKUP(C1101,Thesaurus!N:O,2,0),VLOOKUP(F1101,Thesaurus!C:D,2,0))</f>
        <v>16HICA08</v>
      </c>
      <c r="I1101" s="57" t="s">
        <v>236</v>
      </c>
      <c r="J1101" s="72"/>
      <c r="K1101" s="1" t="s">
        <v>1000</v>
      </c>
      <c r="L1101" s="1">
        <v>1</v>
      </c>
      <c r="M1101" s="1">
        <v>1</v>
      </c>
      <c r="N1101" s="1" t="str">
        <f t="shared" si="51"/>
        <v/>
      </c>
      <c r="R1101" s="65" t="str">
        <f t="shared" si="52"/>
        <v>Robe trapèze</v>
      </c>
    </row>
    <row r="1102" spans="1:18" x14ac:dyDescent="0.2">
      <c r="A1102" s="1" t="str">
        <f t="shared" si="53"/>
        <v>16HICA08.001</v>
      </c>
      <c r="B1102" s="1" t="s">
        <v>134</v>
      </c>
      <c r="C1102" s="1" t="s">
        <v>125</v>
      </c>
      <c r="D1102" s="1" t="s">
        <v>693</v>
      </c>
      <c r="E1102" s="57" t="s">
        <v>694</v>
      </c>
      <c r="F1102" s="1" t="s">
        <v>162</v>
      </c>
      <c r="G1102" s="1" t="s">
        <v>990</v>
      </c>
      <c r="H1102" s="1" t="str">
        <f>CONCATENATE(B1102,VLOOKUP(C1102,Thesaurus!N:O,2,0),VLOOKUP(F1102,Thesaurus!C:D,2,0))</f>
        <v>16HICA08</v>
      </c>
      <c r="I1102" s="57" t="s">
        <v>145</v>
      </c>
      <c r="J1102" s="72"/>
      <c r="K1102" s="1" t="s">
        <v>1008</v>
      </c>
      <c r="L1102" s="1">
        <v>2</v>
      </c>
      <c r="M1102" s="1">
        <v>2</v>
      </c>
      <c r="N1102" s="1" t="str">
        <f t="shared" si="51"/>
        <v/>
      </c>
      <c r="R1102" s="65" t="str">
        <f t="shared" si="52"/>
        <v>Robe chemise avec jacquard</v>
      </c>
    </row>
    <row r="1103" spans="1:18" x14ac:dyDescent="0.2">
      <c r="A1103" s="1" t="str">
        <f t="shared" si="53"/>
        <v>16HICA08.001</v>
      </c>
      <c r="B1103" s="1" t="s">
        <v>134</v>
      </c>
      <c r="C1103" s="1" t="s">
        <v>125</v>
      </c>
      <c r="D1103" s="1" t="s">
        <v>693</v>
      </c>
      <c r="E1103" s="57" t="s">
        <v>694</v>
      </c>
      <c r="F1103" s="1" t="s">
        <v>162</v>
      </c>
      <c r="G1103" s="1" t="s">
        <v>990</v>
      </c>
      <c r="H1103" s="1" t="str">
        <f>CONCATENATE(B1103,VLOOKUP(C1103,Thesaurus!N:O,2,0),VLOOKUP(F1103,Thesaurus!C:D,2,0))</f>
        <v>16HICA08</v>
      </c>
      <c r="I1103" s="57" t="s">
        <v>145</v>
      </c>
      <c r="J1103" s="72"/>
      <c r="K1103" s="1" t="s">
        <v>1009</v>
      </c>
      <c r="L1103" s="1">
        <v>2</v>
      </c>
      <c r="M1103" s="1">
        <v>2</v>
      </c>
      <c r="N1103" s="1" t="str">
        <f t="shared" si="51"/>
        <v/>
      </c>
      <c r="R1103" s="65" t="str">
        <f t="shared" si="52"/>
        <v>Robe chemise avec jacquard</v>
      </c>
    </row>
    <row r="1104" spans="1:18" x14ac:dyDescent="0.2">
      <c r="A1104" s="1" t="str">
        <f t="shared" si="53"/>
        <v>16HICA08.001</v>
      </c>
      <c r="B1104" s="1" t="s">
        <v>134</v>
      </c>
      <c r="C1104" s="1" t="s">
        <v>125</v>
      </c>
      <c r="D1104" s="1" t="s">
        <v>693</v>
      </c>
      <c r="E1104" s="57" t="s">
        <v>694</v>
      </c>
      <c r="F1104" s="1" t="s">
        <v>162</v>
      </c>
      <c r="G1104" s="1" t="s">
        <v>990</v>
      </c>
      <c r="H1104" s="1" t="str">
        <f>CONCATENATE(B1104,VLOOKUP(C1104,Thesaurus!N:O,2,0),VLOOKUP(F1104,Thesaurus!C:D,2,0))</f>
        <v>16HICA08</v>
      </c>
      <c r="I1104" s="57" t="s">
        <v>145</v>
      </c>
      <c r="J1104" s="72"/>
      <c r="K1104" s="1" t="s">
        <v>1000</v>
      </c>
      <c r="L1104" s="1">
        <v>2</v>
      </c>
      <c r="M1104" s="1">
        <v>2</v>
      </c>
      <c r="N1104" s="1" t="str">
        <f t="shared" si="51"/>
        <v/>
      </c>
      <c r="R1104" s="65" t="str">
        <f t="shared" si="52"/>
        <v>Robe chemise avec jacquard</v>
      </c>
    </row>
    <row r="1105" spans="1:18" x14ac:dyDescent="0.2">
      <c r="A1105" s="1" t="str">
        <f t="shared" si="53"/>
        <v>16HICA08.390</v>
      </c>
      <c r="B1105" s="1" t="s">
        <v>134</v>
      </c>
      <c r="C1105" s="1" t="s">
        <v>125</v>
      </c>
      <c r="D1105" s="1" t="s">
        <v>695</v>
      </c>
      <c r="E1105" s="57" t="s">
        <v>227</v>
      </c>
      <c r="F1105" s="1" t="s">
        <v>162</v>
      </c>
      <c r="G1105" s="1" t="s">
        <v>991</v>
      </c>
      <c r="H1105" s="1" t="str">
        <f>CONCATENATE(B1105,VLOOKUP(C1105,Thesaurus!N:O,2,0),VLOOKUP(F1105,Thesaurus!C:D,2,0))</f>
        <v>16HICA08</v>
      </c>
      <c r="I1105" s="57">
        <v>390</v>
      </c>
      <c r="J1105" s="72"/>
      <c r="K1105" s="1" t="s">
        <v>1008</v>
      </c>
      <c r="L1105" s="1">
        <v>2</v>
      </c>
      <c r="M1105" s="1">
        <v>2</v>
      </c>
      <c r="N1105" s="1" t="str">
        <f t="shared" si="51"/>
        <v/>
      </c>
      <c r="R1105" s="65" t="str">
        <f t="shared" si="52"/>
        <v>Robe avec ceinture</v>
      </c>
    </row>
    <row r="1106" spans="1:18" x14ac:dyDescent="0.2">
      <c r="A1106" s="1" t="str">
        <f t="shared" si="53"/>
        <v>16HICA08.390</v>
      </c>
      <c r="B1106" s="1" t="s">
        <v>134</v>
      </c>
      <c r="C1106" s="1" t="s">
        <v>125</v>
      </c>
      <c r="D1106" s="1" t="s">
        <v>695</v>
      </c>
      <c r="E1106" s="57" t="s">
        <v>227</v>
      </c>
      <c r="F1106" s="1" t="s">
        <v>162</v>
      </c>
      <c r="G1106" s="1" t="s">
        <v>991</v>
      </c>
      <c r="H1106" s="1" t="str">
        <f>CONCATENATE(B1106,VLOOKUP(C1106,Thesaurus!N:O,2,0),VLOOKUP(F1106,Thesaurus!C:D,2,0))</f>
        <v>16HICA08</v>
      </c>
      <c r="I1106" s="57">
        <v>390</v>
      </c>
      <c r="J1106" s="72"/>
      <c r="K1106" s="1" t="s">
        <v>1009</v>
      </c>
      <c r="L1106" s="1">
        <v>2</v>
      </c>
      <c r="M1106" s="1">
        <v>2</v>
      </c>
      <c r="N1106" s="1" t="str">
        <f t="shared" si="51"/>
        <v/>
      </c>
      <c r="R1106" s="65" t="str">
        <f t="shared" si="52"/>
        <v>Robe avec ceinture</v>
      </c>
    </row>
    <row r="1107" spans="1:18" x14ac:dyDescent="0.2">
      <c r="A1107" s="1" t="str">
        <f t="shared" si="53"/>
        <v>16HICA08.390</v>
      </c>
      <c r="B1107" s="1" t="s">
        <v>134</v>
      </c>
      <c r="C1107" s="1" t="s">
        <v>125</v>
      </c>
      <c r="D1107" s="1" t="s">
        <v>695</v>
      </c>
      <c r="E1107" s="57" t="s">
        <v>227</v>
      </c>
      <c r="F1107" s="1" t="s">
        <v>162</v>
      </c>
      <c r="G1107" s="1" t="s">
        <v>991</v>
      </c>
      <c r="H1107" s="1" t="str">
        <f>CONCATENATE(B1107,VLOOKUP(C1107,Thesaurus!N:O,2,0),VLOOKUP(F1107,Thesaurus!C:D,2,0))</f>
        <v>16HICA08</v>
      </c>
      <c r="I1107" s="57">
        <v>390</v>
      </c>
      <c r="J1107" s="72"/>
      <c r="K1107" s="1" t="s">
        <v>1000</v>
      </c>
      <c r="L1107" s="1">
        <v>1</v>
      </c>
      <c r="M1107" s="1">
        <v>1</v>
      </c>
      <c r="N1107" s="1" t="str">
        <f t="shared" si="51"/>
        <v/>
      </c>
      <c r="R1107" s="65" t="str">
        <f t="shared" si="52"/>
        <v>Robe avec ceinture</v>
      </c>
    </row>
    <row r="1108" spans="1:18" x14ac:dyDescent="0.2">
      <c r="A1108" s="1"/>
      <c r="B1108" s="1" t="s">
        <v>134</v>
      </c>
      <c r="C1108" s="1" t="s">
        <v>705</v>
      </c>
      <c r="D1108" s="1" t="s">
        <v>696</v>
      </c>
      <c r="E1108" s="57"/>
      <c r="F1108" s="1" t="s">
        <v>176</v>
      </c>
      <c r="G1108" s="1" t="s">
        <v>992</v>
      </c>
      <c r="H1108" s="1" t="e">
        <f>CONCATENATE(B1108,VLOOKUP(C1108,Thesaurus!N:O,2,0),VLOOKUP(F1108,Thesaurus!C:D,2,0))</f>
        <v>#N/A</v>
      </c>
      <c r="I1108" s="57"/>
      <c r="J1108" s="72"/>
      <c r="K1108" s="1" t="s">
        <v>1007</v>
      </c>
      <c r="L1108" s="1">
        <v>4</v>
      </c>
      <c r="M1108" s="1"/>
      <c r="N1108" s="1" t="b">
        <f t="shared" si="51"/>
        <v>0</v>
      </c>
      <c r="R1108" s="65" t="str">
        <f t="shared" si="52"/>
        <v>Collier avec pierres</v>
      </c>
    </row>
    <row r="1109" spans="1:18" x14ac:dyDescent="0.2">
      <c r="A1109" s="1"/>
      <c r="B1109" s="1" t="s">
        <v>134</v>
      </c>
      <c r="C1109" s="1" t="s">
        <v>705</v>
      </c>
      <c r="D1109" s="1" t="s">
        <v>697</v>
      </c>
      <c r="E1109" s="57"/>
      <c r="F1109" s="1" t="s">
        <v>176</v>
      </c>
      <c r="G1109" s="1" t="s">
        <v>993</v>
      </c>
      <c r="H1109" s="1" t="e">
        <f>CONCATENATE(B1109,VLOOKUP(C1109,Thesaurus!N:O,2,0),VLOOKUP(F1109,Thesaurus!C:D,2,0))</f>
        <v>#N/A</v>
      </c>
      <c r="I1109" s="57"/>
      <c r="J1109" s="72"/>
      <c r="K1109" s="1" t="s">
        <v>1007</v>
      </c>
      <c r="L1109" s="1">
        <v>3</v>
      </c>
      <c r="M1109" s="1"/>
      <c r="N1109" s="1" t="b">
        <f t="shared" si="51"/>
        <v>0</v>
      </c>
      <c r="R1109" s="65" t="str">
        <f t="shared" si="52"/>
        <v>Parure perles</v>
      </c>
    </row>
    <row r="1110" spans="1:18" x14ac:dyDescent="0.2">
      <c r="A1110" s="1"/>
      <c r="B1110" s="1" t="s">
        <v>134</v>
      </c>
      <c r="C1110" s="1" t="s">
        <v>705</v>
      </c>
      <c r="D1110" s="1" t="s">
        <v>698</v>
      </c>
      <c r="E1110" s="57"/>
      <c r="F1110" s="1" t="s">
        <v>176</v>
      </c>
      <c r="G1110" s="1" t="s">
        <v>994</v>
      </c>
      <c r="H1110" s="1" t="e">
        <f>CONCATENATE(B1110,VLOOKUP(C1110,Thesaurus!N:O,2,0),VLOOKUP(F1110,Thesaurus!C:D,2,0))</f>
        <v>#N/A</v>
      </c>
      <c r="I1110" s="57"/>
      <c r="J1110" s="72"/>
      <c r="K1110" s="1" t="s">
        <v>1007</v>
      </c>
      <c r="L1110" s="1">
        <v>3</v>
      </c>
      <c r="M1110" s="1"/>
      <c r="N1110" s="1" t="b">
        <f t="shared" si="51"/>
        <v>0</v>
      </c>
      <c r="R1110" s="65" t="str">
        <f t="shared" si="52"/>
        <v>Sautoir perles</v>
      </c>
    </row>
    <row r="1111" spans="1:18" x14ac:dyDescent="0.2">
      <c r="A1111" s="1"/>
      <c r="B1111" s="1" t="s">
        <v>134</v>
      </c>
      <c r="C1111" s="1" t="s">
        <v>705</v>
      </c>
      <c r="D1111" s="1" t="s">
        <v>699</v>
      </c>
      <c r="E1111" s="57"/>
      <c r="F1111" s="1" t="s">
        <v>176</v>
      </c>
      <c r="G1111" s="1" t="s">
        <v>995</v>
      </c>
      <c r="H1111" s="1" t="e">
        <f>CONCATENATE(B1111,VLOOKUP(C1111,Thesaurus!N:O,2,0),VLOOKUP(F1111,Thesaurus!C:D,2,0))</f>
        <v>#N/A</v>
      </c>
      <c r="I1111" s="57"/>
      <c r="J1111" s="72"/>
      <c r="K1111" s="1" t="s">
        <v>1007</v>
      </c>
      <c r="L1111" s="1">
        <v>4</v>
      </c>
      <c r="M1111" s="1"/>
      <c r="N1111" s="1" t="b">
        <f t="shared" si="51"/>
        <v>0</v>
      </c>
      <c r="R1111" s="65" t="str">
        <f t="shared" si="52"/>
        <v>Boucle d'oreille mini</v>
      </c>
    </row>
    <row r="1112" spans="1:18" x14ac:dyDescent="0.2">
      <c r="A1112" s="1"/>
      <c r="B1112" s="1" t="s">
        <v>134</v>
      </c>
      <c r="C1112" s="1" t="s">
        <v>705</v>
      </c>
      <c r="D1112" s="1" t="s">
        <v>700</v>
      </c>
      <c r="E1112" s="57"/>
      <c r="F1112" s="1" t="s">
        <v>176</v>
      </c>
      <c r="G1112" s="1" t="s">
        <v>996</v>
      </c>
      <c r="H1112" s="1" t="e">
        <f>CONCATENATE(B1112,VLOOKUP(C1112,Thesaurus!N:O,2,0),VLOOKUP(F1112,Thesaurus!C:D,2,0))</f>
        <v>#N/A</v>
      </c>
      <c r="I1112" s="57"/>
      <c r="J1112" s="72"/>
      <c r="K1112" s="1" t="s">
        <v>1007</v>
      </c>
      <c r="L1112" s="1">
        <v>3</v>
      </c>
      <c r="M1112" s="1"/>
      <c r="N1112" s="1" t="b">
        <f t="shared" si="51"/>
        <v>0</v>
      </c>
      <c r="R1112" s="65" t="str">
        <f t="shared" si="52"/>
        <v>Boucles d'oreille maxi</v>
      </c>
    </row>
    <row r="1113" spans="1:18" x14ac:dyDescent="0.2">
      <c r="A1113" s="1"/>
      <c r="B1113" s="1" t="s">
        <v>134</v>
      </c>
      <c r="C1113" s="1" t="s">
        <v>705</v>
      </c>
      <c r="D1113" s="1" t="s">
        <v>701</v>
      </c>
      <c r="E1113" s="57"/>
      <c r="F1113" s="1" t="s">
        <v>176</v>
      </c>
      <c r="G1113" s="1" t="s">
        <v>997</v>
      </c>
      <c r="H1113" s="1" t="e">
        <f>CONCATENATE(B1113,VLOOKUP(C1113,Thesaurus!N:O,2,0),VLOOKUP(F1113,Thesaurus!C:D,2,0))</f>
        <v>#N/A</v>
      </c>
      <c r="I1113" s="57"/>
      <c r="J1113" s="72"/>
      <c r="K1113" s="1" t="s">
        <v>1007</v>
      </c>
      <c r="L1113" s="1">
        <v>3</v>
      </c>
      <c r="M1113" s="1"/>
      <c r="N1113" s="1" t="b">
        <f t="shared" si="51"/>
        <v>0</v>
      </c>
      <c r="R1113" s="65" t="str">
        <f t="shared" si="52"/>
        <v>Boucles d'oreille pendant</v>
      </c>
    </row>
    <row r="1114" spans="1:18" x14ac:dyDescent="0.2">
      <c r="N1114" s="5" t="str">
        <f t="shared" si="51"/>
        <v/>
      </c>
      <c r="R1114" s="65">
        <f t="shared" si="52"/>
        <v>0</v>
      </c>
    </row>
    <row r="1115" spans="1:18" x14ac:dyDescent="0.2">
      <c r="N1115" s="5" t="str">
        <f t="shared" si="51"/>
        <v/>
      </c>
      <c r="R1115" s="65">
        <f t="shared" si="52"/>
        <v>0</v>
      </c>
    </row>
    <row r="1116" spans="1:18" x14ac:dyDescent="0.2">
      <c r="N1116" s="5" t="str">
        <f t="shared" si="51"/>
        <v/>
      </c>
      <c r="R1116" s="65">
        <f t="shared" si="52"/>
        <v>0</v>
      </c>
    </row>
    <row r="1117" spans="1:18" x14ac:dyDescent="0.2">
      <c r="N1117" s="5" t="str">
        <f t="shared" si="51"/>
        <v/>
      </c>
      <c r="R1117" s="65">
        <f t="shared" si="52"/>
        <v>0</v>
      </c>
    </row>
    <row r="1118" spans="1:18" x14ac:dyDescent="0.2">
      <c r="N1118" s="5" t="str">
        <f t="shared" si="51"/>
        <v/>
      </c>
      <c r="R1118" s="65">
        <f t="shared" si="52"/>
        <v>0</v>
      </c>
    </row>
    <row r="1119" spans="1:18" x14ac:dyDescent="0.2">
      <c r="N1119" s="5" t="str">
        <f t="shared" si="51"/>
        <v/>
      </c>
      <c r="R1119" s="65">
        <f t="shared" si="52"/>
        <v>0</v>
      </c>
    </row>
    <row r="1120" spans="1:18" x14ac:dyDescent="0.2">
      <c r="N1120" s="5" t="str">
        <f t="shared" si="51"/>
        <v/>
      </c>
      <c r="R1120" s="65">
        <f t="shared" si="52"/>
        <v>0</v>
      </c>
    </row>
    <row r="1121" spans="14:18" x14ac:dyDescent="0.2">
      <c r="N1121" s="5" t="str">
        <f t="shared" si="51"/>
        <v/>
      </c>
      <c r="R1121" s="65">
        <f t="shared" si="52"/>
        <v>0</v>
      </c>
    </row>
    <row r="1122" spans="14:18" x14ac:dyDescent="0.2">
      <c r="N1122" s="5" t="str">
        <f t="shared" si="51"/>
        <v/>
      </c>
      <c r="R1122" s="65">
        <f t="shared" si="52"/>
        <v>0</v>
      </c>
    </row>
    <row r="1123" spans="14:18" x14ac:dyDescent="0.2">
      <c r="N1123" s="5" t="str">
        <f t="shared" si="51"/>
        <v/>
      </c>
      <c r="R1123" s="65">
        <f t="shared" si="52"/>
        <v>0</v>
      </c>
    </row>
    <row r="1124" spans="14:18" x14ac:dyDescent="0.2">
      <c r="N1124" s="5" t="str">
        <f t="shared" si="51"/>
        <v/>
      </c>
      <c r="R1124" s="65">
        <f t="shared" si="52"/>
        <v>0</v>
      </c>
    </row>
    <row r="1125" spans="14:18" x14ac:dyDescent="0.2">
      <c r="N1125" s="5" t="str">
        <f t="shared" si="51"/>
        <v/>
      </c>
      <c r="R1125" s="65">
        <f t="shared" si="52"/>
        <v>0</v>
      </c>
    </row>
    <row r="1126" spans="14:18" x14ac:dyDescent="0.2">
      <c r="N1126" s="5" t="str">
        <f t="shared" si="51"/>
        <v/>
      </c>
      <c r="R1126" s="65">
        <f t="shared" si="52"/>
        <v>0</v>
      </c>
    </row>
    <row r="1127" spans="14:18" x14ac:dyDescent="0.2">
      <c r="N1127" s="5" t="str">
        <f t="shared" si="51"/>
        <v/>
      </c>
      <c r="R1127" s="65">
        <f t="shared" si="52"/>
        <v>0</v>
      </c>
    </row>
    <row r="1128" spans="14:18" x14ac:dyDescent="0.2">
      <c r="N1128" s="5" t="str">
        <f t="shared" si="51"/>
        <v/>
      </c>
      <c r="R1128" s="65">
        <f t="shared" si="52"/>
        <v>0</v>
      </c>
    </row>
    <row r="1129" spans="14:18" x14ac:dyDescent="0.2">
      <c r="N1129" s="5" t="str">
        <f t="shared" si="51"/>
        <v/>
      </c>
      <c r="R1129" s="65">
        <f t="shared" si="52"/>
        <v>0</v>
      </c>
    </row>
    <row r="1130" spans="14:18" x14ac:dyDescent="0.2">
      <c r="N1130" s="5" t="str">
        <f t="shared" si="51"/>
        <v/>
      </c>
      <c r="R1130" s="65">
        <f t="shared" si="52"/>
        <v>0</v>
      </c>
    </row>
    <row r="1131" spans="14:18" x14ac:dyDescent="0.2">
      <c r="N1131" s="5" t="str">
        <f t="shared" si="51"/>
        <v/>
      </c>
      <c r="R1131" s="65">
        <f t="shared" si="52"/>
        <v>0</v>
      </c>
    </row>
    <row r="1132" spans="14:18" x14ac:dyDescent="0.2">
      <c r="N1132" s="5" t="str">
        <f t="shared" si="51"/>
        <v/>
      </c>
      <c r="R1132" s="65">
        <f t="shared" si="52"/>
        <v>0</v>
      </c>
    </row>
    <row r="1133" spans="14:18" x14ac:dyDescent="0.2">
      <c r="N1133" s="5" t="str">
        <f t="shared" si="51"/>
        <v/>
      </c>
      <c r="R1133" s="65">
        <f t="shared" si="52"/>
        <v>0</v>
      </c>
    </row>
    <row r="1134" spans="14:18" x14ac:dyDescent="0.2">
      <c r="N1134" s="5" t="str">
        <f t="shared" si="51"/>
        <v/>
      </c>
      <c r="R1134" s="65">
        <f t="shared" si="52"/>
        <v>0</v>
      </c>
    </row>
    <row r="1135" spans="14:18" x14ac:dyDescent="0.2">
      <c r="N1135" s="5" t="str">
        <f t="shared" si="51"/>
        <v/>
      </c>
      <c r="R1135" s="65">
        <f t="shared" si="52"/>
        <v>0</v>
      </c>
    </row>
    <row r="1136" spans="14:18" x14ac:dyDescent="0.2">
      <c r="N1136" s="5" t="str">
        <f t="shared" si="51"/>
        <v/>
      </c>
      <c r="R1136" s="65">
        <f t="shared" si="52"/>
        <v>0</v>
      </c>
    </row>
    <row r="1137" spans="14:18" x14ac:dyDescent="0.2">
      <c r="N1137" s="5" t="str">
        <f t="shared" si="51"/>
        <v/>
      </c>
      <c r="R1137" s="65">
        <f t="shared" si="52"/>
        <v>0</v>
      </c>
    </row>
    <row r="1138" spans="14:18" x14ac:dyDescent="0.2">
      <c r="N1138" s="5" t="str">
        <f t="shared" si="51"/>
        <v/>
      </c>
      <c r="R1138" s="65">
        <f t="shared" si="52"/>
        <v>0</v>
      </c>
    </row>
    <row r="1139" spans="14:18" x14ac:dyDescent="0.2">
      <c r="N1139" s="5" t="str">
        <f t="shared" si="51"/>
        <v/>
      </c>
      <c r="R1139" s="65">
        <f t="shared" si="52"/>
        <v>0</v>
      </c>
    </row>
    <row r="1140" spans="14:18" x14ac:dyDescent="0.2">
      <c r="N1140" s="5" t="str">
        <f t="shared" si="51"/>
        <v/>
      </c>
      <c r="R1140" s="65">
        <f t="shared" si="52"/>
        <v>0</v>
      </c>
    </row>
    <row r="1141" spans="14:18" x14ac:dyDescent="0.2">
      <c r="N1141" s="5" t="str">
        <f t="shared" si="51"/>
        <v/>
      </c>
      <c r="R1141" s="65">
        <f t="shared" si="52"/>
        <v>0</v>
      </c>
    </row>
    <row r="1142" spans="14:18" x14ac:dyDescent="0.2">
      <c r="N1142" s="5" t="str">
        <f t="shared" si="51"/>
        <v/>
      </c>
      <c r="R1142" s="65">
        <f t="shared" si="52"/>
        <v>0</v>
      </c>
    </row>
    <row r="1143" spans="14:18" x14ac:dyDescent="0.2">
      <c r="N1143" s="5" t="str">
        <f t="shared" si="51"/>
        <v/>
      </c>
      <c r="R1143" s="65">
        <f t="shared" si="52"/>
        <v>0</v>
      </c>
    </row>
    <row r="1144" spans="14:18" x14ac:dyDescent="0.2">
      <c r="N1144" s="5" t="str">
        <f t="shared" si="51"/>
        <v/>
      </c>
      <c r="R1144" s="65">
        <f t="shared" si="52"/>
        <v>0</v>
      </c>
    </row>
    <row r="1145" spans="14:18" x14ac:dyDescent="0.2">
      <c r="N1145" s="5" t="str">
        <f t="shared" si="51"/>
        <v/>
      </c>
      <c r="R1145" s="65">
        <f t="shared" si="52"/>
        <v>0</v>
      </c>
    </row>
    <row r="1146" spans="14:18" x14ac:dyDescent="0.2">
      <c r="N1146" s="5" t="str">
        <f t="shared" si="51"/>
        <v/>
      </c>
      <c r="R1146" s="65">
        <f t="shared" si="52"/>
        <v>0</v>
      </c>
    </row>
    <row r="1147" spans="14:18" x14ac:dyDescent="0.2">
      <c r="N1147" s="5" t="str">
        <f t="shared" si="51"/>
        <v/>
      </c>
      <c r="R1147" s="65">
        <f t="shared" si="52"/>
        <v>0</v>
      </c>
    </row>
    <row r="1148" spans="14:18" x14ac:dyDescent="0.2">
      <c r="N1148" s="5" t="str">
        <f t="shared" si="51"/>
        <v/>
      </c>
      <c r="R1148" s="65">
        <f t="shared" si="52"/>
        <v>0</v>
      </c>
    </row>
    <row r="1149" spans="14:18" x14ac:dyDescent="0.2">
      <c r="N1149" s="5" t="str">
        <f t="shared" si="51"/>
        <v/>
      </c>
      <c r="R1149" s="65">
        <f t="shared" si="52"/>
        <v>0</v>
      </c>
    </row>
    <row r="1150" spans="14:18" x14ac:dyDescent="0.2">
      <c r="N1150" s="5" t="str">
        <f t="shared" si="51"/>
        <v/>
      </c>
      <c r="R1150" s="65">
        <f t="shared" si="52"/>
        <v>0</v>
      </c>
    </row>
    <row r="1151" spans="14:18" x14ac:dyDescent="0.2">
      <c r="N1151" s="5" t="str">
        <f t="shared" si="51"/>
        <v/>
      </c>
      <c r="R1151" s="65">
        <f t="shared" si="52"/>
        <v>0</v>
      </c>
    </row>
    <row r="1152" spans="14:18" x14ac:dyDescent="0.2">
      <c r="N1152" s="5" t="str">
        <f t="shared" si="51"/>
        <v/>
      </c>
      <c r="R1152" s="65">
        <f t="shared" si="52"/>
        <v>0</v>
      </c>
    </row>
    <row r="1153" spans="14:18" x14ac:dyDescent="0.2">
      <c r="N1153" s="5" t="str">
        <f t="shared" si="51"/>
        <v/>
      </c>
      <c r="R1153" s="65">
        <f t="shared" si="52"/>
        <v>0</v>
      </c>
    </row>
    <row r="1154" spans="14:18" x14ac:dyDescent="0.2">
      <c r="N1154" s="5" t="str">
        <f t="shared" ref="N1154:N1156" si="54">IF(L1154=M1154,"",FALSE)</f>
        <v/>
      </c>
      <c r="R1154" s="65">
        <f t="shared" ref="R1154:R1217" si="55">G1154</f>
        <v>0</v>
      </c>
    </row>
    <row r="1155" spans="14:18" x14ac:dyDescent="0.2">
      <c r="N1155" s="5" t="str">
        <f t="shared" si="54"/>
        <v/>
      </c>
      <c r="R1155" s="65">
        <f t="shared" si="55"/>
        <v>0</v>
      </c>
    </row>
    <row r="1156" spans="14:18" x14ac:dyDescent="0.2">
      <c r="N1156" s="5" t="str">
        <f t="shared" si="54"/>
        <v/>
      </c>
      <c r="R1156" s="65">
        <f t="shared" si="55"/>
        <v>0</v>
      </c>
    </row>
    <row r="1157" spans="14:18" x14ac:dyDescent="0.2">
      <c r="N1157" s="5"/>
      <c r="R1157" s="65">
        <f t="shared" si="55"/>
        <v>0</v>
      </c>
    </row>
    <row r="1158" spans="14:18" x14ac:dyDescent="0.2">
      <c r="N1158" s="5"/>
      <c r="R1158" s="65">
        <f t="shared" si="55"/>
        <v>0</v>
      </c>
    </row>
    <row r="1159" spans="14:18" x14ac:dyDescent="0.2">
      <c r="N1159" s="5"/>
      <c r="R1159" s="65">
        <f t="shared" si="55"/>
        <v>0</v>
      </c>
    </row>
    <row r="1160" spans="14:18" x14ac:dyDescent="0.2">
      <c r="N1160" s="5"/>
      <c r="R1160" s="65">
        <f t="shared" si="55"/>
        <v>0</v>
      </c>
    </row>
    <row r="1161" spans="14:18" x14ac:dyDescent="0.2">
      <c r="N1161" s="5"/>
      <c r="R1161" s="65">
        <f t="shared" si="55"/>
        <v>0</v>
      </c>
    </row>
    <row r="1162" spans="14:18" x14ac:dyDescent="0.2">
      <c r="N1162" s="5"/>
      <c r="R1162" s="65">
        <f t="shared" si="55"/>
        <v>0</v>
      </c>
    </row>
    <row r="1163" spans="14:18" x14ac:dyDescent="0.2">
      <c r="N1163" s="5"/>
      <c r="R1163" s="65">
        <f t="shared" si="55"/>
        <v>0</v>
      </c>
    </row>
    <row r="1164" spans="14:18" x14ac:dyDescent="0.2">
      <c r="N1164" s="5"/>
      <c r="R1164" s="65">
        <f t="shared" si="55"/>
        <v>0</v>
      </c>
    </row>
    <row r="1165" spans="14:18" x14ac:dyDescent="0.2">
      <c r="N1165" s="5"/>
      <c r="R1165" s="65">
        <f t="shared" si="55"/>
        <v>0</v>
      </c>
    </row>
    <row r="1166" spans="14:18" x14ac:dyDescent="0.2">
      <c r="N1166" s="5"/>
      <c r="R1166" s="65">
        <f t="shared" si="55"/>
        <v>0</v>
      </c>
    </row>
    <row r="1167" spans="14:18" x14ac:dyDescent="0.2">
      <c r="N1167" s="5"/>
      <c r="R1167" s="65">
        <f t="shared" si="55"/>
        <v>0</v>
      </c>
    </row>
    <row r="1168" spans="14:18" x14ac:dyDescent="0.2">
      <c r="N1168" s="5"/>
      <c r="R1168" s="65">
        <f t="shared" si="55"/>
        <v>0</v>
      </c>
    </row>
    <row r="1169" spans="14:18" x14ac:dyDescent="0.2">
      <c r="N1169" s="5"/>
      <c r="R1169" s="65">
        <f t="shared" si="55"/>
        <v>0</v>
      </c>
    </row>
    <row r="1170" spans="14:18" x14ac:dyDescent="0.2">
      <c r="N1170" s="5"/>
      <c r="R1170" s="65">
        <f t="shared" si="55"/>
        <v>0</v>
      </c>
    </row>
    <row r="1171" spans="14:18" x14ac:dyDescent="0.2">
      <c r="N1171" s="5"/>
      <c r="R1171" s="65">
        <f t="shared" si="55"/>
        <v>0</v>
      </c>
    </row>
    <row r="1172" spans="14:18" x14ac:dyDescent="0.2">
      <c r="N1172" s="5"/>
      <c r="R1172" s="65">
        <f t="shared" si="55"/>
        <v>0</v>
      </c>
    </row>
    <row r="1173" spans="14:18" x14ac:dyDescent="0.2">
      <c r="N1173" s="5"/>
      <c r="R1173" s="65">
        <f t="shared" si="55"/>
        <v>0</v>
      </c>
    </row>
    <row r="1174" spans="14:18" x14ac:dyDescent="0.2">
      <c r="N1174" s="5"/>
      <c r="R1174" s="65">
        <f t="shared" si="55"/>
        <v>0</v>
      </c>
    </row>
    <row r="1175" spans="14:18" x14ac:dyDescent="0.2">
      <c r="N1175" s="5"/>
      <c r="R1175" s="65">
        <f t="shared" si="55"/>
        <v>0</v>
      </c>
    </row>
    <row r="1176" spans="14:18" x14ac:dyDescent="0.2">
      <c r="N1176" s="5"/>
      <c r="R1176" s="65">
        <f t="shared" si="55"/>
        <v>0</v>
      </c>
    </row>
    <row r="1177" spans="14:18" x14ac:dyDescent="0.2">
      <c r="N1177" s="5"/>
      <c r="R1177" s="65">
        <f t="shared" si="55"/>
        <v>0</v>
      </c>
    </row>
    <row r="1178" spans="14:18" x14ac:dyDescent="0.2">
      <c r="N1178" s="5"/>
      <c r="R1178" s="65">
        <f t="shared" si="55"/>
        <v>0</v>
      </c>
    </row>
    <row r="1179" spans="14:18" x14ac:dyDescent="0.2">
      <c r="N1179" s="5"/>
      <c r="R1179" s="65">
        <f t="shared" si="55"/>
        <v>0</v>
      </c>
    </row>
    <row r="1180" spans="14:18" x14ac:dyDescent="0.2">
      <c r="N1180" s="5"/>
      <c r="R1180" s="65">
        <f t="shared" si="55"/>
        <v>0</v>
      </c>
    </row>
    <row r="1181" spans="14:18" x14ac:dyDescent="0.2">
      <c r="N1181" s="5"/>
      <c r="R1181" s="65">
        <f t="shared" si="55"/>
        <v>0</v>
      </c>
    </row>
    <row r="1182" spans="14:18" x14ac:dyDescent="0.2">
      <c r="N1182" s="5"/>
      <c r="R1182" s="65">
        <f t="shared" si="55"/>
        <v>0</v>
      </c>
    </row>
    <row r="1183" spans="14:18" x14ac:dyDescent="0.2">
      <c r="N1183" s="5"/>
      <c r="R1183" s="65">
        <f t="shared" si="55"/>
        <v>0</v>
      </c>
    </row>
    <row r="1184" spans="14:18" x14ac:dyDescent="0.2">
      <c r="N1184" s="5"/>
      <c r="R1184" s="65">
        <f t="shared" si="55"/>
        <v>0</v>
      </c>
    </row>
    <row r="1185" spans="14:18" x14ac:dyDescent="0.2">
      <c r="N1185" s="5"/>
      <c r="R1185" s="65">
        <f t="shared" si="55"/>
        <v>0</v>
      </c>
    </row>
    <row r="1186" spans="14:18" x14ac:dyDescent="0.2">
      <c r="N1186" s="5"/>
      <c r="R1186" s="65">
        <f t="shared" si="55"/>
        <v>0</v>
      </c>
    </row>
    <row r="1187" spans="14:18" x14ac:dyDescent="0.2">
      <c r="N1187" s="5"/>
      <c r="R1187" s="65">
        <f t="shared" si="55"/>
        <v>0</v>
      </c>
    </row>
    <row r="1188" spans="14:18" x14ac:dyDescent="0.2">
      <c r="N1188" s="5"/>
      <c r="R1188" s="65">
        <f t="shared" si="55"/>
        <v>0</v>
      </c>
    </row>
    <row r="1189" spans="14:18" x14ac:dyDescent="0.2">
      <c r="N1189" s="5"/>
      <c r="R1189" s="65">
        <f t="shared" si="55"/>
        <v>0</v>
      </c>
    </row>
    <row r="1190" spans="14:18" x14ac:dyDescent="0.2">
      <c r="N1190" s="5"/>
      <c r="R1190" s="65">
        <f t="shared" si="55"/>
        <v>0</v>
      </c>
    </row>
    <row r="1191" spans="14:18" x14ac:dyDescent="0.2">
      <c r="N1191" s="5"/>
      <c r="R1191" s="65">
        <f t="shared" si="55"/>
        <v>0</v>
      </c>
    </row>
    <row r="1192" spans="14:18" x14ac:dyDescent="0.2">
      <c r="N1192" s="5"/>
      <c r="R1192" s="65">
        <f t="shared" si="55"/>
        <v>0</v>
      </c>
    </row>
    <row r="1193" spans="14:18" x14ac:dyDescent="0.2">
      <c r="N1193" s="5"/>
      <c r="R1193" s="65">
        <f t="shared" si="55"/>
        <v>0</v>
      </c>
    </row>
    <row r="1194" spans="14:18" x14ac:dyDescent="0.2">
      <c r="N1194" s="5"/>
      <c r="R1194" s="65">
        <f t="shared" si="55"/>
        <v>0</v>
      </c>
    </row>
    <row r="1195" spans="14:18" x14ac:dyDescent="0.2">
      <c r="N1195" s="5"/>
      <c r="R1195" s="65">
        <f t="shared" si="55"/>
        <v>0</v>
      </c>
    </row>
    <row r="1196" spans="14:18" x14ac:dyDescent="0.2">
      <c r="N1196" s="5"/>
      <c r="R1196" s="65">
        <f t="shared" si="55"/>
        <v>0</v>
      </c>
    </row>
    <row r="1197" spans="14:18" x14ac:dyDescent="0.2">
      <c r="N1197" s="5"/>
      <c r="R1197" s="65">
        <f t="shared" si="55"/>
        <v>0</v>
      </c>
    </row>
    <row r="1198" spans="14:18" x14ac:dyDescent="0.2">
      <c r="N1198" s="5"/>
      <c r="R1198" s="65">
        <f t="shared" si="55"/>
        <v>0</v>
      </c>
    </row>
    <row r="1199" spans="14:18" x14ac:dyDescent="0.2">
      <c r="N1199" s="5"/>
      <c r="R1199" s="65">
        <f t="shared" si="55"/>
        <v>0</v>
      </c>
    </row>
    <row r="1200" spans="14:18" x14ac:dyDescent="0.2">
      <c r="N1200" s="5"/>
      <c r="R1200" s="65">
        <f t="shared" si="55"/>
        <v>0</v>
      </c>
    </row>
    <row r="1201" spans="18:18" x14ac:dyDescent="0.2">
      <c r="R1201" s="65">
        <f t="shared" si="55"/>
        <v>0</v>
      </c>
    </row>
    <row r="1202" spans="18:18" x14ac:dyDescent="0.2">
      <c r="R1202" s="65">
        <f t="shared" si="55"/>
        <v>0</v>
      </c>
    </row>
    <row r="1203" spans="18:18" x14ac:dyDescent="0.2">
      <c r="R1203" s="65">
        <f t="shared" si="55"/>
        <v>0</v>
      </c>
    </row>
    <row r="1204" spans="18:18" x14ac:dyDescent="0.2">
      <c r="R1204" s="65">
        <f t="shared" si="55"/>
        <v>0</v>
      </c>
    </row>
    <row r="1205" spans="18:18" x14ac:dyDescent="0.2">
      <c r="R1205" s="65">
        <f t="shared" si="55"/>
        <v>0</v>
      </c>
    </row>
    <row r="1206" spans="18:18" x14ac:dyDescent="0.2">
      <c r="R1206" s="65">
        <f t="shared" si="55"/>
        <v>0</v>
      </c>
    </row>
    <row r="1207" spans="18:18" x14ac:dyDescent="0.2">
      <c r="R1207" s="65">
        <f t="shared" si="55"/>
        <v>0</v>
      </c>
    </row>
    <row r="1208" spans="18:18" x14ac:dyDescent="0.2">
      <c r="R1208" s="65">
        <f t="shared" si="55"/>
        <v>0</v>
      </c>
    </row>
    <row r="1209" spans="18:18" x14ac:dyDescent="0.2">
      <c r="R1209" s="65">
        <f t="shared" si="55"/>
        <v>0</v>
      </c>
    </row>
    <row r="1210" spans="18:18" x14ac:dyDescent="0.2">
      <c r="R1210" s="65">
        <f t="shared" si="55"/>
        <v>0</v>
      </c>
    </row>
    <row r="1211" spans="18:18" x14ac:dyDescent="0.2">
      <c r="R1211" s="65">
        <f t="shared" si="55"/>
        <v>0</v>
      </c>
    </row>
    <row r="1212" spans="18:18" x14ac:dyDescent="0.2">
      <c r="R1212" s="65">
        <f t="shared" si="55"/>
        <v>0</v>
      </c>
    </row>
    <row r="1213" spans="18:18" x14ac:dyDescent="0.2">
      <c r="R1213" s="65">
        <f t="shared" si="55"/>
        <v>0</v>
      </c>
    </row>
    <row r="1214" spans="18:18" x14ac:dyDescent="0.2">
      <c r="R1214" s="65">
        <f t="shared" si="55"/>
        <v>0</v>
      </c>
    </row>
    <row r="1215" spans="18:18" x14ac:dyDescent="0.2">
      <c r="R1215" s="65">
        <f t="shared" si="55"/>
        <v>0</v>
      </c>
    </row>
    <row r="1216" spans="18:18" x14ac:dyDescent="0.2">
      <c r="R1216" s="65">
        <f t="shared" si="55"/>
        <v>0</v>
      </c>
    </row>
    <row r="1217" spans="18:18" x14ac:dyDescent="0.2">
      <c r="R1217" s="65">
        <f t="shared" si="55"/>
        <v>0</v>
      </c>
    </row>
    <row r="1218" spans="18:18" x14ac:dyDescent="0.2">
      <c r="R1218" s="65">
        <f t="shared" ref="R1218:R1242" si="56">G1218</f>
        <v>0</v>
      </c>
    </row>
    <row r="1219" spans="18:18" x14ac:dyDescent="0.2">
      <c r="R1219" s="65">
        <f t="shared" si="56"/>
        <v>0</v>
      </c>
    </row>
    <row r="1220" spans="18:18" x14ac:dyDescent="0.2">
      <c r="R1220" s="65">
        <f t="shared" si="56"/>
        <v>0</v>
      </c>
    </row>
    <row r="1221" spans="18:18" x14ac:dyDescent="0.2">
      <c r="R1221" s="65">
        <f t="shared" si="56"/>
        <v>0</v>
      </c>
    </row>
    <row r="1222" spans="18:18" x14ac:dyDescent="0.2">
      <c r="R1222" s="65">
        <f t="shared" si="56"/>
        <v>0</v>
      </c>
    </row>
    <row r="1223" spans="18:18" x14ac:dyDescent="0.2">
      <c r="R1223" s="65">
        <f t="shared" si="56"/>
        <v>0</v>
      </c>
    </row>
    <row r="1224" spans="18:18" x14ac:dyDescent="0.2">
      <c r="R1224" s="65">
        <f t="shared" si="56"/>
        <v>0</v>
      </c>
    </row>
    <row r="1225" spans="18:18" x14ac:dyDescent="0.2">
      <c r="R1225" s="65">
        <f t="shared" si="56"/>
        <v>0</v>
      </c>
    </row>
    <row r="1226" spans="18:18" x14ac:dyDescent="0.2">
      <c r="R1226" s="65">
        <f t="shared" si="56"/>
        <v>0</v>
      </c>
    </row>
    <row r="1227" spans="18:18" x14ac:dyDescent="0.2">
      <c r="R1227" s="65">
        <f t="shared" si="56"/>
        <v>0</v>
      </c>
    </row>
    <row r="1228" spans="18:18" x14ac:dyDescent="0.2">
      <c r="R1228" s="65">
        <f t="shared" si="56"/>
        <v>0</v>
      </c>
    </row>
    <row r="1229" spans="18:18" x14ac:dyDescent="0.2">
      <c r="R1229" s="65">
        <f t="shared" si="56"/>
        <v>0</v>
      </c>
    </row>
    <row r="1230" spans="18:18" x14ac:dyDescent="0.2">
      <c r="R1230" s="65">
        <f t="shared" si="56"/>
        <v>0</v>
      </c>
    </row>
    <row r="1231" spans="18:18" x14ac:dyDescent="0.2">
      <c r="R1231" s="65">
        <f t="shared" si="56"/>
        <v>0</v>
      </c>
    </row>
    <row r="1232" spans="18:18" x14ac:dyDescent="0.2">
      <c r="R1232" s="65">
        <f t="shared" si="56"/>
        <v>0</v>
      </c>
    </row>
    <row r="1233" spans="18:18" x14ac:dyDescent="0.2">
      <c r="R1233" s="65">
        <f t="shared" si="56"/>
        <v>0</v>
      </c>
    </row>
    <row r="1234" spans="18:18" x14ac:dyDescent="0.2">
      <c r="R1234" s="65">
        <f t="shared" si="56"/>
        <v>0</v>
      </c>
    </row>
    <row r="1235" spans="18:18" x14ac:dyDescent="0.2">
      <c r="R1235" s="65">
        <f t="shared" si="56"/>
        <v>0</v>
      </c>
    </row>
    <row r="1236" spans="18:18" x14ac:dyDescent="0.2">
      <c r="R1236" s="65">
        <f t="shared" si="56"/>
        <v>0</v>
      </c>
    </row>
    <row r="1237" spans="18:18" x14ac:dyDescent="0.2">
      <c r="R1237" s="65">
        <f t="shared" si="56"/>
        <v>0</v>
      </c>
    </row>
    <row r="1238" spans="18:18" x14ac:dyDescent="0.2">
      <c r="R1238" s="65">
        <f t="shared" si="56"/>
        <v>0</v>
      </c>
    </row>
    <row r="1239" spans="18:18" x14ac:dyDescent="0.2">
      <c r="R1239" s="65">
        <f t="shared" si="56"/>
        <v>0</v>
      </c>
    </row>
    <row r="1240" spans="18:18" x14ac:dyDescent="0.2">
      <c r="R1240" s="65">
        <f t="shared" si="56"/>
        <v>0</v>
      </c>
    </row>
    <row r="1241" spans="18:18" x14ac:dyDescent="0.2">
      <c r="R1241" s="65">
        <f t="shared" si="56"/>
        <v>0</v>
      </c>
    </row>
    <row r="1242" spans="18:18" x14ac:dyDescent="0.2">
      <c r="R1242" s="65">
        <f t="shared" si="56"/>
        <v>0</v>
      </c>
    </row>
  </sheetData>
  <conditionalFormatting sqref="N1:N1048576">
    <cfRule type="containsText" dxfId="0" priority="1" operator="containsText" text="FAUX">
      <formula>NOT(ISERROR(SEARCH("FAUX",N1)))</formula>
    </cfRule>
  </conditionalFormatting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autoFill="0" autoPict="0" macro="[0]!Extraction_BDD">
                <anchor moveWithCells="1" sizeWithCells="1">
                  <from>
                    <xdr:col>19</xdr:col>
                    <xdr:colOff>0</xdr:colOff>
                    <xdr:row>1</xdr:row>
                    <xdr:rowOff>12700</xdr:rowOff>
                  </from>
                  <to>
                    <xdr:col>20</xdr:col>
                    <xdr:colOff>368300</xdr:colOff>
                    <xdr:row>3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8" enableFormatConditionsCalculation="0"/>
  <dimension ref="A1:J10"/>
  <sheetViews>
    <sheetView workbookViewId="0">
      <selection activeCell="B2" sqref="B2"/>
    </sheetView>
  </sheetViews>
  <sheetFormatPr baseColWidth="10" defaultRowHeight="16" x14ac:dyDescent="0.2"/>
  <cols>
    <col min="2" max="2" width="16.5" customWidth="1"/>
    <col min="3" max="3" width="19.83203125" customWidth="1"/>
    <col min="4" max="4" width="23.1640625" customWidth="1"/>
    <col min="5" max="5" width="21.5" customWidth="1"/>
  </cols>
  <sheetData>
    <row r="1" spans="1:10" ht="32" customHeight="1" x14ac:dyDescent="0.2">
      <c r="A1" s="7" t="s">
        <v>32</v>
      </c>
      <c r="B1" s="7" t="s">
        <v>33</v>
      </c>
      <c r="C1" s="7" t="s">
        <v>0</v>
      </c>
      <c r="D1" s="7" t="s">
        <v>22</v>
      </c>
      <c r="E1" s="7" t="s">
        <v>24</v>
      </c>
      <c r="F1" s="7" t="s">
        <v>8</v>
      </c>
      <c r="G1" s="7" t="s">
        <v>34</v>
      </c>
      <c r="H1" s="7" t="s">
        <v>35</v>
      </c>
      <c r="J1" t="s">
        <v>33</v>
      </c>
    </row>
    <row r="2" spans="1:10" x14ac:dyDescent="0.2">
      <c r="A2" s="1"/>
      <c r="B2" s="1"/>
      <c r="C2" s="1"/>
      <c r="D2" s="1"/>
      <c r="E2" s="1"/>
      <c r="F2" s="1"/>
      <c r="G2" s="1"/>
      <c r="H2" s="1"/>
      <c r="J2" t="s">
        <v>36</v>
      </c>
    </row>
    <row r="3" spans="1:10" x14ac:dyDescent="0.2">
      <c r="A3" s="1"/>
      <c r="B3" s="1"/>
      <c r="C3" s="1"/>
      <c r="D3" s="1"/>
      <c r="E3" s="1"/>
      <c r="F3" s="1"/>
      <c r="G3" s="1"/>
      <c r="H3" s="1"/>
      <c r="J3" t="s">
        <v>37</v>
      </c>
    </row>
    <row r="4" spans="1:10" x14ac:dyDescent="0.2">
      <c r="A4" s="1"/>
      <c r="B4" s="1"/>
      <c r="C4" s="1"/>
      <c r="D4" s="1"/>
      <c r="E4" s="1"/>
      <c r="F4" s="1"/>
      <c r="G4" s="1"/>
      <c r="H4" s="1"/>
      <c r="J4" t="s">
        <v>38</v>
      </c>
    </row>
    <row r="5" spans="1:10" x14ac:dyDescent="0.2">
      <c r="A5" s="1"/>
      <c r="B5" s="1"/>
      <c r="C5" s="1"/>
      <c r="D5" s="1"/>
      <c r="E5" s="1"/>
      <c r="F5" s="1"/>
      <c r="G5" s="1"/>
      <c r="H5" s="1"/>
      <c r="J5" t="s">
        <v>44</v>
      </c>
    </row>
    <row r="6" spans="1:10" x14ac:dyDescent="0.2">
      <c r="A6" s="1"/>
      <c r="B6" s="1"/>
      <c r="C6" s="1"/>
      <c r="D6" s="1"/>
      <c r="E6" s="1"/>
      <c r="F6" s="1"/>
      <c r="G6" s="1"/>
      <c r="H6" s="1"/>
      <c r="J6" t="s">
        <v>39</v>
      </c>
    </row>
    <row r="7" spans="1:10" x14ac:dyDescent="0.2">
      <c r="J7" t="s">
        <v>40</v>
      </c>
    </row>
    <row r="8" spans="1:10" x14ac:dyDescent="0.2">
      <c r="J8" t="s">
        <v>41</v>
      </c>
    </row>
    <row r="9" spans="1:10" x14ac:dyDescent="0.2">
      <c r="J9" t="s">
        <v>42</v>
      </c>
    </row>
    <row r="10" spans="1:10" x14ac:dyDescent="0.2">
      <c r="J10" t="s">
        <v>43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/>
  <dimension ref="A1:U354"/>
  <sheetViews>
    <sheetView workbookViewId="0">
      <selection activeCell="E2" sqref="E2"/>
    </sheetView>
  </sheetViews>
  <sheetFormatPr baseColWidth="10" defaultRowHeight="16" x14ac:dyDescent="0.2"/>
  <cols>
    <col min="1" max="1" width="6.5" customWidth="1"/>
    <col min="2" max="2" width="20.6640625" customWidth="1"/>
    <col min="3" max="3" width="8.83203125" customWidth="1"/>
    <col min="4" max="4" width="29.33203125" customWidth="1"/>
    <col min="5" max="5" width="31.33203125" customWidth="1"/>
    <col min="6" max="6" width="6.6640625" style="17" bestFit="1" customWidth="1"/>
    <col min="7" max="7" width="6.83203125" style="17" bestFit="1" customWidth="1"/>
    <col min="8" max="8" width="6" style="17" bestFit="1" customWidth="1"/>
    <col min="9" max="9" width="9.1640625" style="18" bestFit="1" customWidth="1"/>
    <col min="10" max="10" width="21.6640625" customWidth="1"/>
    <col min="11" max="11" width="13.33203125" style="16" customWidth="1"/>
    <col min="12" max="14" width="10.83203125" style="16"/>
  </cols>
  <sheetData>
    <row r="1" spans="1:21" s="15" customFormat="1" ht="34" customHeight="1" x14ac:dyDescent="0.2">
      <c r="A1" s="66" t="s">
        <v>11</v>
      </c>
      <c r="B1" s="66" t="s">
        <v>0</v>
      </c>
      <c r="C1" s="66" t="s">
        <v>21</v>
      </c>
      <c r="D1" s="66" t="s">
        <v>22</v>
      </c>
      <c r="E1" s="14" t="s">
        <v>24</v>
      </c>
      <c r="F1" s="67" t="s">
        <v>12</v>
      </c>
      <c r="G1" s="67" t="s">
        <v>29</v>
      </c>
      <c r="H1" s="67" t="s">
        <v>30</v>
      </c>
      <c r="I1" s="68" t="s">
        <v>31</v>
      </c>
      <c r="J1" s="13" t="s">
        <v>9</v>
      </c>
      <c r="K1" s="19" t="s">
        <v>26</v>
      </c>
      <c r="L1" s="19" t="s">
        <v>25</v>
      </c>
      <c r="M1" s="19" t="s">
        <v>27</v>
      </c>
      <c r="N1" s="19" t="s">
        <v>28</v>
      </c>
    </row>
    <row r="2" spans="1:21" x14ac:dyDescent="0.2">
      <c r="A2" s="1"/>
      <c r="B2" s="1"/>
      <c r="C2" s="1"/>
      <c r="D2" s="1"/>
      <c r="E2" s="1"/>
      <c r="F2" s="69"/>
      <c r="G2" s="69"/>
      <c r="H2" s="69"/>
      <c r="I2" s="70"/>
      <c r="J2" s="1"/>
      <c r="K2" s="71"/>
      <c r="L2" s="71"/>
      <c r="M2" s="71"/>
      <c r="N2" s="71"/>
    </row>
    <row r="3" spans="1:21" x14ac:dyDescent="0.2">
      <c r="A3" s="5"/>
      <c r="B3" s="5"/>
      <c r="C3" s="5"/>
      <c r="D3" s="5"/>
      <c r="E3" s="5"/>
      <c r="F3" s="62"/>
      <c r="G3" s="62"/>
      <c r="H3" s="62"/>
      <c r="I3" s="63"/>
      <c r="J3" s="5"/>
      <c r="K3" s="64"/>
      <c r="L3" s="64"/>
      <c r="M3" s="64"/>
      <c r="N3" s="64"/>
      <c r="O3" s="5"/>
      <c r="P3" s="5"/>
      <c r="Q3" s="5"/>
      <c r="R3" s="5"/>
      <c r="S3" s="5"/>
      <c r="T3" s="5"/>
      <c r="U3" s="5"/>
    </row>
    <row r="4" spans="1:21" x14ac:dyDescent="0.2">
      <c r="A4" s="5"/>
      <c r="B4" s="5"/>
      <c r="C4" s="5"/>
      <c r="D4" s="5"/>
      <c r="E4" s="5"/>
      <c r="F4" s="62"/>
      <c r="G4" s="62"/>
      <c r="H4" s="62"/>
      <c r="I4" s="63"/>
      <c r="J4" s="5"/>
      <c r="K4" s="64"/>
      <c r="L4" s="64"/>
      <c r="M4" s="64"/>
      <c r="N4" s="64"/>
      <c r="O4" s="5"/>
      <c r="P4" s="5"/>
      <c r="Q4" s="5"/>
      <c r="R4" s="5"/>
      <c r="S4" s="5"/>
      <c r="T4" s="5"/>
      <c r="U4" s="5"/>
    </row>
    <row r="5" spans="1:21" x14ac:dyDescent="0.2">
      <c r="A5" s="5"/>
      <c r="B5" s="5"/>
      <c r="C5" s="5"/>
      <c r="D5" s="5"/>
      <c r="E5" s="5"/>
      <c r="F5" s="62"/>
      <c r="G5" s="62"/>
      <c r="H5" s="62"/>
      <c r="I5" s="63"/>
      <c r="J5" s="5"/>
      <c r="K5" s="64"/>
      <c r="L5" s="64"/>
      <c r="M5" s="64"/>
      <c r="N5" s="64"/>
      <c r="O5" s="5"/>
      <c r="P5" s="5"/>
      <c r="Q5" s="5"/>
      <c r="R5" s="5"/>
      <c r="S5" s="5"/>
      <c r="T5" s="5"/>
      <c r="U5" s="5"/>
    </row>
    <row r="6" spans="1:21" x14ac:dyDescent="0.2">
      <c r="A6" s="5"/>
      <c r="B6" s="5"/>
      <c r="C6" s="5"/>
      <c r="D6" s="5"/>
      <c r="E6" s="5"/>
      <c r="F6" s="62"/>
      <c r="G6" s="62"/>
      <c r="H6" s="62"/>
      <c r="I6" s="63"/>
      <c r="J6" s="5"/>
      <c r="K6" s="64"/>
      <c r="L6" s="64"/>
      <c r="M6" s="64"/>
      <c r="N6" s="64"/>
      <c r="O6" s="5"/>
      <c r="P6" s="5"/>
      <c r="Q6" s="5"/>
      <c r="R6" s="5"/>
      <c r="S6" s="5"/>
      <c r="T6" s="5"/>
      <c r="U6" s="5"/>
    </row>
    <row r="7" spans="1:21" x14ac:dyDescent="0.2">
      <c r="A7" s="5"/>
      <c r="B7" s="5"/>
      <c r="C7" s="5"/>
      <c r="D7" s="5"/>
      <c r="E7" s="5"/>
      <c r="F7" s="62"/>
      <c r="G7" s="62"/>
      <c r="H7" s="62"/>
      <c r="I7" s="63"/>
      <c r="J7" s="5"/>
      <c r="K7" s="64"/>
      <c r="L7" s="64"/>
      <c r="M7" s="64"/>
      <c r="N7" s="64"/>
      <c r="O7" s="5"/>
      <c r="P7" s="5"/>
      <c r="Q7" s="5"/>
      <c r="R7" s="5"/>
      <c r="S7" s="5"/>
      <c r="T7" s="5"/>
      <c r="U7" s="5"/>
    </row>
    <row r="8" spans="1:21" x14ac:dyDescent="0.2">
      <c r="A8" s="5"/>
      <c r="B8" s="5"/>
      <c r="C8" s="5"/>
      <c r="D8" s="5"/>
      <c r="E8" s="5"/>
      <c r="F8" s="62"/>
      <c r="G8" s="62"/>
      <c r="H8" s="62"/>
      <c r="I8" s="63"/>
      <c r="J8" s="5"/>
      <c r="K8" s="64"/>
      <c r="L8" s="64"/>
      <c r="M8" s="64"/>
      <c r="N8" s="64"/>
      <c r="O8" s="5"/>
      <c r="P8" s="5"/>
      <c r="Q8" s="5"/>
      <c r="R8" s="5"/>
      <c r="S8" s="5"/>
      <c r="T8" s="5"/>
      <c r="U8" s="5"/>
    </row>
    <row r="9" spans="1:21" x14ac:dyDescent="0.2">
      <c r="A9" s="5"/>
      <c r="B9" s="5"/>
      <c r="C9" s="5"/>
      <c r="D9" s="5"/>
      <c r="E9" s="5"/>
      <c r="F9" s="62"/>
      <c r="G9" s="62"/>
      <c r="H9" s="62"/>
      <c r="I9" s="63"/>
      <c r="J9" s="5"/>
      <c r="K9" s="64"/>
      <c r="L9" s="64"/>
      <c r="M9" s="64"/>
      <c r="N9" s="64"/>
      <c r="O9" s="5"/>
      <c r="P9" s="5"/>
      <c r="Q9" s="5"/>
      <c r="R9" s="5"/>
      <c r="S9" s="5"/>
      <c r="T9" s="5"/>
      <c r="U9" s="5"/>
    </row>
    <row r="10" spans="1:21" x14ac:dyDescent="0.2">
      <c r="A10" s="5"/>
      <c r="B10" s="5"/>
      <c r="C10" s="5"/>
      <c r="D10" s="5"/>
      <c r="E10" s="5"/>
      <c r="F10" s="62"/>
      <c r="G10" s="62"/>
      <c r="H10" s="62"/>
      <c r="I10" s="63"/>
      <c r="J10" s="5"/>
      <c r="K10" s="64"/>
      <c r="L10" s="64"/>
      <c r="M10" s="64"/>
      <c r="N10" s="64"/>
      <c r="O10" s="5"/>
      <c r="P10" s="5"/>
      <c r="Q10" s="5"/>
      <c r="R10" s="5"/>
      <c r="S10" s="5"/>
      <c r="T10" s="5"/>
      <c r="U10" s="5"/>
    </row>
    <row r="11" spans="1:21" x14ac:dyDescent="0.2">
      <c r="A11" s="5"/>
      <c r="B11" s="5"/>
      <c r="C11" s="5"/>
      <c r="D11" s="5"/>
      <c r="E11" s="5"/>
      <c r="F11" s="62"/>
      <c r="G11" s="62"/>
      <c r="H11" s="62"/>
      <c r="I11" s="63"/>
      <c r="J11" s="5"/>
      <c r="K11" s="64"/>
      <c r="L11" s="64"/>
      <c r="M11" s="64"/>
      <c r="N11" s="64"/>
      <c r="O11" s="5"/>
      <c r="P11" s="5"/>
      <c r="Q11" s="5"/>
      <c r="R11" s="5"/>
      <c r="S11" s="5"/>
      <c r="T11" s="5"/>
      <c r="U11" s="5"/>
    </row>
    <row r="12" spans="1:21" x14ac:dyDescent="0.2">
      <c r="A12" s="5"/>
      <c r="B12" s="5"/>
      <c r="C12" s="5"/>
      <c r="D12" s="5"/>
      <c r="E12" s="5"/>
      <c r="F12" s="62"/>
      <c r="G12" s="62"/>
      <c r="H12" s="62"/>
      <c r="I12" s="63"/>
      <c r="J12" s="5"/>
      <c r="K12" s="64"/>
      <c r="L12" s="64"/>
      <c r="M12" s="64"/>
      <c r="N12" s="64"/>
      <c r="O12" s="5"/>
      <c r="P12" s="5"/>
      <c r="Q12" s="5"/>
      <c r="R12" s="5"/>
      <c r="S12" s="5"/>
      <c r="T12" s="5"/>
      <c r="U12" s="5"/>
    </row>
    <row r="13" spans="1:21" x14ac:dyDescent="0.2">
      <c r="A13" s="5"/>
      <c r="B13" s="5"/>
      <c r="C13" s="5"/>
      <c r="D13" s="5"/>
      <c r="E13" s="5"/>
      <c r="F13" s="62"/>
      <c r="G13" s="62"/>
      <c r="H13" s="62"/>
      <c r="I13" s="63"/>
      <c r="J13" s="5"/>
      <c r="K13" s="64"/>
      <c r="L13" s="64"/>
      <c r="M13" s="64"/>
      <c r="N13" s="64"/>
      <c r="O13" s="5"/>
      <c r="P13" s="5"/>
      <c r="Q13" s="5"/>
      <c r="R13" s="5"/>
      <c r="S13" s="5"/>
      <c r="T13" s="5"/>
      <c r="U13" s="5"/>
    </row>
    <row r="14" spans="1:21" x14ac:dyDescent="0.2">
      <c r="A14" s="5"/>
      <c r="B14" s="5"/>
      <c r="C14" s="5"/>
      <c r="D14" s="5"/>
      <c r="E14" s="5"/>
      <c r="F14" s="62"/>
      <c r="G14" s="62"/>
      <c r="H14" s="62"/>
      <c r="I14" s="63"/>
      <c r="J14" s="5"/>
      <c r="K14" s="64"/>
      <c r="L14" s="64"/>
      <c r="M14" s="64"/>
      <c r="N14" s="64"/>
      <c r="O14" s="5"/>
      <c r="P14" s="5"/>
      <c r="Q14" s="5"/>
      <c r="R14" s="5"/>
      <c r="S14" s="5"/>
      <c r="T14" s="5"/>
      <c r="U14" s="5"/>
    </row>
    <row r="15" spans="1:21" x14ac:dyDescent="0.2">
      <c r="A15" s="5"/>
      <c r="B15" s="5"/>
      <c r="C15" s="5"/>
      <c r="D15" s="5"/>
      <c r="E15" s="5"/>
      <c r="F15" s="62"/>
      <c r="G15" s="62"/>
      <c r="H15" s="62"/>
      <c r="I15" s="63"/>
      <c r="J15" s="5"/>
      <c r="K15" s="64"/>
      <c r="L15" s="64"/>
      <c r="M15" s="64"/>
      <c r="N15" s="64"/>
      <c r="O15" s="5"/>
      <c r="P15" s="5"/>
      <c r="Q15" s="5"/>
      <c r="R15" s="5"/>
      <c r="S15" s="5"/>
      <c r="T15" s="5"/>
      <c r="U15" s="5"/>
    </row>
    <row r="16" spans="1:21" x14ac:dyDescent="0.2">
      <c r="A16" s="5"/>
      <c r="B16" s="5"/>
      <c r="C16" s="5"/>
      <c r="D16" s="5"/>
      <c r="E16" s="5"/>
      <c r="F16" s="62"/>
      <c r="G16" s="62"/>
      <c r="H16" s="62"/>
      <c r="I16" s="63"/>
      <c r="J16" s="5"/>
      <c r="K16" s="64"/>
      <c r="L16" s="64"/>
      <c r="M16" s="64"/>
      <c r="N16" s="64"/>
      <c r="O16" s="5"/>
      <c r="P16" s="5"/>
      <c r="Q16" s="5"/>
      <c r="R16" s="5"/>
      <c r="S16" s="5"/>
      <c r="T16" s="5"/>
      <c r="U16" s="5"/>
    </row>
    <row r="17" spans="1:21" x14ac:dyDescent="0.2">
      <c r="A17" s="5"/>
      <c r="B17" s="5"/>
      <c r="C17" s="5"/>
      <c r="D17" s="5"/>
      <c r="E17" s="5"/>
      <c r="F17" s="62"/>
      <c r="G17" s="62"/>
      <c r="H17" s="62"/>
      <c r="I17" s="63"/>
      <c r="J17" s="5"/>
      <c r="K17" s="64"/>
      <c r="L17" s="64"/>
      <c r="M17" s="64"/>
      <c r="N17" s="64"/>
      <c r="O17" s="5"/>
      <c r="P17" s="5"/>
      <c r="Q17" s="5"/>
      <c r="R17" s="5"/>
      <c r="S17" s="5"/>
      <c r="T17" s="5"/>
      <c r="U17" s="5"/>
    </row>
    <row r="18" spans="1:21" x14ac:dyDescent="0.2">
      <c r="A18" s="5"/>
      <c r="B18" s="5"/>
      <c r="C18" s="5"/>
      <c r="D18" s="5"/>
      <c r="E18" s="5"/>
      <c r="F18" s="62"/>
      <c r="G18" s="62"/>
      <c r="H18" s="62"/>
      <c r="I18" s="63"/>
      <c r="J18" s="5"/>
      <c r="K18" s="64"/>
      <c r="L18" s="64"/>
      <c r="M18" s="64"/>
      <c r="N18" s="64"/>
      <c r="O18" s="5"/>
      <c r="P18" s="5"/>
      <c r="Q18" s="5"/>
      <c r="R18" s="5"/>
      <c r="S18" s="5"/>
      <c r="T18" s="5"/>
      <c r="U18" s="5"/>
    </row>
    <row r="19" spans="1:21" x14ac:dyDescent="0.2">
      <c r="A19" s="5"/>
      <c r="B19" s="5"/>
      <c r="C19" s="5"/>
      <c r="D19" s="5"/>
      <c r="E19" s="5"/>
      <c r="F19" s="62"/>
      <c r="G19" s="62"/>
      <c r="H19" s="62"/>
      <c r="I19" s="63"/>
      <c r="J19" s="5"/>
      <c r="K19" s="64"/>
      <c r="L19" s="64"/>
      <c r="M19" s="64"/>
      <c r="N19" s="64"/>
      <c r="O19" s="5"/>
      <c r="P19" s="5"/>
      <c r="Q19" s="5"/>
      <c r="R19" s="5"/>
      <c r="S19" s="5"/>
      <c r="T19" s="5"/>
      <c r="U19" s="5"/>
    </row>
    <row r="20" spans="1:21" x14ac:dyDescent="0.2">
      <c r="A20" s="5"/>
      <c r="B20" s="5"/>
      <c r="C20" s="5"/>
      <c r="D20" s="5"/>
      <c r="E20" s="5"/>
      <c r="F20" s="62"/>
      <c r="G20" s="62"/>
      <c r="H20" s="62"/>
      <c r="I20" s="63"/>
      <c r="J20" s="5"/>
      <c r="K20" s="64"/>
      <c r="L20" s="64"/>
      <c r="M20" s="64"/>
      <c r="N20" s="64"/>
      <c r="O20" s="5"/>
      <c r="P20" s="5"/>
      <c r="Q20" s="5"/>
      <c r="R20" s="5"/>
      <c r="S20" s="5"/>
      <c r="T20" s="5"/>
      <c r="U20" s="5"/>
    </row>
    <row r="21" spans="1:21" x14ac:dyDescent="0.2">
      <c r="A21" s="5"/>
      <c r="B21" s="5"/>
      <c r="C21" s="5"/>
      <c r="D21" s="5"/>
      <c r="E21" s="5"/>
      <c r="F21" s="62"/>
      <c r="G21" s="62"/>
      <c r="H21" s="62"/>
      <c r="I21" s="63"/>
      <c r="J21" s="5"/>
      <c r="K21" s="64"/>
      <c r="L21" s="64"/>
      <c r="M21" s="64"/>
      <c r="N21" s="64"/>
      <c r="O21" s="5"/>
      <c r="P21" s="5"/>
      <c r="Q21" s="5"/>
      <c r="R21" s="5"/>
      <c r="S21" s="5"/>
      <c r="T21" s="5"/>
      <c r="U21" s="5"/>
    </row>
    <row r="22" spans="1:21" x14ac:dyDescent="0.2">
      <c r="A22" s="5"/>
      <c r="B22" s="5"/>
      <c r="C22" s="5"/>
      <c r="D22" s="5"/>
      <c r="E22" s="5"/>
      <c r="F22" s="62"/>
      <c r="G22" s="62"/>
      <c r="H22" s="62"/>
      <c r="I22" s="63"/>
      <c r="J22" s="5"/>
      <c r="K22" s="64"/>
      <c r="L22" s="64"/>
      <c r="M22" s="64"/>
      <c r="N22" s="64"/>
      <c r="O22" s="5"/>
      <c r="P22" s="5"/>
      <c r="Q22" s="5"/>
      <c r="R22" s="5"/>
      <c r="S22" s="5"/>
      <c r="T22" s="5"/>
      <c r="U22" s="5"/>
    </row>
    <row r="23" spans="1:21" x14ac:dyDescent="0.2">
      <c r="A23" s="5"/>
      <c r="B23" s="5"/>
      <c r="C23" s="5"/>
      <c r="D23" s="5"/>
      <c r="E23" s="5"/>
      <c r="F23" s="62"/>
      <c r="G23" s="62"/>
      <c r="H23" s="62"/>
      <c r="I23" s="63"/>
      <c r="J23" s="5"/>
      <c r="K23" s="64"/>
      <c r="L23" s="64"/>
      <c r="M23" s="64"/>
      <c r="N23" s="64"/>
      <c r="O23" s="5"/>
      <c r="P23" s="5"/>
      <c r="Q23" s="5"/>
      <c r="R23" s="5"/>
      <c r="S23" s="5"/>
      <c r="T23" s="5"/>
      <c r="U23" s="5"/>
    </row>
    <row r="24" spans="1:21" x14ac:dyDescent="0.2">
      <c r="A24" s="5"/>
      <c r="B24" s="5"/>
      <c r="C24" s="5"/>
      <c r="D24" s="5"/>
      <c r="E24" s="5"/>
      <c r="F24" s="62"/>
      <c r="G24" s="62"/>
      <c r="H24" s="62"/>
      <c r="I24" s="63"/>
      <c r="J24" s="5"/>
      <c r="K24" s="64"/>
      <c r="L24" s="64"/>
      <c r="M24" s="64"/>
      <c r="N24" s="64"/>
      <c r="O24" s="5"/>
      <c r="P24" s="5"/>
      <c r="Q24" s="5"/>
      <c r="R24" s="5"/>
      <c r="S24" s="5"/>
      <c r="T24" s="5"/>
      <c r="U24" s="5"/>
    </row>
    <row r="25" spans="1:21" x14ac:dyDescent="0.2">
      <c r="A25" s="5"/>
      <c r="B25" s="5"/>
      <c r="C25" s="5"/>
      <c r="D25" s="5"/>
      <c r="E25" s="5"/>
      <c r="F25" s="62"/>
      <c r="G25" s="62"/>
      <c r="H25" s="62"/>
      <c r="I25" s="63"/>
      <c r="J25" s="5"/>
      <c r="K25" s="64"/>
      <c r="L25" s="64"/>
      <c r="M25" s="64"/>
      <c r="N25" s="64"/>
      <c r="O25" s="5"/>
      <c r="P25" s="5"/>
      <c r="Q25" s="5"/>
      <c r="R25" s="5"/>
      <c r="S25" s="5"/>
      <c r="T25" s="5"/>
      <c r="U25" s="5"/>
    </row>
    <row r="26" spans="1:21" x14ac:dyDescent="0.2">
      <c r="A26" s="5"/>
      <c r="B26" s="5"/>
      <c r="C26" s="5"/>
      <c r="D26" s="5"/>
      <c r="E26" s="5"/>
      <c r="F26" s="62"/>
      <c r="G26" s="62"/>
      <c r="H26" s="62"/>
      <c r="I26" s="63"/>
      <c r="J26" s="5"/>
      <c r="K26" s="64"/>
      <c r="L26" s="64"/>
      <c r="M26" s="64"/>
      <c r="N26" s="64"/>
      <c r="O26" s="5"/>
      <c r="P26" s="5"/>
      <c r="Q26" s="5"/>
      <c r="R26" s="5"/>
      <c r="S26" s="5"/>
      <c r="T26" s="5"/>
      <c r="U26" s="5"/>
    </row>
    <row r="27" spans="1:21" x14ac:dyDescent="0.2">
      <c r="A27" s="5"/>
      <c r="B27" s="5"/>
      <c r="C27" s="5"/>
      <c r="D27" s="5"/>
      <c r="E27" s="5"/>
      <c r="F27" s="62"/>
      <c r="G27" s="62"/>
      <c r="H27" s="62"/>
      <c r="I27" s="63"/>
      <c r="J27" s="5"/>
      <c r="K27" s="64"/>
      <c r="L27" s="64"/>
      <c r="M27" s="64"/>
      <c r="N27" s="64"/>
      <c r="O27" s="5"/>
      <c r="P27" s="5"/>
      <c r="Q27" s="5"/>
      <c r="R27" s="5"/>
      <c r="S27" s="5"/>
      <c r="T27" s="5"/>
      <c r="U27" s="5"/>
    </row>
    <row r="28" spans="1:21" x14ac:dyDescent="0.2">
      <c r="A28" s="5"/>
      <c r="B28" s="5"/>
      <c r="C28" s="5"/>
      <c r="D28" s="5"/>
      <c r="E28" s="5"/>
      <c r="F28" s="62"/>
      <c r="G28" s="62"/>
      <c r="H28" s="62"/>
      <c r="I28" s="63"/>
      <c r="J28" s="5"/>
      <c r="K28" s="64"/>
      <c r="L28" s="64"/>
      <c r="M28" s="64"/>
      <c r="N28" s="64"/>
      <c r="O28" s="5"/>
      <c r="P28" s="5"/>
      <c r="Q28" s="5"/>
      <c r="R28" s="5"/>
      <c r="S28" s="5"/>
      <c r="T28" s="5"/>
      <c r="U28" s="5"/>
    </row>
    <row r="29" spans="1:21" x14ac:dyDescent="0.2">
      <c r="A29" s="5"/>
      <c r="B29" s="5"/>
      <c r="C29" s="5"/>
      <c r="D29" s="5"/>
      <c r="E29" s="5"/>
      <c r="F29" s="62"/>
      <c r="G29" s="62"/>
      <c r="H29" s="62"/>
      <c r="I29" s="63"/>
      <c r="J29" s="5"/>
      <c r="K29" s="64"/>
      <c r="L29" s="64"/>
      <c r="M29" s="64"/>
      <c r="N29" s="64"/>
      <c r="O29" s="5"/>
      <c r="P29" s="5"/>
      <c r="Q29" s="5"/>
      <c r="R29" s="5"/>
      <c r="S29" s="5"/>
      <c r="T29" s="5"/>
      <c r="U29" s="5"/>
    </row>
    <row r="30" spans="1:21" x14ac:dyDescent="0.2">
      <c r="A30" s="5"/>
      <c r="B30" s="5"/>
      <c r="C30" s="5"/>
      <c r="D30" s="5"/>
      <c r="E30" s="5"/>
      <c r="F30" s="62"/>
      <c r="G30" s="62"/>
      <c r="H30" s="62"/>
      <c r="I30" s="63"/>
      <c r="J30" s="5"/>
      <c r="K30" s="64"/>
      <c r="L30" s="64"/>
      <c r="M30" s="64"/>
      <c r="N30" s="64"/>
      <c r="O30" s="5"/>
      <c r="P30" s="5"/>
      <c r="Q30" s="5"/>
      <c r="R30" s="5"/>
      <c r="S30" s="5"/>
      <c r="T30" s="5"/>
      <c r="U30" s="5"/>
    </row>
    <row r="31" spans="1:21" x14ac:dyDescent="0.2">
      <c r="A31" s="5"/>
      <c r="B31" s="5"/>
      <c r="C31" s="5"/>
      <c r="D31" s="5"/>
      <c r="E31" s="5"/>
      <c r="F31" s="62"/>
      <c r="G31" s="62"/>
      <c r="H31" s="62"/>
      <c r="I31" s="63"/>
      <c r="J31" s="5"/>
      <c r="K31" s="64"/>
      <c r="L31" s="64"/>
      <c r="M31" s="64"/>
      <c r="N31" s="64"/>
      <c r="O31" s="5"/>
      <c r="P31" s="5"/>
      <c r="Q31" s="5"/>
      <c r="R31" s="5"/>
      <c r="S31" s="5"/>
      <c r="T31" s="5"/>
      <c r="U31" s="5"/>
    </row>
    <row r="32" spans="1:21" x14ac:dyDescent="0.2">
      <c r="A32" s="5"/>
      <c r="B32" s="5"/>
      <c r="C32" s="5"/>
      <c r="D32" s="5"/>
      <c r="E32" s="5"/>
      <c r="F32" s="62"/>
      <c r="G32" s="62"/>
      <c r="H32" s="62"/>
      <c r="I32" s="63"/>
      <c r="J32" s="5"/>
      <c r="K32" s="64"/>
      <c r="L32" s="64"/>
      <c r="M32" s="64"/>
      <c r="N32" s="64"/>
      <c r="O32" s="5"/>
      <c r="P32" s="5"/>
      <c r="Q32" s="5"/>
      <c r="R32" s="5"/>
      <c r="S32" s="5"/>
      <c r="T32" s="5"/>
      <c r="U32" s="5"/>
    </row>
    <row r="33" spans="1:21" x14ac:dyDescent="0.2">
      <c r="A33" s="5"/>
      <c r="B33" s="5"/>
      <c r="C33" s="5"/>
      <c r="D33" s="5"/>
      <c r="E33" s="5"/>
      <c r="F33" s="62"/>
      <c r="G33" s="62"/>
      <c r="H33" s="62"/>
      <c r="I33" s="63"/>
      <c r="J33" s="5"/>
      <c r="K33" s="64"/>
      <c r="L33" s="64"/>
      <c r="M33" s="64"/>
      <c r="N33" s="64"/>
      <c r="O33" s="5"/>
      <c r="P33" s="5"/>
      <c r="Q33" s="5"/>
      <c r="R33" s="5"/>
      <c r="S33" s="5"/>
      <c r="T33" s="5"/>
      <c r="U33" s="5"/>
    </row>
    <row r="34" spans="1:21" x14ac:dyDescent="0.2">
      <c r="A34" s="5"/>
      <c r="B34" s="5"/>
      <c r="C34" s="5"/>
      <c r="D34" s="5"/>
      <c r="E34" s="5"/>
      <c r="F34" s="62"/>
      <c r="G34" s="62"/>
      <c r="H34" s="62"/>
      <c r="I34" s="63"/>
      <c r="J34" s="5"/>
      <c r="K34" s="64"/>
      <c r="L34" s="64"/>
      <c r="M34" s="64"/>
      <c r="N34" s="64"/>
      <c r="O34" s="5"/>
      <c r="P34" s="5"/>
      <c r="Q34" s="5"/>
      <c r="R34" s="5"/>
      <c r="S34" s="5"/>
      <c r="T34" s="5"/>
      <c r="U34" s="5"/>
    </row>
    <row r="35" spans="1:21" x14ac:dyDescent="0.2">
      <c r="A35" s="5"/>
      <c r="B35" s="5"/>
      <c r="C35" s="5"/>
      <c r="D35" s="5"/>
      <c r="E35" s="5"/>
      <c r="F35" s="62"/>
      <c r="G35" s="62"/>
      <c r="H35" s="62"/>
      <c r="I35" s="63"/>
      <c r="J35" s="5"/>
    </row>
    <row r="36" spans="1:21" x14ac:dyDescent="0.2">
      <c r="A36" s="5"/>
      <c r="B36" s="5"/>
      <c r="C36" s="5"/>
      <c r="D36" s="5"/>
      <c r="E36" s="5"/>
      <c r="F36" s="62"/>
      <c r="G36" s="62"/>
      <c r="H36" s="62"/>
      <c r="I36" s="63"/>
      <c r="J36" s="5"/>
    </row>
    <row r="37" spans="1:21" x14ac:dyDescent="0.2">
      <c r="A37" s="5"/>
      <c r="B37" s="5"/>
      <c r="C37" s="5"/>
      <c r="D37" s="5"/>
      <c r="E37" s="5"/>
      <c r="F37" s="62"/>
      <c r="G37" s="62"/>
      <c r="H37" s="62"/>
      <c r="I37" s="63"/>
      <c r="J37" s="5"/>
    </row>
    <row r="38" spans="1:21" x14ac:dyDescent="0.2">
      <c r="A38" s="5"/>
      <c r="B38" s="5"/>
      <c r="C38" s="5"/>
      <c r="D38" s="5"/>
      <c r="E38" s="5"/>
      <c r="F38" s="62"/>
      <c r="G38" s="62"/>
      <c r="H38" s="62"/>
      <c r="I38" s="63"/>
      <c r="J38" s="5"/>
    </row>
    <row r="39" spans="1:21" x14ac:dyDescent="0.2">
      <c r="A39" s="5"/>
      <c r="B39" s="5"/>
      <c r="C39" s="5"/>
      <c r="D39" s="5"/>
      <c r="E39" s="5"/>
      <c r="F39" s="62"/>
      <c r="G39" s="62"/>
      <c r="H39" s="62"/>
      <c r="I39" s="63"/>
      <c r="J39" s="5"/>
    </row>
    <row r="40" spans="1:21" x14ac:dyDescent="0.2">
      <c r="A40" s="5"/>
      <c r="B40" s="5"/>
      <c r="C40" s="5"/>
      <c r="D40" s="5"/>
      <c r="E40" s="5"/>
      <c r="F40" s="62"/>
      <c r="G40" s="62"/>
      <c r="H40" s="62"/>
      <c r="I40" s="63"/>
      <c r="J40" s="5"/>
    </row>
    <row r="41" spans="1:21" x14ac:dyDescent="0.2">
      <c r="A41" s="5"/>
      <c r="B41" s="5"/>
      <c r="C41" s="5"/>
      <c r="D41" s="5"/>
      <c r="E41" s="5"/>
      <c r="F41" s="62"/>
      <c r="G41" s="62"/>
      <c r="H41" s="62"/>
      <c r="I41" s="63"/>
      <c r="J41" s="5"/>
    </row>
    <row r="42" spans="1:21" x14ac:dyDescent="0.2">
      <c r="A42" s="5"/>
      <c r="B42" s="5"/>
      <c r="C42" s="5"/>
      <c r="D42" s="5"/>
      <c r="E42" s="5"/>
      <c r="F42" s="62"/>
      <c r="G42" s="62"/>
      <c r="H42" s="62"/>
      <c r="I42" s="63"/>
      <c r="J42" s="5"/>
    </row>
    <row r="43" spans="1:21" x14ac:dyDescent="0.2">
      <c r="A43" s="5"/>
      <c r="B43" s="5"/>
      <c r="C43" s="5"/>
      <c r="D43" s="5"/>
      <c r="E43" s="5"/>
      <c r="F43" s="62"/>
      <c r="G43" s="62"/>
      <c r="H43" s="62"/>
      <c r="I43" s="63"/>
      <c r="J43" s="5"/>
    </row>
    <row r="44" spans="1:21" x14ac:dyDescent="0.2">
      <c r="A44" s="5"/>
      <c r="B44" s="5"/>
      <c r="C44" s="5"/>
      <c r="D44" s="5"/>
      <c r="E44" s="5"/>
      <c r="F44" s="62"/>
      <c r="G44" s="62"/>
      <c r="H44" s="62"/>
      <c r="I44" s="63"/>
      <c r="J44" s="5"/>
    </row>
    <row r="45" spans="1:21" x14ac:dyDescent="0.2">
      <c r="A45" s="5"/>
      <c r="B45" s="5"/>
      <c r="C45" s="5"/>
      <c r="D45" s="5"/>
      <c r="E45" s="5"/>
      <c r="F45" s="62"/>
      <c r="G45" s="62"/>
      <c r="H45" s="62"/>
      <c r="I45" s="63"/>
      <c r="J45" s="5"/>
    </row>
    <row r="46" spans="1:21" x14ac:dyDescent="0.2">
      <c r="A46" s="5"/>
      <c r="B46" s="5"/>
      <c r="C46" s="5"/>
      <c r="D46" s="5"/>
      <c r="E46" s="5"/>
      <c r="F46" s="62"/>
      <c r="G46" s="62"/>
      <c r="H46" s="62"/>
      <c r="I46" s="63"/>
      <c r="J46" s="5"/>
    </row>
    <row r="47" spans="1:21" x14ac:dyDescent="0.2">
      <c r="A47" s="5"/>
      <c r="B47" s="5"/>
      <c r="C47" s="5"/>
      <c r="D47" s="5"/>
      <c r="E47" s="5"/>
      <c r="F47" s="62"/>
      <c r="G47" s="62"/>
      <c r="H47" s="62"/>
      <c r="I47" s="63"/>
      <c r="J47" s="5"/>
    </row>
    <row r="48" spans="1:21" x14ac:dyDescent="0.2">
      <c r="A48" s="5"/>
      <c r="B48" s="5"/>
      <c r="C48" s="5"/>
      <c r="D48" s="5"/>
      <c r="E48" s="5"/>
      <c r="F48" s="62"/>
      <c r="G48" s="62"/>
      <c r="H48" s="62"/>
      <c r="I48" s="63"/>
      <c r="J48" s="5"/>
    </row>
    <row r="49" spans="1:10" x14ac:dyDescent="0.2">
      <c r="A49" s="5"/>
      <c r="B49" s="5"/>
      <c r="C49" s="5"/>
      <c r="D49" s="5"/>
      <c r="E49" s="5"/>
      <c r="F49" s="62"/>
      <c r="G49" s="62"/>
      <c r="H49" s="62"/>
      <c r="I49" s="63"/>
      <c r="J49" s="5"/>
    </row>
    <row r="50" spans="1:10" x14ac:dyDescent="0.2">
      <c r="A50" s="5"/>
      <c r="B50" s="5"/>
      <c r="C50" s="5"/>
      <c r="D50" s="5"/>
      <c r="E50" s="5"/>
      <c r="F50" s="62"/>
      <c r="G50" s="62"/>
      <c r="H50" s="62"/>
      <c r="I50" s="63"/>
      <c r="J50" s="5"/>
    </row>
    <row r="51" spans="1:10" x14ac:dyDescent="0.2">
      <c r="A51" s="5"/>
      <c r="B51" s="5"/>
      <c r="C51" s="5"/>
      <c r="D51" s="5"/>
      <c r="E51" s="5"/>
      <c r="F51" s="62"/>
      <c r="G51" s="62"/>
      <c r="H51" s="62"/>
      <c r="I51" s="63"/>
      <c r="J51" s="5"/>
    </row>
    <row r="52" spans="1:10" x14ac:dyDescent="0.2">
      <c r="A52" s="5"/>
      <c r="B52" s="5"/>
      <c r="C52" s="5"/>
      <c r="D52" s="5"/>
      <c r="E52" s="5"/>
      <c r="F52" s="62"/>
      <c r="G52" s="62"/>
      <c r="H52" s="62"/>
      <c r="I52" s="63"/>
      <c r="J52" s="5"/>
    </row>
    <row r="53" spans="1:10" x14ac:dyDescent="0.2">
      <c r="A53" s="5"/>
      <c r="B53" s="5"/>
      <c r="C53" s="5"/>
      <c r="D53" s="5"/>
      <c r="E53" s="5"/>
      <c r="F53" s="62"/>
      <c r="G53" s="62"/>
      <c r="H53" s="62"/>
      <c r="I53" s="63"/>
      <c r="J53" s="5"/>
    </row>
    <row r="54" spans="1:10" x14ac:dyDescent="0.2">
      <c r="A54" s="5"/>
      <c r="B54" s="5"/>
      <c r="C54" s="5"/>
      <c r="D54" s="5"/>
      <c r="E54" s="5"/>
      <c r="F54" s="62"/>
      <c r="G54" s="62"/>
      <c r="H54" s="62"/>
      <c r="I54" s="63"/>
      <c r="J54" s="5"/>
    </row>
    <row r="55" spans="1:10" x14ac:dyDescent="0.2">
      <c r="A55" s="5"/>
      <c r="B55" s="5"/>
      <c r="C55" s="5"/>
      <c r="D55" s="5"/>
      <c r="E55" s="5"/>
      <c r="F55" s="62"/>
      <c r="G55" s="62"/>
      <c r="H55" s="62"/>
      <c r="I55" s="63"/>
      <c r="J55" s="5"/>
    </row>
    <row r="56" spans="1:10" x14ac:dyDescent="0.2">
      <c r="A56" s="5"/>
      <c r="B56" s="5"/>
      <c r="C56" s="5"/>
      <c r="D56" s="5"/>
      <c r="E56" s="5"/>
      <c r="F56" s="62"/>
      <c r="G56" s="62"/>
      <c r="H56" s="62"/>
      <c r="I56" s="63"/>
      <c r="J56" s="5"/>
    </row>
    <row r="57" spans="1:10" x14ac:dyDescent="0.2">
      <c r="A57" s="5"/>
      <c r="B57" s="5"/>
      <c r="C57" s="5"/>
      <c r="D57" s="5"/>
      <c r="E57" s="5"/>
      <c r="F57" s="62"/>
      <c r="G57" s="62"/>
      <c r="H57" s="62"/>
      <c r="I57" s="63"/>
      <c r="J57" s="5"/>
    </row>
    <row r="58" spans="1:10" x14ac:dyDescent="0.2">
      <c r="A58" s="5"/>
      <c r="B58" s="5"/>
      <c r="C58" s="5"/>
      <c r="D58" s="5"/>
      <c r="E58" s="5"/>
      <c r="F58" s="62"/>
      <c r="G58" s="62"/>
      <c r="H58" s="62"/>
      <c r="I58" s="63"/>
      <c r="J58" s="5"/>
    </row>
    <row r="59" spans="1:10" x14ac:dyDescent="0.2">
      <c r="A59" s="5"/>
      <c r="B59" s="5"/>
      <c r="C59" s="5"/>
      <c r="D59" s="5"/>
      <c r="E59" s="5"/>
      <c r="F59" s="62"/>
      <c r="G59" s="62"/>
      <c r="H59" s="62"/>
      <c r="I59" s="63"/>
      <c r="J59" s="5"/>
    </row>
    <row r="60" spans="1:10" x14ac:dyDescent="0.2">
      <c r="A60" s="5"/>
      <c r="B60" s="5"/>
      <c r="C60" s="5"/>
      <c r="D60" s="5"/>
      <c r="E60" s="5"/>
      <c r="F60" s="62"/>
      <c r="G60" s="62"/>
      <c r="H60" s="62"/>
      <c r="I60" s="63"/>
      <c r="J60" s="5"/>
    </row>
    <row r="61" spans="1:10" x14ac:dyDescent="0.2">
      <c r="A61" s="5"/>
      <c r="B61" s="5"/>
      <c r="C61" s="5"/>
      <c r="D61" s="5"/>
      <c r="E61" s="5"/>
      <c r="F61" s="62"/>
      <c r="G61" s="62"/>
      <c r="H61" s="62"/>
      <c r="I61" s="63"/>
      <c r="J61" s="5"/>
    </row>
    <row r="62" spans="1:10" x14ac:dyDescent="0.2">
      <c r="A62" s="5"/>
      <c r="B62" s="5"/>
      <c r="C62" s="5"/>
      <c r="D62" s="5"/>
      <c r="E62" s="5"/>
      <c r="F62" s="62"/>
      <c r="G62" s="62"/>
      <c r="H62" s="62"/>
      <c r="I62" s="63"/>
      <c r="J62" s="5"/>
    </row>
    <row r="63" spans="1:10" x14ac:dyDescent="0.2">
      <c r="A63" s="5"/>
      <c r="B63" s="5"/>
      <c r="C63" s="5"/>
      <c r="D63" s="5"/>
      <c r="E63" s="5"/>
      <c r="F63" s="62"/>
      <c r="G63" s="62"/>
      <c r="H63" s="62"/>
      <c r="I63" s="63"/>
      <c r="J63" s="5"/>
    </row>
    <row r="64" spans="1:10" x14ac:dyDescent="0.2">
      <c r="A64" s="5"/>
      <c r="B64" s="5"/>
      <c r="C64" s="5"/>
      <c r="D64" s="5"/>
      <c r="E64" s="5"/>
      <c r="F64" s="62"/>
      <c r="G64" s="62"/>
      <c r="H64" s="62"/>
      <c r="I64" s="63"/>
      <c r="J64" s="5"/>
    </row>
    <row r="65" spans="1:10" x14ac:dyDescent="0.2">
      <c r="A65" s="5"/>
      <c r="B65" s="5"/>
      <c r="C65" s="5"/>
      <c r="D65" s="5"/>
      <c r="E65" s="5"/>
      <c r="F65" s="62"/>
      <c r="G65" s="62"/>
      <c r="H65" s="62"/>
      <c r="I65" s="63"/>
      <c r="J65" s="5"/>
    </row>
    <row r="66" spans="1:10" x14ac:dyDescent="0.2">
      <c r="A66" s="5"/>
      <c r="B66" s="5"/>
      <c r="C66" s="5"/>
      <c r="D66" s="5"/>
      <c r="E66" s="5"/>
      <c r="F66" s="62"/>
      <c r="G66" s="62"/>
      <c r="H66" s="62"/>
      <c r="I66" s="63"/>
      <c r="J66" s="5"/>
    </row>
    <row r="67" spans="1:10" x14ac:dyDescent="0.2">
      <c r="A67" s="5"/>
      <c r="B67" s="5"/>
      <c r="C67" s="5"/>
      <c r="D67" s="5"/>
      <c r="E67" s="5"/>
      <c r="F67" s="62"/>
      <c r="G67" s="62"/>
      <c r="H67" s="62"/>
      <c r="I67" s="63"/>
      <c r="J67" s="5"/>
    </row>
    <row r="68" spans="1:10" x14ac:dyDescent="0.2">
      <c r="A68" s="5"/>
      <c r="B68" s="5"/>
      <c r="C68" s="5"/>
      <c r="D68" s="5"/>
      <c r="E68" s="5"/>
      <c r="F68" s="62"/>
      <c r="G68" s="62"/>
      <c r="H68" s="62"/>
      <c r="I68" s="63"/>
      <c r="J68" s="5"/>
    </row>
    <row r="69" spans="1:10" x14ac:dyDescent="0.2">
      <c r="A69" s="5"/>
      <c r="B69" s="5"/>
      <c r="C69" s="5"/>
      <c r="D69" s="5"/>
      <c r="E69" s="5"/>
      <c r="F69" s="62"/>
      <c r="G69" s="62"/>
      <c r="H69" s="62"/>
      <c r="I69" s="63"/>
      <c r="J69" s="5"/>
    </row>
    <row r="70" spans="1:10" x14ac:dyDescent="0.2">
      <c r="A70" s="5"/>
      <c r="B70" s="5"/>
      <c r="C70" s="5"/>
      <c r="D70" s="5"/>
      <c r="E70" s="5"/>
      <c r="F70" s="62"/>
      <c r="G70" s="62"/>
      <c r="H70" s="62"/>
      <c r="I70" s="63"/>
      <c r="J70" s="5"/>
    </row>
    <row r="71" spans="1:10" x14ac:dyDescent="0.2">
      <c r="A71" s="5"/>
      <c r="B71" s="5"/>
      <c r="C71" s="5"/>
      <c r="D71" s="5"/>
      <c r="E71" s="5"/>
      <c r="F71" s="62"/>
      <c r="G71" s="62"/>
      <c r="H71" s="62"/>
      <c r="I71" s="63"/>
      <c r="J71" s="5"/>
    </row>
    <row r="72" spans="1:10" x14ac:dyDescent="0.2">
      <c r="A72" s="5"/>
      <c r="B72" s="5"/>
      <c r="C72" s="5"/>
      <c r="D72" s="5"/>
      <c r="E72" s="5"/>
      <c r="F72" s="62"/>
      <c r="G72" s="62"/>
      <c r="H72" s="62"/>
      <c r="I72" s="63"/>
      <c r="J72" s="5"/>
    </row>
    <row r="73" spans="1:10" x14ac:dyDescent="0.2">
      <c r="A73" s="5"/>
      <c r="B73" s="5"/>
      <c r="C73" s="5"/>
      <c r="D73" s="5"/>
      <c r="E73" s="5"/>
      <c r="F73" s="62"/>
      <c r="G73" s="62"/>
      <c r="H73" s="62"/>
      <c r="I73" s="63"/>
      <c r="J73" s="5"/>
    </row>
    <row r="74" spans="1:10" x14ac:dyDescent="0.2">
      <c r="A74" s="5"/>
      <c r="B74" s="5"/>
      <c r="C74" s="5"/>
      <c r="D74" s="5"/>
      <c r="E74" s="5"/>
      <c r="F74" s="62"/>
      <c r="G74" s="62"/>
      <c r="H74" s="62"/>
      <c r="I74" s="63"/>
      <c r="J74" s="5"/>
    </row>
    <row r="75" spans="1:10" x14ac:dyDescent="0.2">
      <c r="A75" s="5"/>
      <c r="B75" s="5"/>
      <c r="C75" s="5"/>
      <c r="D75" s="5"/>
      <c r="E75" s="5"/>
      <c r="F75" s="62"/>
      <c r="G75" s="62"/>
      <c r="H75" s="62"/>
      <c r="I75" s="63"/>
      <c r="J75" s="5"/>
    </row>
    <row r="76" spans="1:10" x14ac:dyDescent="0.2">
      <c r="A76" s="5"/>
      <c r="B76" s="5"/>
      <c r="C76" s="5"/>
      <c r="D76" s="5"/>
      <c r="E76" s="5"/>
      <c r="F76" s="62"/>
      <c r="G76" s="62"/>
      <c r="H76" s="62"/>
      <c r="I76" s="63"/>
      <c r="J76" s="5"/>
    </row>
    <row r="77" spans="1:10" x14ac:dyDescent="0.2">
      <c r="A77" s="5"/>
      <c r="B77" s="5"/>
      <c r="C77" s="5"/>
      <c r="D77" s="5"/>
      <c r="E77" s="5"/>
      <c r="F77" s="62"/>
      <c r="G77" s="62"/>
      <c r="H77" s="62"/>
      <c r="I77" s="63"/>
      <c r="J77" s="5"/>
    </row>
    <row r="78" spans="1:10" x14ac:dyDescent="0.2">
      <c r="A78" s="5"/>
      <c r="B78" s="5"/>
      <c r="C78" s="5"/>
      <c r="D78" s="5"/>
      <c r="E78" s="5"/>
      <c r="F78" s="62"/>
      <c r="G78" s="62"/>
      <c r="H78" s="62"/>
      <c r="I78" s="63"/>
      <c r="J78" s="5"/>
    </row>
    <row r="79" spans="1:10" x14ac:dyDescent="0.2">
      <c r="A79" s="5"/>
      <c r="B79" s="5"/>
      <c r="C79" s="5"/>
      <c r="D79" s="5"/>
      <c r="E79" s="5"/>
      <c r="F79" s="62"/>
      <c r="G79" s="62"/>
      <c r="H79" s="62"/>
      <c r="I79" s="63"/>
      <c r="J79" s="5"/>
    </row>
    <row r="80" spans="1:10" x14ac:dyDescent="0.2">
      <c r="A80" s="5"/>
      <c r="B80" s="5"/>
      <c r="C80" s="5"/>
      <c r="D80" s="5"/>
      <c r="E80" s="5"/>
      <c r="F80" s="62"/>
      <c r="G80" s="62"/>
      <c r="H80" s="62"/>
      <c r="I80" s="63"/>
      <c r="J80" s="5"/>
    </row>
    <row r="81" spans="1:10" x14ac:dyDescent="0.2">
      <c r="A81" s="5"/>
      <c r="B81" s="5"/>
      <c r="C81" s="5"/>
      <c r="D81" s="5"/>
      <c r="E81" s="5"/>
      <c r="F81" s="62"/>
      <c r="G81" s="62"/>
      <c r="H81" s="62"/>
      <c r="I81" s="63"/>
      <c r="J81" s="5"/>
    </row>
    <row r="82" spans="1:10" x14ac:dyDescent="0.2">
      <c r="A82" s="5"/>
      <c r="B82" s="5"/>
      <c r="C82" s="5"/>
      <c r="D82" s="5"/>
      <c r="E82" s="5"/>
      <c r="F82" s="62"/>
      <c r="G82" s="62"/>
      <c r="H82" s="62"/>
      <c r="I82" s="63"/>
      <c r="J82" s="5"/>
    </row>
    <row r="83" spans="1:10" x14ac:dyDescent="0.2">
      <c r="A83" s="5"/>
      <c r="B83" s="5"/>
      <c r="C83" s="5"/>
      <c r="D83" s="5"/>
      <c r="E83" s="5"/>
      <c r="F83" s="62"/>
      <c r="G83" s="62"/>
      <c r="H83" s="62"/>
      <c r="I83" s="63"/>
      <c r="J83" s="5"/>
    </row>
    <row r="84" spans="1:10" x14ac:dyDescent="0.2">
      <c r="A84" s="5"/>
      <c r="B84" s="5"/>
      <c r="C84" s="5"/>
      <c r="D84" s="5"/>
      <c r="E84" s="5"/>
      <c r="F84" s="62"/>
      <c r="G84" s="62"/>
      <c r="H84" s="62"/>
      <c r="I84" s="63"/>
      <c r="J84" s="5"/>
    </row>
    <row r="85" spans="1:10" x14ac:dyDescent="0.2">
      <c r="A85" s="5"/>
      <c r="B85" s="5"/>
      <c r="C85" s="5"/>
      <c r="D85" s="5"/>
      <c r="E85" s="5"/>
      <c r="F85" s="62"/>
      <c r="G85" s="62"/>
      <c r="H85" s="62"/>
      <c r="I85" s="63"/>
      <c r="J85" s="5"/>
    </row>
    <row r="86" spans="1:10" x14ac:dyDescent="0.2">
      <c r="A86" s="5"/>
      <c r="B86" s="5"/>
      <c r="C86" s="5"/>
      <c r="D86" s="5"/>
      <c r="E86" s="5"/>
      <c r="F86" s="62"/>
      <c r="G86" s="62"/>
      <c r="H86" s="62"/>
      <c r="I86" s="63"/>
      <c r="J86" s="5"/>
    </row>
    <row r="87" spans="1:10" x14ac:dyDescent="0.2">
      <c r="A87" s="5"/>
      <c r="B87" s="5"/>
      <c r="C87" s="5"/>
      <c r="D87" s="5"/>
      <c r="E87" s="5"/>
      <c r="F87" s="62"/>
      <c r="G87" s="62"/>
      <c r="H87" s="62"/>
      <c r="I87" s="63"/>
      <c r="J87" s="5"/>
    </row>
    <row r="88" spans="1:10" x14ac:dyDescent="0.2">
      <c r="A88" s="5"/>
      <c r="B88" s="5"/>
      <c r="C88" s="5"/>
      <c r="D88" s="5"/>
      <c r="E88" s="5"/>
      <c r="F88" s="62"/>
      <c r="G88" s="62"/>
      <c r="H88" s="62"/>
      <c r="I88" s="63"/>
      <c r="J88" s="5"/>
    </row>
    <row r="89" spans="1:10" x14ac:dyDescent="0.2">
      <c r="A89" s="5"/>
      <c r="B89" s="5"/>
      <c r="C89" s="5"/>
      <c r="D89" s="5"/>
      <c r="E89" s="5"/>
      <c r="F89" s="62"/>
      <c r="G89" s="62"/>
      <c r="H89" s="62"/>
      <c r="I89" s="63"/>
      <c r="J89" s="5"/>
    </row>
    <row r="90" spans="1:10" x14ac:dyDescent="0.2">
      <c r="A90" s="5"/>
      <c r="B90" s="5"/>
      <c r="C90" s="5"/>
      <c r="D90" s="5"/>
      <c r="E90" s="5"/>
      <c r="F90" s="62"/>
      <c r="G90" s="62"/>
      <c r="H90" s="62"/>
      <c r="I90" s="63"/>
      <c r="J90" s="5"/>
    </row>
    <row r="91" spans="1:10" x14ac:dyDescent="0.2">
      <c r="A91" s="5"/>
      <c r="B91" s="5"/>
      <c r="C91" s="5"/>
      <c r="D91" s="5"/>
      <c r="E91" s="5"/>
      <c r="F91" s="62"/>
      <c r="G91" s="62"/>
      <c r="H91" s="62"/>
      <c r="I91" s="63"/>
      <c r="J91" s="5"/>
    </row>
    <row r="92" spans="1:10" x14ac:dyDescent="0.2">
      <c r="A92" s="5"/>
      <c r="B92" s="5"/>
      <c r="C92" s="5"/>
      <c r="D92" s="5"/>
      <c r="E92" s="5"/>
      <c r="F92" s="62"/>
      <c r="G92" s="62"/>
      <c r="H92" s="62"/>
      <c r="I92" s="63"/>
      <c r="J92" s="5"/>
    </row>
    <row r="93" spans="1:10" x14ac:dyDescent="0.2">
      <c r="A93" s="5"/>
      <c r="B93" s="5"/>
      <c r="C93" s="5"/>
      <c r="D93" s="5"/>
      <c r="E93" s="5"/>
      <c r="F93" s="62"/>
      <c r="G93" s="62"/>
      <c r="H93" s="62"/>
      <c r="I93" s="63"/>
      <c r="J93" s="5"/>
    </row>
    <row r="94" spans="1:10" x14ac:dyDescent="0.2">
      <c r="A94" s="5"/>
      <c r="B94" s="5"/>
      <c r="C94" s="5"/>
      <c r="D94" s="5"/>
      <c r="E94" s="5"/>
      <c r="F94" s="62"/>
      <c r="G94" s="62"/>
      <c r="H94" s="62"/>
      <c r="I94" s="63"/>
      <c r="J94" s="5"/>
    </row>
    <row r="95" spans="1:10" x14ac:dyDescent="0.2">
      <c r="A95" s="5"/>
      <c r="B95" s="5"/>
      <c r="C95" s="5"/>
      <c r="D95" s="5"/>
      <c r="E95" s="5"/>
      <c r="F95" s="62"/>
      <c r="G95" s="62"/>
      <c r="H95" s="62"/>
      <c r="I95" s="63"/>
      <c r="J95" s="5"/>
    </row>
    <row r="96" spans="1:10" x14ac:dyDescent="0.2">
      <c r="A96" s="5"/>
      <c r="B96" s="5"/>
      <c r="C96" s="5"/>
      <c r="D96" s="5"/>
      <c r="E96" s="5"/>
      <c r="F96" s="62"/>
      <c r="G96" s="62"/>
      <c r="H96" s="62"/>
      <c r="I96" s="63"/>
      <c r="J96" s="5"/>
    </row>
    <row r="97" spans="1:10" x14ac:dyDescent="0.2">
      <c r="A97" s="5"/>
      <c r="B97" s="5"/>
      <c r="C97" s="5"/>
      <c r="D97" s="5"/>
      <c r="E97" s="5"/>
      <c r="F97" s="62"/>
      <c r="G97" s="62"/>
      <c r="H97" s="62"/>
      <c r="I97" s="63"/>
      <c r="J97" s="5"/>
    </row>
    <row r="98" spans="1:10" x14ac:dyDescent="0.2">
      <c r="A98" s="5"/>
      <c r="B98" s="5"/>
      <c r="C98" s="5"/>
      <c r="D98" s="5"/>
      <c r="E98" s="5"/>
      <c r="F98" s="62"/>
      <c r="G98" s="62"/>
      <c r="H98" s="62"/>
      <c r="I98" s="63"/>
      <c r="J98" s="5"/>
    </row>
    <row r="99" spans="1:10" x14ac:dyDescent="0.2">
      <c r="A99" s="5"/>
      <c r="B99" s="5"/>
      <c r="C99" s="5"/>
      <c r="D99" s="5"/>
      <c r="E99" s="5"/>
      <c r="F99" s="62"/>
      <c r="G99" s="62"/>
      <c r="H99" s="62"/>
      <c r="I99" s="63"/>
      <c r="J99" s="5"/>
    </row>
    <row r="100" spans="1:10" x14ac:dyDescent="0.2">
      <c r="A100" s="5"/>
      <c r="B100" s="5"/>
      <c r="C100" s="5"/>
      <c r="D100" s="5"/>
      <c r="E100" s="5"/>
      <c r="F100" s="62"/>
      <c r="G100" s="62"/>
      <c r="H100" s="62"/>
      <c r="I100" s="63"/>
      <c r="J100" s="5"/>
    </row>
    <row r="101" spans="1:10" x14ac:dyDescent="0.2">
      <c r="A101" s="5"/>
      <c r="B101" s="5"/>
      <c r="C101" s="5"/>
      <c r="D101" s="5"/>
      <c r="E101" s="5"/>
      <c r="F101" s="62"/>
      <c r="G101" s="62"/>
      <c r="H101" s="62"/>
      <c r="I101" s="63"/>
      <c r="J101" s="5"/>
    </row>
    <row r="102" spans="1:10" x14ac:dyDescent="0.2">
      <c r="A102" s="5"/>
      <c r="B102" s="5"/>
      <c r="C102" s="5"/>
      <c r="D102" s="5"/>
      <c r="E102" s="5"/>
      <c r="F102" s="62"/>
      <c r="G102" s="62"/>
      <c r="H102" s="62"/>
      <c r="I102" s="63"/>
      <c r="J102" s="5"/>
    </row>
    <row r="103" spans="1:10" x14ac:dyDescent="0.2">
      <c r="A103" s="5"/>
      <c r="B103" s="5"/>
      <c r="C103" s="5"/>
      <c r="D103" s="5"/>
      <c r="E103" s="5"/>
      <c r="F103" s="62"/>
      <c r="G103" s="62"/>
      <c r="H103" s="62"/>
      <c r="I103" s="63"/>
      <c r="J103" s="5"/>
    </row>
    <row r="104" spans="1:10" x14ac:dyDescent="0.2">
      <c r="A104" s="5"/>
      <c r="B104" s="5"/>
      <c r="C104" s="5"/>
      <c r="D104" s="5"/>
      <c r="E104" s="5"/>
      <c r="F104" s="62"/>
      <c r="G104" s="62"/>
      <c r="H104" s="62"/>
      <c r="I104" s="63"/>
      <c r="J104" s="5"/>
    </row>
    <row r="105" spans="1:10" x14ac:dyDescent="0.2">
      <c r="A105" s="5"/>
      <c r="B105" s="5"/>
      <c r="C105" s="5"/>
      <c r="D105" s="5"/>
      <c r="E105" s="5"/>
      <c r="F105" s="62"/>
      <c r="G105" s="62"/>
      <c r="H105" s="62"/>
      <c r="I105" s="63"/>
      <c r="J105" s="5"/>
    </row>
    <row r="106" spans="1:10" x14ac:dyDescent="0.2">
      <c r="A106" s="5"/>
      <c r="B106" s="5"/>
      <c r="C106" s="5"/>
      <c r="D106" s="5"/>
      <c r="E106" s="5"/>
      <c r="F106" s="62"/>
      <c r="G106" s="62"/>
      <c r="H106" s="62"/>
      <c r="I106" s="63"/>
      <c r="J106" s="5"/>
    </row>
    <row r="107" spans="1:10" x14ac:dyDescent="0.2">
      <c r="A107" s="5"/>
      <c r="B107" s="5"/>
      <c r="C107" s="5"/>
      <c r="D107" s="5"/>
      <c r="E107" s="5"/>
      <c r="F107" s="62"/>
      <c r="G107" s="62"/>
      <c r="H107" s="62"/>
      <c r="I107" s="63"/>
      <c r="J107" s="5"/>
    </row>
    <row r="108" spans="1:10" x14ac:dyDescent="0.2">
      <c r="A108" s="5"/>
      <c r="B108" s="5"/>
      <c r="C108" s="5"/>
      <c r="D108" s="5"/>
      <c r="E108" s="5"/>
      <c r="F108" s="62"/>
      <c r="G108" s="62"/>
      <c r="H108" s="62"/>
      <c r="I108" s="63"/>
      <c r="J108" s="5"/>
    </row>
    <row r="109" spans="1:10" x14ac:dyDescent="0.2">
      <c r="A109" s="5"/>
      <c r="B109" s="5"/>
      <c r="C109" s="5"/>
      <c r="D109" s="5"/>
      <c r="E109" s="5"/>
      <c r="F109" s="62"/>
      <c r="G109" s="62"/>
      <c r="H109" s="62"/>
      <c r="I109" s="63"/>
      <c r="J109" s="5"/>
    </row>
    <row r="110" spans="1:10" x14ac:dyDescent="0.2">
      <c r="A110" s="5"/>
      <c r="B110" s="5"/>
      <c r="C110" s="5"/>
      <c r="D110" s="5"/>
      <c r="E110" s="5"/>
      <c r="F110" s="62"/>
      <c r="G110" s="62"/>
      <c r="H110" s="62"/>
      <c r="I110" s="63"/>
      <c r="J110" s="5"/>
    </row>
    <row r="111" spans="1:10" x14ac:dyDescent="0.2">
      <c r="A111" s="5"/>
      <c r="B111" s="5"/>
      <c r="C111" s="5"/>
      <c r="D111" s="5"/>
      <c r="E111" s="5"/>
      <c r="F111" s="62"/>
      <c r="G111" s="62"/>
      <c r="H111" s="62"/>
      <c r="I111" s="63"/>
      <c r="J111" s="5"/>
    </row>
    <row r="112" spans="1:10" x14ac:dyDescent="0.2">
      <c r="A112" s="5"/>
      <c r="B112" s="5"/>
      <c r="C112" s="5"/>
      <c r="D112" s="5"/>
      <c r="E112" s="5"/>
      <c r="F112" s="62"/>
      <c r="G112" s="62"/>
      <c r="H112" s="62"/>
      <c r="I112" s="63"/>
      <c r="J112" s="5"/>
    </row>
    <row r="113" spans="1:10" x14ac:dyDescent="0.2">
      <c r="A113" s="5"/>
      <c r="B113" s="5"/>
      <c r="C113" s="5"/>
      <c r="D113" s="5"/>
      <c r="E113" s="5"/>
      <c r="F113" s="62"/>
      <c r="G113" s="62"/>
      <c r="H113" s="62"/>
      <c r="I113" s="63"/>
      <c r="J113" s="5"/>
    </row>
    <row r="114" spans="1:10" x14ac:dyDescent="0.2">
      <c r="A114" s="5"/>
      <c r="B114" s="5"/>
      <c r="C114" s="5"/>
      <c r="D114" s="5"/>
      <c r="E114" s="5"/>
      <c r="F114" s="62"/>
      <c r="G114" s="62"/>
      <c r="H114" s="62"/>
      <c r="I114" s="63"/>
      <c r="J114" s="5"/>
    </row>
    <row r="115" spans="1:10" x14ac:dyDescent="0.2">
      <c r="A115" s="5"/>
      <c r="B115" s="5"/>
      <c r="C115" s="5"/>
      <c r="D115" s="5"/>
      <c r="E115" s="5"/>
      <c r="F115" s="62"/>
      <c r="G115" s="62"/>
      <c r="H115" s="62"/>
      <c r="I115" s="63"/>
      <c r="J115" s="5"/>
    </row>
    <row r="116" spans="1:10" x14ac:dyDescent="0.2">
      <c r="A116" s="5"/>
      <c r="B116" s="5"/>
      <c r="C116" s="5"/>
      <c r="D116" s="5"/>
      <c r="E116" s="5"/>
      <c r="F116" s="62"/>
      <c r="G116" s="62"/>
      <c r="H116" s="62"/>
      <c r="I116" s="63"/>
      <c r="J116" s="5"/>
    </row>
    <row r="117" spans="1:10" x14ac:dyDescent="0.2">
      <c r="A117" s="5"/>
      <c r="B117" s="5"/>
      <c r="C117" s="5"/>
      <c r="D117" s="5"/>
      <c r="E117" s="5"/>
      <c r="F117" s="62"/>
      <c r="G117" s="62"/>
      <c r="H117" s="62"/>
      <c r="I117" s="63"/>
      <c r="J117" s="5"/>
    </row>
    <row r="118" spans="1:10" x14ac:dyDescent="0.2">
      <c r="A118" s="5"/>
      <c r="B118" s="5"/>
      <c r="C118" s="5"/>
      <c r="D118" s="5"/>
      <c r="E118" s="5"/>
      <c r="F118" s="62"/>
      <c r="G118" s="62"/>
      <c r="H118" s="62"/>
      <c r="I118" s="63"/>
      <c r="J118" s="5"/>
    </row>
    <row r="119" spans="1:10" x14ac:dyDescent="0.2">
      <c r="A119" s="5"/>
      <c r="B119" s="5"/>
      <c r="C119" s="5"/>
      <c r="D119" s="5"/>
      <c r="E119" s="5"/>
      <c r="F119" s="62"/>
      <c r="G119" s="62"/>
      <c r="H119" s="62"/>
      <c r="I119" s="63"/>
      <c r="J119" s="5"/>
    </row>
    <row r="120" spans="1:10" x14ac:dyDescent="0.2">
      <c r="A120" s="5"/>
      <c r="B120" s="5"/>
      <c r="C120" s="5"/>
      <c r="D120" s="5"/>
      <c r="E120" s="5"/>
      <c r="F120" s="62"/>
      <c r="G120" s="62"/>
      <c r="H120" s="62"/>
      <c r="I120" s="63"/>
      <c r="J120" s="5"/>
    </row>
    <row r="121" spans="1:10" x14ac:dyDescent="0.2">
      <c r="A121" s="5"/>
      <c r="B121" s="5"/>
      <c r="C121" s="5"/>
      <c r="D121" s="5"/>
      <c r="E121" s="5"/>
      <c r="F121" s="62"/>
      <c r="G121" s="62"/>
      <c r="H121" s="62"/>
      <c r="I121" s="63"/>
      <c r="J121" s="5"/>
    </row>
    <row r="122" spans="1:10" x14ac:dyDescent="0.2">
      <c r="A122" s="5"/>
      <c r="B122" s="5"/>
      <c r="C122" s="5"/>
      <c r="D122" s="5"/>
      <c r="E122" s="5"/>
      <c r="F122" s="62"/>
      <c r="G122" s="62"/>
      <c r="H122" s="62"/>
      <c r="I122" s="63"/>
      <c r="J122" s="5"/>
    </row>
    <row r="123" spans="1:10" x14ac:dyDescent="0.2">
      <c r="A123" s="5"/>
      <c r="B123" s="5"/>
      <c r="C123" s="5"/>
      <c r="D123" s="5"/>
      <c r="E123" s="5"/>
      <c r="F123" s="62"/>
      <c r="G123" s="62"/>
      <c r="H123" s="62"/>
      <c r="I123" s="63"/>
      <c r="J123" s="5"/>
    </row>
    <row r="124" spans="1:10" x14ac:dyDescent="0.2">
      <c r="A124" s="5"/>
      <c r="B124" s="5"/>
      <c r="C124" s="5"/>
      <c r="D124" s="5"/>
      <c r="E124" s="5"/>
      <c r="F124" s="62"/>
      <c r="G124" s="62"/>
      <c r="H124" s="62"/>
      <c r="I124" s="63"/>
      <c r="J124" s="5"/>
    </row>
    <row r="125" spans="1:10" x14ac:dyDescent="0.2">
      <c r="A125" s="5"/>
      <c r="B125" s="5"/>
      <c r="C125" s="5"/>
      <c r="D125" s="5"/>
      <c r="E125" s="5"/>
      <c r="F125" s="62"/>
      <c r="G125" s="62"/>
      <c r="H125" s="62"/>
      <c r="I125" s="63"/>
      <c r="J125" s="5"/>
    </row>
    <row r="126" spans="1:10" x14ac:dyDescent="0.2">
      <c r="A126" s="5"/>
      <c r="B126" s="5"/>
      <c r="C126" s="5"/>
      <c r="D126" s="5"/>
      <c r="E126" s="5"/>
      <c r="F126" s="62"/>
      <c r="G126" s="62"/>
      <c r="H126" s="62"/>
      <c r="I126" s="63"/>
      <c r="J126" s="5"/>
    </row>
    <row r="127" spans="1:10" x14ac:dyDescent="0.2">
      <c r="A127" s="5"/>
      <c r="B127" s="5"/>
      <c r="C127" s="5"/>
      <c r="D127" s="5"/>
      <c r="E127" s="5"/>
      <c r="F127" s="62"/>
      <c r="G127" s="62"/>
      <c r="H127" s="62"/>
      <c r="I127" s="63"/>
      <c r="J127" s="5"/>
    </row>
    <row r="128" spans="1:10" x14ac:dyDescent="0.2">
      <c r="A128" s="5"/>
      <c r="B128" s="5"/>
      <c r="C128" s="5"/>
      <c r="D128" s="5"/>
      <c r="E128" s="5"/>
      <c r="F128" s="62"/>
      <c r="G128" s="62"/>
      <c r="H128" s="62"/>
      <c r="I128" s="63"/>
      <c r="J128" s="5"/>
    </row>
    <row r="129" spans="1:10" x14ac:dyDescent="0.2">
      <c r="A129" s="5"/>
      <c r="B129" s="5"/>
      <c r="C129" s="5"/>
      <c r="D129" s="5"/>
      <c r="E129" s="5"/>
      <c r="F129" s="62"/>
      <c r="G129" s="62"/>
      <c r="H129" s="62"/>
      <c r="I129" s="63"/>
      <c r="J129" s="5"/>
    </row>
    <row r="130" spans="1:10" x14ac:dyDescent="0.2">
      <c r="A130" s="5"/>
      <c r="B130" s="5"/>
      <c r="C130" s="5"/>
      <c r="D130" s="5"/>
      <c r="E130" s="5"/>
      <c r="F130" s="62"/>
      <c r="G130" s="62"/>
      <c r="H130" s="62"/>
      <c r="I130" s="63"/>
      <c r="J130" s="5"/>
    </row>
    <row r="131" spans="1:10" x14ac:dyDescent="0.2">
      <c r="A131" s="5"/>
      <c r="B131" s="5"/>
      <c r="C131" s="5"/>
      <c r="D131" s="5"/>
      <c r="E131" s="5"/>
      <c r="F131" s="62"/>
      <c r="G131" s="62"/>
      <c r="H131" s="62"/>
      <c r="I131" s="63"/>
      <c r="J131" s="5"/>
    </row>
    <row r="132" spans="1:10" x14ac:dyDescent="0.2">
      <c r="A132" s="5"/>
      <c r="B132" s="5"/>
      <c r="C132" s="5"/>
      <c r="D132" s="5"/>
      <c r="E132" s="5"/>
      <c r="F132" s="62"/>
      <c r="G132" s="62"/>
      <c r="H132" s="62"/>
      <c r="I132" s="63"/>
      <c r="J132" s="5"/>
    </row>
    <row r="133" spans="1:10" x14ac:dyDescent="0.2">
      <c r="A133" s="5"/>
      <c r="B133" s="5"/>
      <c r="C133" s="5"/>
      <c r="D133" s="5"/>
      <c r="E133" s="5"/>
      <c r="F133" s="62"/>
      <c r="G133" s="62"/>
      <c r="H133" s="62"/>
      <c r="I133" s="63"/>
      <c r="J133" s="5"/>
    </row>
    <row r="134" spans="1:10" x14ac:dyDescent="0.2">
      <c r="A134" s="5"/>
      <c r="B134" s="5"/>
      <c r="C134" s="5"/>
      <c r="D134" s="5"/>
      <c r="E134" s="5"/>
      <c r="F134" s="62"/>
      <c r="G134" s="62"/>
      <c r="H134" s="62"/>
      <c r="I134" s="63"/>
      <c r="J134" s="5"/>
    </row>
    <row r="135" spans="1:10" x14ac:dyDescent="0.2">
      <c r="A135" s="5"/>
      <c r="B135" s="5"/>
      <c r="C135" s="5"/>
      <c r="D135" s="5"/>
      <c r="E135" s="5"/>
      <c r="F135" s="62"/>
      <c r="G135" s="62"/>
      <c r="H135" s="62"/>
      <c r="I135" s="63"/>
      <c r="J135" s="5"/>
    </row>
    <row r="136" spans="1:10" x14ac:dyDescent="0.2">
      <c r="A136" s="5"/>
      <c r="B136" s="5"/>
      <c r="C136" s="5"/>
      <c r="D136" s="5"/>
      <c r="E136" s="5"/>
      <c r="F136" s="62"/>
      <c r="G136" s="62"/>
      <c r="H136" s="62"/>
      <c r="I136" s="63"/>
      <c r="J136" s="5"/>
    </row>
    <row r="137" spans="1:10" x14ac:dyDescent="0.2">
      <c r="A137" s="5"/>
      <c r="B137" s="5"/>
      <c r="C137" s="5"/>
      <c r="D137" s="5"/>
      <c r="E137" s="5"/>
      <c r="F137" s="62"/>
      <c r="G137" s="62"/>
      <c r="H137" s="62"/>
      <c r="I137" s="63"/>
      <c r="J137" s="5"/>
    </row>
    <row r="138" spans="1:10" x14ac:dyDescent="0.2">
      <c r="A138" s="5"/>
      <c r="B138" s="5"/>
      <c r="C138" s="5"/>
      <c r="D138" s="5"/>
      <c r="E138" s="5"/>
      <c r="F138" s="62"/>
      <c r="G138" s="62"/>
      <c r="H138" s="62"/>
      <c r="I138" s="63"/>
      <c r="J138" s="5"/>
    </row>
    <row r="139" spans="1:10" x14ac:dyDescent="0.2">
      <c r="A139" s="5"/>
      <c r="B139" s="5"/>
      <c r="C139" s="5"/>
      <c r="D139" s="5"/>
      <c r="E139" s="5"/>
      <c r="F139" s="62"/>
      <c r="G139" s="62"/>
      <c r="H139" s="62"/>
      <c r="I139" s="63"/>
      <c r="J139" s="5"/>
    </row>
    <row r="140" spans="1:10" x14ac:dyDescent="0.2">
      <c r="A140" s="5"/>
      <c r="B140" s="5"/>
      <c r="C140" s="5"/>
      <c r="D140" s="5"/>
      <c r="E140" s="5"/>
      <c r="F140" s="62"/>
      <c r="G140" s="62"/>
      <c r="H140" s="62"/>
      <c r="I140" s="63"/>
      <c r="J140" s="5"/>
    </row>
    <row r="141" spans="1:10" x14ac:dyDescent="0.2">
      <c r="A141" s="5"/>
      <c r="B141" s="5"/>
      <c r="C141" s="5"/>
      <c r="D141" s="5"/>
      <c r="E141" s="5"/>
      <c r="F141" s="62"/>
      <c r="G141" s="62"/>
      <c r="H141" s="62"/>
      <c r="I141" s="63"/>
      <c r="J141" s="5"/>
    </row>
    <row r="142" spans="1:10" x14ac:dyDescent="0.2">
      <c r="A142" s="5"/>
      <c r="B142" s="5"/>
      <c r="C142" s="5"/>
      <c r="D142" s="5"/>
      <c r="E142" s="5"/>
      <c r="F142" s="62"/>
      <c r="G142" s="62"/>
      <c r="H142" s="62"/>
      <c r="I142" s="63"/>
      <c r="J142" s="5"/>
    </row>
    <row r="143" spans="1:10" x14ac:dyDescent="0.2">
      <c r="A143" s="5"/>
      <c r="B143" s="5"/>
      <c r="C143" s="5"/>
      <c r="D143" s="5"/>
      <c r="E143" s="5"/>
      <c r="F143" s="62"/>
      <c r="G143" s="62"/>
      <c r="H143" s="62"/>
      <c r="I143" s="63"/>
      <c r="J143" s="5"/>
    </row>
    <row r="144" spans="1:10" x14ac:dyDescent="0.2">
      <c r="A144" s="5"/>
      <c r="B144" s="5"/>
      <c r="C144" s="5"/>
      <c r="D144" s="5"/>
      <c r="E144" s="5"/>
      <c r="F144" s="62"/>
      <c r="G144" s="62"/>
      <c r="H144" s="62"/>
      <c r="I144" s="63"/>
      <c r="J144" s="5"/>
    </row>
    <row r="145" spans="1:10" x14ac:dyDescent="0.2">
      <c r="A145" s="5"/>
      <c r="B145" s="5"/>
      <c r="C145" s="5"/>
      <c r="D145" s="5"/>
      <c r="E145" s="5"/>
      <c r="F145" s="62"/>
      <c r="G145" s="62"/>
      <c r="H145" s="62"/>
      <c r="I145" s="63"/>
      <c r="J145" s="5"/>
    </row>
    <row r="146" spans="1:10" x14ac:dyDescent="0.2">
      <c r="A146" s="5"/>
      <c r="B146" s="5"/>
      <c r="C146" s="5"/>
      <c r="D146" s="5"/>
      <c r="E146" s="5"/>
      <c r="F146" s="62"/>
      <c r="G146" s="62"/>
      <c r="H146" s="62"/>
      <c r="I146" s="63"/>
      <c r="J146" s="5"/>
    </row>
    <row r="147" spans="1:10" x14ac:dyDescent="0.2">
      <c r="A147" s="5"/>
      <c r="B147" s="5"/>
      <c r="C147" s="5"/>
      <c r="D147" s="5"/>
      <c r="E147" s="5"/>
      <c r="F147" s="62"/>
      <c r="G147" s="62"/>
      <c r="H147" s="62"/>
      <c r="I147" s="63"/>
      <c r="J147" s="5"/>
    </row>
    <row r="148" spans="1:10" x14ac:dyDescent="0.2">
      <c r="A148" s="5"/>
      <c r="B148" s="5"/>
      <c r="C148" s="5"/>
      <c r="D148" s="5"/>
      <c r="E148" s="5"/>
      <c r="F148" s="62"/>
      <c r="G148" s="62"/>
      <c r="H148" s="62"/>
      <c r="I148" s="63"/>
      <c r="J148" s="5"/>
    </row>
    <row r="149" spans="1:10" x14ac:dyDescent="0.2">
      <c r="A149" s="5"/>
      <c r="B149" s="5"/>
      <c r="C149" s="5"/>
      <c r="D149" s="5"/>
      <c r="E149" s="5"/>
      <c r="F149" s="62"/>
      <c r="G149" s="62"/>
      <c r="H149" s="62"/>
      <c r="I149" s="63"/>
      <c r="J149" s="5"/>
    </row>
    <row r="150" spans="1:10" x14ac:dyDescent="0.2">
      <c r="A150" s="5"/>
      <c r="B150" s="5"/>
      <c r="C150" s="5"/>
      <c r="D150" s="5"/>
      <c r="E150" s="5"/>
      <c r="F150" s="62"/>
      <c r="G150" s="62"/>
      <c r="H150" s="62"/>
      <c r="I150" s="63"/>
      <c r="J150" s="5"/>
    </row>
    <row r="151" spans="1:10" x14ac:dyDescent="0.2">
      <c r="A151" s="5"/>
      <c r="B151" s="5"/>
      <c r="C151" s="5"/>
      <c r="D151" s="5"/>
      <c r="E151" s="5"/>
      <c r="F151" s="62"/>
      <c r="G151" s="62"/>
      <c r="H151" s="62"/>
      <c r="I151" s="63"/>
      <c r="J151" s="5"/>
    </row>
    <row r="152" spans="1:10" x14ac:dyDescent="0.2">
      <c r="A152" s="5"/>
      <c r="B152" s="5"/>
      <c r="C152" s="5"/>
      <c r="D152" s="5"/>
      <c r="E152" s="5"/>
      <c r="F152" s="62"/>
      <c r="G152" s="62"/>
      <c r="H152" s="62"/>
      <c r="I152" s="63"/>
      <c r="J152" s="5"/>
    </row>
    <row r="153" spans="1:10" x14ac:dyDescent="0.2">
      <c r="A153" s="5"/>
      <c r="B153" s="5"/>
      <c r="C153" s="5"/>
      <c r="D153" s="5"/>
      <c r="E153" s="5"/>
      <c r="F153" s="62"/>
      <c r="G153" s="62"/>
      <c r="H153" s="62"/>
      <c r="I153" s="63"/>
      <c r="J153" s="5"/>
    </row>
    <row r="154" spans="1:10" x14ac:dyDescent="0.2">
      <c r="A154" s="5"/>
      <c r="B154" s="5"/>
      <c r="C154" s="5"/>
      <c r="D154" s="5"/>
      <c r="E154" s="5"/>
      <c r="F154" s="62"/>
      <c r="G154" s="62"/>
      <c r="H154" s="62"/>
      <c r="I154" s="63"/>
      <c r="J154" s="5"/>
    </row>
    <row r="155" spans="1:10" x14ac:dyDescent="0.2">
      <c r="A155" s="5"/>
      <c r="B155" s="5"/>
      <c r="C155" s="5"/>
      <c r="D155" s="5"/>
      <c r="E155" s="5"/>
      <c r="F155" s="62"/>
      <c r="G155" s="62"/>
      <c r="H155" s="62"/>
      <c r="I155" s="63"/>
      <c r="J155" s="5"/>
    </row>
    <row r="156" spans="1:10" x14ac:dyDescent="0.2">
      <c r="A156" s="5"/>
      <c r="B156" s="5"/>
      <c r="C156" s="5"/>
      <c r="D156" s="5"/>
      <c r="E156" s="5"/>
      <c r="F156" s="62"/>
      <c r="G156" s="62"/>
      <c r="H156" s="62"/>
      <c r="I156" s="63"/>
      <c r="J156" s="5"/>
    </row>
    <row r="157" spans="1:10" x14ac:dyDescent="0.2">
      <c r="A157" s="5"/>
      <c r="B157" s="5"/>
      <c r="C157" s="5"/>
      <c r="D157" s="5"/>
      <c r="E157" s="5"/>
      <c r="F157" s="62"/>
      <c r="G157" s="62"/>
      <c r="H157" s="62"/>
      <c r="I157" s="63"/>
      <c r="J157" s="5"/>
    </row>
    <row r="158" spans="1:10" x14ac:dyDescent="0.2">
      <c r="A158" s="5"/>
      <c r="B158" s="5"/>
      <c r="C158" s="5"/>
      <c r="D158" s="5"/>
      <c r="E158" s="5"/>
      <c r="F158" s="62"/>
      <c r="G158" s="62"/>
      <c r="H158" s="62"/>
      <c r="I158" s="63"/>
      <c r="J158" s="5"/>
    </row>
    <row r="159" spans="1:10" x14ac:dyDescent="0.2">
      <c r="A159" s="5"/>
      <c r="B159" s="5"/>
      <c r="C159" s="5"/>
      <c r="D159" s="5"/>
      <c r="E159" s="5"/>
      <c r="F159" s="62"/>
      <c r="G159" s="62"/>
      <c r="H159" s="62"/>
      <c r="I159" s="63"/>
      <c r="J159" s="5"/>
    </row>
    <row r="160" spans="1:10" x14ac:dyDescent="0.2">
      <c r="A160" s="5"/>
      <c r="B160" s="5"/>
      <c r="C160" s="5"/>
      <c r="D160" s="5"/>
      <c r="E160" s="5"/>
      <c r="F160" s="62"/>
      <c r="G160" s="62"/>
      <c r="H160" s="62"/>
      <c r="I160" s="63"/>
      <c r="J160" s="5"/>
    </row>
    <row r="161" spans="1:10" x14ac:dyDescent="0.2">
      <c r="A161" s="5"/>
      <c r="B161" s="5"/>
      <c r="C161" s="5"/>
      <c r="D161" s="5"/>
      <c r="E161" s="5"/>
      <c r="F161" s="62"/>
      <c r="G161" s="62"/>
      <c r="H161" s="62"/>
      <c r="I161" s="63"/>
      <c r="J161" s="5"/>
    </row>
    <row r="162" spans="1:10" x14ac:dyDescent="0.2">
      <c r="A162" s="5"/>
      <c r="B162" s="5"/>
      <c r="C162" s="5"/>
      <c r="D162" s="5"/>
      <c r="E162" s="5"/>
      <c r="F162" s="62"/>
      <c r="G162" s="62"/>
      <c r="H162" s="62"/>
      <c r="I162" s="63"/>
      <c r="J162" s="5"/>
    </row>
    <row r="163" spans="1:10" x14ac:dyDescent="0.2">
      <c r="A163" s="5"/>
      <c r="B163" s="5"/>
      <c r="C163" s="5"/>
      <c r="D163" s="5"/>
      <c r="E163" s="5"/>
      <c r="F163" s="62"/>
      <c r="G163" s="62"/>
      <c r="H163" s="62"/>
      <c r="I163" s="63"/>
      <c r="J163" s="5"/>
    </row>
    <row r="164" spans="1:10" x14ac:dyDescent="0.2">
      <c r="A164" s="5"/>
      <c r="B164" s="5"/>
      <c r="C164" s="5"/>
      <c r="D164" s="5"/>
      <c r="E164" s="5"/>
      <c r="F164" s="62"/>
      <c r="G164" s="62"/>
      <c r="H164" s="62"/>
      <c r="I164" s="63"/>
      <c r="J164" s="5"/>
    </row>
    <row r="165" spans="1:10" x14ac:dyDescent="0.2">
      <c r="A165" s="5"/>
      <c r="B165" s="5"/>
      <c r="C165" s="5"/>
      <c r="D165" s="5"/>
      <c r="E165" s="5"/>
      <c r="F165" s="62"/>
      <c r="G165" s="62"/>
      <c r="H165" s="62"/>
      <c r="I165" s="63"/>
      <c r="J165" s="5"/>
    </row>
    <row r="166" spans="1:10" x14ac:dyDescent="0.2">
      <c r="A166" s="5"/>
      <c r="B166" s="5"/>
      <c r="C166" s="5"/>
      <c r="D166" s="5"/>
      <c r="E166" s="5"/>
      <c r="F166" s="62"/>
      <c r="G166" s="62"/>
      <c r="H166" s="62"/>
      <c r="I166" s="63"/>
      <c r="J166" s="5"/>
    </row>
    <row r="167" spans="1:10" x14ac:dyDescent="0.2">
      <c r="A167" s="5"/>
      <c r="B167" s="5"/>
      <c r="C167" s="5"/>
      <c r="D167" s="5"/>
      <c r="E167" s="5"/>
      <c r="F167" s="62"/>
      <c r="G167" s="62"/>
      <c r="H167" s="62"/>
      <c r="I167" s="63"/>
      <c r="J167" s="5"/>
    </row>
    <row r="168" spans="1:10" x14ac:dyDescent="0.2">
      <c r="A168" s="5"/>
      <c r="B168" s="5"/>
      <c r="C168" s="5"/>
      <c r="D168" s="5"/>
      <c r="E168" s="5"/>
      <c r="F168" s="62"/>
      <c r="G168" s="62"/>
      <c r="H168" s="62"/>
      <c r="I168" s="63"/>
      <c r="J168" s="5"/>
    </row>
    <row r="169" spans="1:10" x14ac:dyDescent="0.2">
      <c r="A169" s="5"/>
      <c r="B169" s="5"/>
      <c r="C169" s="5"/>
      <c r="D169" s="5"/>
      <c r="E169" s="5"/>
      <c r="F169" s="62"/>
      <c r="G169" s="62"/>
      <c r="H169" s="62"/>
      <c r="I169" s="63"/>
      <c r="J169" s="5"/>
    </row>
    <row r="170" spans="1:10" x14ac:dyDescent="0.2">
      <c r="A170" s="5"/>
      <c r="B170" s="5"/>
      <c r="C170" s="5"/>
      <c r="D170" s="5"/>
      <c r="E170" s="5"/>
      <c r="F170" s="62"/>
      <c r="G170" s="62"/>
      <c r="H170" s="62"/>
      <c r="I170" s="63"/>
      <c r="J170" s="5"/>
    </row>
    <row r="171" spans="1:10" x14ac:dyDescent="0.2">
      <c r="A171" s="5"/>
      <c r="B171" s="5"/>
      <c r="C171" s="5"/>
      <c r="D171" s="5"/>
      <c r="E171" s="5"/>
      <c r="F171" s="62"/>
      <c r="G171" s="62"/>
      <c r="H171" s="62"/>
      <c r="I171" s="63"/>
      <c r="J171" s="5"/>
    </row>
    <row r="172" spans="1:10" x14ac:dyDescent="0.2">
      <c r="A172" s="5"/>
      <c r="B172" s="5"/>
      <c r="C172" s="5"/>
      <c r="D172" s="5"/>
      <c r="E172" s="5"/>
      <c r="F172" s="62"/>
      <c r="G172" s="62"/>
      <c r="H172" s="62"/>
      <c r="I172" s="63"/>
      <c r="J172" s="5"/>
    </row>
    <row r="173" spans="1:10" x14ac:dyDescent="0.2">
      <c r="A173" s="5"/>
      <c r="B173" s="5"/>
      <c r="C173" s="5"/>
      <c r="D173" s="5"/>
      <c r="E173" s="5"/>
      <c r="F173" s="62"/>
      <c r="G173" s="62"/>
      <c r="H173" s="62"/>
      <c r="I173" s="63"/>
      <c r="J173" s="5"/>
    </row>
    <row r="174" spans="1:10" x14ac:dyDescent="0.2">
      <c r="A174" s="5"/>
      <c r="B174" s="5"/>
      <c r="C174" s="5"/>
      <c r="D174" s="5"/>
      <c r="E174" s="5"/>
      <c r="F174" s="62"/>
      <c r="G174" s="62"/>
      <c r="H174" s="62"/>
      <c r="I174" s="63"/>
      <c r="J174" s="5"/>
    </row>
    <row r="175" spans="1:10" x14ac:dyDescent="0.2">
      <c r="A175" s="5"/>
      <c r="B175" s="5"/>
      <c r="C175" s="5"/>
      <c r="D175" s="5"/>
      <c r="E175" s="5"/>
      <c r="F175" s="62"/>
      <c r="G175" s="62"/>
      <c r="H175" s="62"/>
      <c r="I175" s="63"/>
      <c r="J175" s="5"/>
    </row>
    <row r="176" spans="1:10" x14ac:dyDescent="0.2">
      <c r="A176" s="5"/>
      <c r="B176" s="5"/>
      <c r="C176" s="5"/>
      <c r="D176" s="5"/>
      <c r="E176" s="5"/>
      <c r="F176" s="62"/>
      <c r="G176" s="62"/>
      <c r="H176" s="62"/>
      <c r="I176" s="63"/>
      <c r="J176" s="5"/>
    </row>
    <row r="177" spans="1:10" x14ac:dyDescent="0.2">
      <c r="A177" s="5"/>
      <c r="B177" s="5"/>
      <c r="C177" s="5"/>
      <c r="D177" s="5"/>
      <c r="E177" s="5"/>
      <c r="F177" s="62"/>
      <c r="G177" s="62"/>
      <c r="H177" s="62"/>
      <c r="I177" s="63"/>
      <c r="J177" s="5"/>
    </row>
    <row r="178" spans="1:10" x14ac:dyDescent="0.2">
      <c r="A178" s="5"/>
      <c r="B178" s="5"/>
      <c r="C178" s="5"/>
      <c r="D178" s="5"/>
      <c r="E178" s="5"/>
      <c r="F178" s="62"/>
      <c r="G178" s="62"/>
      <c r="H178" s="62"/>
      <c r="I178" s="63"/>
      <c r="J178" s="5"/>
    </row>
    <row r="179" spans="1:10" x14ac:dyDescent="0.2">
      <c r="A179" s="5"/>
      <c r="B179" s="5"/>
      <c r="C179" s="5"/>
      <c r="D179" s="5"/>
      <c r="E179" s="5"/>
      <c r="F179" s="62"/>
      <c r="G179" s="62"/>
      <c r="H179" s="62"/>
      <c r="I179" s="63"/>
      <c r="J179" s="5"/>
    </row>
    <row r="180" spans="1:10" x14ac:dyDescent="0.2">
      <c r="A180" s="5"/>
      <c r="B180" s="5"/>
      <c r="C180" s="5"/>
      <c r="D180" s="5"/>
      <c r="E180" s="5"/>
      <c r="F180" s="62"/>
      <c r="G180" s="62"/>
      <c r="H180" s="62"/>
      <c r="I180" s="63"/>
      <c r="J180" s="5"/>
    </row>
    <row r="181" spans="1:10" x14ac:dyDescent="0.2">
      <c r="A181" s="5"/>
      <c r="B181" s="5"/>
      <c r="C181" s="5"/>
      <c r="D181" s="5"/>
      <c r="E181" s="5"/>
      <c r="F181" s="62"/>
      <c r="G181" s="62"/>
      <c r="H181" s="62"/>
      <c r="I181" s="63"/>
      <c r="J181" s="5"/>
    </row>
    <row r="182" spans="1:10" x14ac:dyDescent="0.2">
      <c r="A182" s="5"/>
      <c r="B182" s="5"/>
      <c r="C182" s="5"/>
      <c r="D182" s="5"/>
      <c r="E182" s="5"/>
      <c r="F182" s="62"/>
      <c r="G182" s="62"/>
      <c r="H182" s="62"/>
      <c r="I182" s="63"/>
      <c r="J182" s="5"/>
    </row>
    <row r="183" spans="1:10" x14ac:dyDescent="0.2">
      <c r="A183" s="5"/>
      <c r="B183" s="5"/>
      <c r="C183" s="5"/>
      <c r="D183" s="5"/>
      <c r="E183" s="5"/>
      <c r="F183" s="62"/>
      <c r="G183" s="62"/>
      <c r="H183" s="62"/>
      <c r="I183" s="63"/>
      <c r="J183" s="5"/>
    </row>
    <row r="184" spans="1:10" x14ac:dyDescent="0.2">
      <c r="A184" s="5"/>
      <c r="B184" s="5"/>
      <c r="C184" s="5"/>
      <c r="D184" s="5"/>
      <c r="E184" s="5"/>
      <c r="F184" s="62"/>
      <c r="G184" s="62"/>
      <c r="H184" s="62"/>
      <c r="I184" s="63"/>
      <c r="J184" s="5"/>
    </row>
    <row r="185" spans="1:10" x14ac:dyDescent="0.2">
      <c r="A185" s="5"/>
      <c r="B185" s="5"/>
      <c r="C185" s="5"/>
      <c r="D185" s="5"/>
      <c r="E185" s="5"/>
      <c r="F185" s="62"/>
      <c r="G185" s="62"/>
      <c r="H185" s="62"/>
      <c r="I185" s="63"/>
      <c r="J185" s="5"/>
    </row>
    <row r="186" spans="1:10" x14ac:dyDescent="0.2">
      <c r="A186" s="5"/>
      <c r="B186" s="5"/>
      <c r="C186" s="5"/>
      <c r="D186" s="5"/>
      <c r="E186" s="5"/>
      <c r="F186" s="62"/>
      <c r="G186" s="62"/>
      <c r="H186" s="62"/>
      <c r="I186" s="63"/>
      <c r="J186" s="5"/>
    </row>
    <row r="187" spans="1:10" x14ac:dyDescent="0.2">
      <c r="A187" s="5"/>
      <c r="B187" s="5"/>
      <c r="C187" s="5"/>
      <c r="D187" s="5"/>
      <c r="E187" s="5"/>
      <c r="F187" s="62"/>
      <c r="G187" s="62"/>
      <c r="H187" s="62"/>
      <c r="I187" s="63"/>
      <c r="J187" s="5"/>
    </row>
    <row r="188" spans="1:10" x14ac:dyDescent="0.2">
      <c r="A188" s="5"/>
      <c r="B188" s="5"/>
      <c r="C188" s="5"/>
      <c r="D188" s="5"/>
      <c r="E188" s="5"/>
      <c r="F188" s="62"/>
      <c r="G188" s="62"/>
      <c r="H188" s="62"/>
      <c r="I188" s="63"/>
      <c r="J188" s="5"/>
    </row>
    <row r="189" spans="1:10" x14ac:dyDescent="0.2">
      <c r="A189" s="5"/>
      <c r="B189" s="5"/>
      <c r="C189" s="5"/>
      <c r="D189" s="5"/>
      <c r="E189" s="5"/>
      <c r="F189" s="62"/>
      <c r="G189" s="62"/>
      <c r="H189" s="62"/>
      <c r="I189" s="63"/>
      <c r="J189" s="5"/>
    </row>
    <row r="190" spans="1:10" x14ac:dyDescent="0.2">
      <c r="A190" s="5"/>
      <c r="B190" s="5"/>
      <c r="C190" s="5"/>
      <c r="D190" s="5"/>
      <c r="E190" s="5"/>
      <c r="F190" s="62"/>
      <c r="G190" s="62"/>
      <c r="H190" s="62"/>
      <c r="I190" s="63"/>
      <c r="J190" s="5"/>
    </row>
    <row r="191" spans="1:10" x14ac:dyDescent="0.2">
      <c r="A191" s="5"/>
      <c r="B191" s="5"/>
      <c r="C191" s="5"/>
      <c r="D191" s="5"/>
      <c r="E191" s="5"/>
      <c r="F191" s="62"/>
      <c r="G191" s="62"/>
      <c r="H191" s="62"/>
      <c r="I191" s="63"/>
      <c r="J191" s="5"/>
    </row>
    <row r="192" spans="1:10" x14ac:dyDescent="0.2">
      <c r="A192" s="5"/>
      <c r="B192" s="5"/>
      <c r="C192" s="5"/>
      <c r="D192" s="5"/>
      <c r="E192" s="5"/>
      <c r="F192" s="62"/>
      <c r="G192" s="62"/>
      <c r="H192" s="62"/>
      <c r="I192" s="63"/>
      <c r="J192" s="5"/>
    </row>
    <row r="193" spans="1:10" x14ac:dyDescent="0.2">
      <c r="A193" s="5"/>
      <c r="B193" s="5"/>
      <c r="C193" s="5"/>
      <c r="D193" s="5"/>
      <c r="E193" s="5"/>
      <c r="F193" s="62"/>
      <c r="G193" s="62"/>
      <c r="H193" s="62"/>
      <c r="I193" s="63"/>
      <c r="J193" s="5"/>
    </row>
    <row r="194" spans="1:10" x14ac:dyDescent="0.2">
      <c r="A194" s="5"/>
      <c r="B194" s="5"/>
      <c r="C194" s="5"/>
      <c r="D194" s="5"/>
      <c r="E194" s="5"/>
      <c r="F194" s="62"/>
      <c r="G194" s="62"/>
      <c r="H194" s="62"/>
      <c r="I194" s="63"/>
      <c r="J194" s="5"/>
    </row>
    <row r="195" spans="1:10" x14ac:dyDescent="0.2">
      <c r="A195" s="5"/>
      <c r="B195" s="5"/>
      <c r="C195" s="5"/>
      <c r="D195" s="5"/>
      <c r="E195" s="5"/>
      <c r="F195" s="62"/>
      <c r="G195" s="62"/>
      <c r="H195" s="62"/>
      <c r="I195" s="63"/>
      <c r="J195" s="5"/>
    </row>
    <row r="196" spans="1:10" x14ac:dyDescent="0.2">
      <c r="A196" s="5"/>
      <c r="B196" s="5"/>
      <c r="C196" s="5"/>
      <c r="D196" s="5"/>
      <c r="E196" s="5"/>
      <c r="F196" s="62"/>
      <c r="G196" s="62"/>
      <c r="H196" s="62"/>
      <c r="I196" s="63"/>
      <c r="J196" s="5"/>
    </row>
    <row r="197" spans="1:10" x14ac:dyDescent="0.2">
      <c r="A197" s="5"/>
      <c r="B197" s="5"/>
      <c r="C197" s="5"/>
      <c r="D197" s="5"/>
      <c r="E197" s="5"/>
      <c r="F197" s="62"/>
      <c r="G197" s="62"/>
      <c r="H197" s="62"/>
      <c r="I197" s="63"/>
      <c r="J197" s="5"/>
    </row>
    <row r="198" spans="1:10" x14ac:dyDescent="0.2">
      <c r="A198" s="5"/>
      <c r="B198" s="5"/>
      <c r="C198" s="5"/>
      <c r="D198" s="5"/>
      <c r="E198" s="5"/>
      <c r="F198" s="62"/>
      <c r="G198" s="62"/>
      <c r="H198" s="62"/>
      <c r="I198" s="63"/>
      <c r="J198" s="5"/>
    </row>
    <row r="199" spans="1:10" x14ac:dyDescent="0.2">
      <c r="A199" s="5"/>
      <c r="B199" s="5"/>
      <c r="C199" s="5"/>
      <c r="D199" s="5"/>
      <c r="E199" s="5"/>
      <c r="F199" s="62"/>
      <c r="G199" s="62"/>
      <c r="H199" s="62"/>
      <c r="I199" s="63"/>
      <c r="J199" s="5"/>
    </row>
    <row r="200" spans="1:10" x14ac:dyDescent="0.2">
      <c r="A200" s="5"/>
      <c r="B200" s="5"/>
      <c r="C200" s="5"/>
      <c r="D200" s="5"/>
      <c r="E200" s="5"/>
      <c r="F200" s="62"/>
      <c r="G200" s="62"/>
      <c r="H200" s="62"/>
      <c r="I200" s="63"/>
      <c r="J200" s="5"/>
    </row>
    <row r="201" spans="1:10" x14ac:dyDescent="0.2">
      <c r="A201" s="5"/>
      <c r="B201" s="5"/>
      <c r="C201" s="5"/>
      <c r="D201" s="5"/>
      <c r="E201" s="5"/>
      <c r="F201" s="62"/>
      <c r="G201" s="62"/>
      <c r="H201" s="62"/>
      <c r="I201" s="63"/>
      <c r="J201" s="5"/>
    </row>
    <row r="202" spans="1:10" x14ac:dyDescent="0.2">
      <c r="A202" s="5"/>
      <c r="B202" s="5"/>
      <c r="C202" s="5"/>
      <c r="D202" s="5"/>
      <c r="E202" s="5"/>
      <c r="F202" s="62"/>
      <c r="G202" s="62"/>
      <c r="H202" s="62"/>
      <c r="I202" s="63"/>
      <c r="J202" s="5"/>
    </row>
    <row r="203" spans="1:10" x14ac:dyDescent="0.2">
      <c r="A203" s="5"/>
      <c r="B203" s="5"/>
      <c r="C203" s="5"/>
      <c r="D203" s="5"/>
      <c r="E203" s="5"/>
      <c r="F203" s="62"/>
      <c r="G203" s="62"/>
      <c r="H203" s="62"/>
      <c r="I203" s="63"/>
      <c r="J203" s="5"/>
    </row>
    <row r="204" spans="1:10" x14ac:dyDescent="0.2">
      <c r="A204" s="5"/>
      <c r="B204" s="5"/>
      <c r="C204" s="5"/>
      <c r="D204" s="5"/>
      <c r="E204" s="5"/>
      <c r="F204" s="62"/>
      <c r="G204" s="62"/>
      <c r="H204" s="62"/>
      <c r="I204" s="63"/>
      <c r="J204" s="5"/>
    </row>
    <row r="205" spans="1:10" x14ac:dyDescent="0.2">
      <c r="A205" s="5"/>
      <c r="B205" s="5"/>
      <c r="C205" s="5"/>
      <c r="D205" s="5"/>
      <c r="E205" s="5"/>
      <c r="F205" s="62"/>
      <c r="G205" s="62"/>
      <c r="H205" s="62"/>
      <c r="I205" s="63"/>
      <c r="J205" s="5"/>
    </row>
    <row r="206" spans="1:10" x14ac:dyDescent="0.2">
      <c r="A206" s="5"/>
      <c r="B206" s="5"/>
      <c r="C206" s="5"/>
      <c r="D206" s="5"/>
      <c r="E206" s="5"/>
      <c r="F206" s="62"/>
      <c r="G206" s="62"/>
      <c r="H206" s="62"/>
      <c r="I206" s="63"/>
      <c r="J206" s="5"/>
    </row>
    <row r="207" spans="1:10" x14ac:dyDescent="0.2">
      <c r="A207" s="5"/>
      <c r="B207" s="5"/>
      <c r="C207" s="5"/>
      <c r="D207" s="5"/>
      <c r="E207" s="5"/>
      <c r="F207" s="62"/>
      <c r="G207" s="62"/>
      <c r="H207" s="62"/>
      <c r="I207" s="63"/>
      <c r="J207" s="5"/>
    </row>
    <row r="208" spans="1:10" x14ac:dyDescent="0.2">
      <c r="A208" s="5"/>
      <c r="B208" s="5"/>
      <c r="C208" s="5"/>
      <c r="D208" s="5"/>
      <c r="E208" s="5"/>
      <c r="F208" s="62"/>
      <c r="G208" s="62"/>
      <c r="H208" s="62"/>
      <c r="I208" s="63"/>
      <c r="J208" s="5"/>
    </row>
    <row r="209" spans="1:10" x14ac:dyDescent="0.2">
      <c r="A209" s="5"/>
      <c r="B209" s="5"/>
      <c r="C209" s="5"/>
      <c r="D209" s="5"/>
      <c r="E209" s="5"/>
      <c r="F209" s="62"/>
      <c r="G209" s="62"/>
      <c r="H209" s="62"/>
      <c r="I209" s="63"/>
      <c r="J209" s="5"/>
    </row>
    <row r="210" spans="1:10" x14ac:dyDescent="0.2">
      <c r="A210" s="5"/>
      <c r="B210" s="5"/>
      <c r="C210" s="5"/>
      <c r="D210" s="5"/>
      <c r="E210" s="5"/>
      <c r="F210" s="62"/>
      <c r="G210" s="62"/>
      <c r="H210" s="62"/>
      <c r="I210" s="63"/>
      <c r="J210" s="5"/>
    </row>
    <row r="211" spans="1:10" x14ac:dyDescent="0.2">
      <c r="A211" s="5"/>
      <c r="B211" s="5"/>
      <c r="C211" s="5"/>
      <c r="D211" s="5"/>
      <c r="E211" s="5"/>
      <c r="F211" s="62"/>
      <c r="G211" s="62"/>
      <c r="H211" s="62"/>
      <c r="I211" s="63"/>
      <c r="J211" s="5"/>
    </row>
    <row r="212" spans="1:10" x14ac:dyDescent="0.2">
      <c r="A212" s="5"/>
      <c r="B212" s="5"/>
      <c r="C212" s="5"/>
      <c r="D212" s="5"/>
      <c r="E212" s="5"/>
      <c r="F212" s="62"/>
      <c r="G212" s="62"/>
      <c r="H212" s="62"/>
      <c r="I212" s="63"/>
      <c r="J212" s="5"/>
    </row>
    <row r="213" spans="1:10" x14ac:dyDescent="0.2">
      <c r="A213" s="5"/>
      <c r="B213" s="5"/>
      <c r="C213" s="5"/>
      <c r="D213" s="5"/>
      <c r="E213" s="5"/>
      <c r="F213" s="62"/>
      <c r="G213" s="62"/>
      <c r="H213" s="62"/>
      <c r="I213" s="63"/>
      <c r="J213" s="5"/>
    </row>
    <row r="214" spans="1:10" x14ac:dyDescent="0.2">
      <c r="A214" s="5"/>
      <c r="B214" s="5"/>
      <c r="C214" s="5"/>
      <c r="D214" s="5"/>
      <c r="E214" s="5"/>
      <c r="F214" s="62"/>
      <c r="G214" s="62"/>
      <c r="H214" s="62"/>
      <c r="I214" s="63"/>
      <c r="J214" s="5"/>
    </row>
    <row r="215" spans="1:10" x14ac:dyDescent="0.2">
      <c r="A215" s="5"/>
      <c r="B215" s="5"/>
      <c r="C215" s="5"/>
      <c r="D215" s="5"/>
      <c r="E215" s="5"/>
      <c r="F215" s="62"/>
      <c r="G215" s="62"/>
      <c r="H215" s="62"/>
      <c r="I215" s="63"/>
      <c r="J215" s="5"/>
    </row>
    <row r="216" spans="1:10" x14ac:dyDescent="0.2">
      <c r="A216" s="5"/>
      <c r="B216" s="5"/>
      <c r="C216" s="5"/>
      <c r="D216" s="5"/>
      <c r="E216" s="5"/>
      <c r="F216" s="62"/>
      <c r="G216" s="62"/>
      <c r="H216" s="62"/>
      <c r="I216" s="63"/>
      <c r="J216" s="5"/>
    </row>
    <row r="217" spans="1:10" x14ac:dyDescent="0.2">
      <c r="A217" s="5"/>
      <c r="B217" s="5"/>
      <c r="C217" s="5"/>
      <c r="D217" s="5"/>
      <c r="E217" s="5"/>
      <c r="F217" s="62"/>
      <c r="G217" s="62"/>
      <c r="H217" s="62"/>
      <c r="I217" s="63"/>
      <c r="J217" s="5"/>
    </row>
    <row r="218" spans="1:10" x14ac:dyDescent="0.2">
      <c r="A218" s="5"/>
      <c r="B218" s="5"/>
      <c r="C218" s="5"/>
      <c r="D218" s="5"/>
      <c r="E218" s="5"/>
      <c r="F218" s="62"/>
      <c r="G218" s="62"/>
      <c r="H218" s="62"/>
      <c r="I218" s="63"/>
      <c r="J218" s="5"/>
    </row>
    <row r="219" spans="1:10" x14ac:dyDescent="0.2">
      <c r="A219" s="5"/>
      <c r="B219" s="5"/>
      <c r="C219" s="5"/>
      <c r="D219" s="5"/>
      <c r="E219" s="5"/>
      <c r="F219" s="62"/>
      <c r="G219" s="62"/>
      <c r="H219" s="62"/>
      <c r="I219" s="63"/>
      <c r="J219" s="5"/>
    </row>
    <row r="220" spans="1:10" x14ac:dyDescent="0.2">
      <c r="A220" s="5"/>
      <c r="B220" s="5"/>
      <c r="C220" s="5"/>
      <c r="D220" s="5"/>
      <c r="E220" s="5"/>
      <c r="F220" s="62"/>
      <c r="G220" s="62"/>
      <c r="H220" s="62"/>
      <c r="I220" s="63"/>
      <c r="J220" s="5"/>
    </row>
    <row r="221" spans="1:10" x14ac:dyDescent="0.2">
      <c r="A221" s="5"/>
      <c r="B221" s="5"/>
      <c r="C221" s="5"/>
      <c r="D221" s="5"/>
      <c r="E221" s="5"/>
      <c r="F221" s="62"/>
      <c r="G221" s="62"/>
      <c r="H221" s="62"/>
      <c r="I221" s="63"/>
      <c r="J221" s="5"/>
    </row>
    <row r="222" spans="1:10" x14ac:dyDescent="0.2">
      <c r="A222" s="5"/>
      <c r="B222" s="5"/>
      <c r="C222" s="5"/>
      <c r="D222" s="5"/>
      <c r="E222" s="5"/>
      <c r="F222" s="62"/>
      <c r="G222" s="62"/>
      <c r="H222" s="62"/>
      <c r="I222" s="63"/>
      <c r="J222" s="5"/>
    </row>
    <row r="223" spans="1:10" x14ac:dyDescent="0.2">
      <c r="A223" s="5"/>
      <c r="B223" s="5"/>
      <c r="C223" s="5"/>
      <c r="D223" s="5"/>
      <c r="E223" s="5"/>
      <c r="F223" s="62"/>
      <c r="G223" s="62"/>
      <c r="H223" s="62"/>
      <c r="I223" s="63"/>
      <c r="J223" s="5"/>
    </row>
    <row r="224" spans="1:10" x14ac:dyDescent="0.2">
      <c r="A224" s="5"/>
      <c r="B224" s="5"/>
      <c r="C224" s="5"/>
      <c r="D224" s="5"/>
      <c r="E224" s="5"/>
      <c r="F224" s="62"/>
      <c r="G224" s="62"/>
      <c r="H224" s="62"/>
      <c r="I224" s="63"/>
      <c r="J224" s="5"/>
    </row>
    <row r="225" spans="1:10" x14ac:dyDescent="0.2">
      <c r="A225" s="5"/>
      <c r="B225" s="5"/>
      <c r="C225" s="5"/>
      <c r="D225" s="5"/>
      <c r="E225" s="5"/>
      <c r="F225" s="62"/>
      <c r="G225" s="62"/>
      <c r="H225" s="62"/>
      <c r="I225" s="63"/>
      <c r="J225" s="5"/>
    </row>
    <row r="226" spans="1:10" x14ac:dyDescent="0.2">
      <c r="A226" s="5"/>
      <c r="B226" s="5"/>
      <c r="C226" s="5"/>
      <c r="D226" s="5"/>
      <c r="E226" s="5"/>
      <c r="F226" s="62"/>
      <c r="G226" s="62"/>
      <c r="H226" s="62"/>
      <c r="I226" s="63"/>
      <c r="J226" s="5"/>
    </row>
    <row r="227" spans="1:10" x14ac:dyDescent="0.2">
      <c r="A227" s="5"/>
      <c r="B227" s="5"/>
      <c r="C227" s="5"/>
      <c r="D227" s="5"/>
      <c r="E227" s="5"/>
      <c r="F227" s="62"/>
      <c r="G227" s="62"/>
      <c r="H227" s="62"/>
      <c r="I227" s="63"/>
      <c r="J227" s="5"/>
    </row>
    <row r="228" spans="1:10" x14ac:dyDescent="0.2">
      <c r="A228" s="5"/>
      <c r="B228" s="5"/>
      <c r="C228" s="5"/>
      <c r="D228" s="5"/>
      <c r="E228" s="5"/>
      <c r="F228" s="62"/>
      <c r="G228" s="62"/>
      <c r="H228" s="62"/>
      <c r="I228" s="63"/>
      <c r="J228" s="5"/>
    </row>
    <row r="229" spans="1:10" x14ac:dyDescent="0.2">
      <c r="A229" s="5"/>
      <c r="B229" s="5"/>
      <c r="C229" s="5"/>
      <c r="D229" s="5"/>
      <c r="E229" s="5"/>
      <c r="F229" s="62"/>
      <c r="G229" s="62"/>
      <c r="H229" s="62"/>
      <c r="I229" s="63"/>
      <c r="J229" s="5"/>
    </row>
    <row r="230" spans="1:10" x14ac:dyDescent="0.2">
      <c r="A230" s="5"/>
      <c r="B230" s="5"/>
      <c r="C230" s="5"/>
      <c r="D230" s="5"/>
      <c r="E230" s="5"/>
      <c r="F230" s="62"/>
      <c r="G230" s="62"/>
      <c r="H230" s="62"/>
      <c r="I230" s="63"/>
      <c r="J230" s="5"/>
    </row>
    <row r="231" spans="1:10" x14ac:dyDescent="0.2">
      <c r="A231" s="5"/>
      <c r="B231" s="5"/>
      <c r="C231" s="5"/>
      <c r="D231" s="5"/>
      <c r="E231" s="5"/>
      <c r="F231" s="62"/>
      <c r="G231" s="62"/>
      <c r="H231" s="62"/>
      <c r="I231" s="63"/>
      <c r="J231" s="5"/>
    </row>
    <row r="232" spans="1:10" x14ac:dyDescent="0.2">
      <c r="A232" s="5"/>
      <c r="B232" s="5"/>
      <c r="C232" s="5"/>
      <c r="D232" s="5"/>
      <c r="E232" s="5"/>
      <c r="F232" s="62"/>
      <c r="G232" s="62"/>
      <c r="H232" s="62"/>
      <c r="I232" s="63"/>
      <c r="J232" s="5"/>
    </row>
    <row r="233" spans="1:10" x14ac:dyDescent="0.2">
      <c r="A233" s="5"/>
      <c r="B233" s="5"/>
      <c r="C233" s="5"/>
      <c r="D233" s="5"/>
      <c r="E233" s="5"/>
      <c r="F233" s="62"/>
      <c r="G233" s="62"/>
      <c r="H233" s="62"/>
      <c r="I233" s="63"/>
      <c r="J233" s="5"/>
    </row>
    <row r="234" spans="1:10" x14ac:dyDescent="0.2">
      <c r="A234" s="5"/>
      <c r="B234" s="5"/>
      <c r="C234" s="5"/>
      <c r="D234" s="5"/>
      <c r="E234" s="5"/>
      <c r="F234" s="62"/>
      <c r="G234" s="62"/>
      <c r="H234" s="62"/>
      <c r="I234" s="63"/>
      <c r="J234" s="5"/>
    </row>
    <row r="235" spans="1:10" x14ac:dyDescent="0.2">
      <c r="A235" s="5"/>
      <c r="B235" s="5"/>
      <c r="C235" s="5"/>
      <c r="D235" s="5"/>
      <c r="E235" s="5"/>
      <c r="F235" s="62"/>
      <c r="G235" s="62"/>
      <c r="H235" s="62"/>
      <c r="I235" s="63"/>
      <c r="J235" s="5"/>
    </row>
    <row r="236" spans="1:10" x14ac:dyDescent="0.2">
      <c r="A236" s="5"/>
      <c r="B236" s="5"/>
      <c r="C236" s="5"/>
      <c r="D236" s="5"/>
      <c r="E236" s="5"/>
      <c r="F236" s="62"/>
      <c r="G236" s="62"/>
      <c r="H236" s="62"/>
      <c r="I236" s="63"/>
      <c r="J236" s="5"/>
    </row>
    <row r="237" spans="1:10" x14ac:dyDescent="0.2">
      <c r="A237" s="5"/>
      <c r="B237" s="5"/>
      <c r="C237" s="5"/>
      <c r="D237" s="5"/>
      <c r="E237" s="5"/>
      <c r="F237" s="62"/>
      <c r="G237" s="62"/>
      <c r="H237" s="62"/>
      <c r="I237" s="63"/>
      <c r="J237" s="5"/>
    </row>
    <row r="238" spans="1:10" x14ac:dyDescent="0.2">
      <c r="A238" s="5"/>
      <c r="B238" s="5"/>
      <c r="C238" s="5"/>
      <c r="D238" s="5"/>
      <c r="E238" s="5"/>
      <c r="F238" s="62"/>
      <c r="G238" s="62"/>
      <c r="H238" s="62"/>
      <c r="I238" s="63"/>
      <c r="J238" s="5"/>
    </row>
    <row r="239" spans="1:10" x14ac:dyDescent="0.2">
      <c r="A239" s="5"/>
      <c r="B239" s="5"/>
      <c r="C239" s="5"/>
      <c r="D239" s="5"/>
      <c r="E239" s="5"/>
      <c r="F239" s="62"/>
      <c r="G239" s="62"/>
      <c r="H239" s="62"/>
      <c r="I239" s="63"/>
      <c r="J239" s="5"/>
    </row>
    <row r="240" spans="1:10" x14ac:dyDescent="0.2">
      <c r="A240" s="5"/>
      <c r="B240" s="5"/>
      <c r="C240" s="5"/>
      <c r="D240" s="5"/>
      <c r="E240" s="5"/>
      <c r="F240" s="62"/>
      <c r="G240" s="62"/>
      <c r="H240" s="62"/>
      <c r="I240" s="63"/>
      <c r="J240" s="5"/>
    </row>
    <row r="241" spans="1:10" x14ac:dyDescent="0.2">
      <c r="A241" s="5"/>
      <c r="B241" s="5"/>
      <c r="C241" s="5"/>
      <c r="D241" s="5"/>
      <c r="E241" s="5"/>
      <c r="F241" s="62"/>
      <c r="G241" s="62"/>
      <c r="H241" s="62"/>
      <c r="I241" s="63"/>
      <c r="J241" s="5"/>
    </row>
    <row r="242" spans="1:10" x14ac:dyDescent="0.2">
      <c r="A242" s="5"/>
      <c r="B242" s="5"/>
      <c r="C242" s="5"/>
      <c r="D242" s="5"/>
      <c r="E242" s="5"/>
      <c r="F242" s="62"/>
      <c r="G242" s="62"/>
      <c r="H242" s="62"/>
      <c r="I242" s="63"/>
      <c r="J242" s="5"/>
    </row>
    <row r="243" spans="1:10" x14ac:dyDescent="0.2">
      <c r="A243" s="5"/>
      <c r="B243" s="5"/>
      <c r="C243" s="5"/>
      <c r="D243" s="5"/>
      <c r="E243" s="5"/>
      <c r="F243" s="62"/>
      <c r="G243" s="62"/>
      <c r="H243" s="62"/>
      <c r="I243" s="63"/>
      <c r="J243" s="5"/>
    </row>
    <row r="244" spans="1:10" x14ac:dyDescent="0.2">
      <c r="A244" s="5"/>
      <c r="B244" s="5"/>
      <c r="C244" s="5"/>
      <c r="D244" s="5"/>
      <c r="E244" s="5"/>
      <c r="F244" s="62"/>
      <c r="G244" s="62"/>
      <c r="H244" s="62"/>
      <c r="I244" s="63"/>
      <c r="J244" s="5"/>
    </row>
    <row r="245" spans="1:10" x14ac:dyDescent="0.2">
      <c r="A245" s="5"/>
      <c r="B245" s="5"/>
      <c r="C245" s="5"/>
      <c r="D245" s="5"/>
      <c r="E245" s="5"/>
      <c r="F245" s="62"/>
      <c r="G245" s="62"/>
      <c r="H245" s="62"/>
      <c r="I245" s="63"/>
      <c r="J245" s="5"/>
    </row>
    <row r="246" spans="1:10" x14ac:dyDescent="0.2">
      <c r="A246" s="5"/>
      <c r="B246" s="5"/>
      <c r="C246" s="5"/>
      <c r="D246" s="5"/>
      <c r="E246" s="5"/>
      <c r="F246" s="62"/>
      <c r="G246" s="62"/>
      <c r="H246" s="62"/>
      <c r="I246" s="63"/>
      <c r="J246" s="5"/>
    </row>
    <row r="247" spans="1:10" x14ac:dyDescent="0.2">
      <c r="A247" s="5"/>
      <c r="B247" s="5"/>
      <c r="C247" s="5"/>
      <c r="D247" s="5"/>
      <c r="E247" s="5"/>
      <c r="F247" s="62"/>
      <c r="G247" s="62"/>
      <c r="H247" s="62"/>
      <c r="I247" s="63"/>
      <c r="J247" s="5"/>
    </row>
    <row r="248" spans="1:10" x14ac:dyDescent="0.2">
      <c r="A248" s="5"/>
      <c r="B248" s="5"/>
      <c r="C248" s="5"/>
      <c r="D248" s="5"/>
      <c r="E248" s="5"/>
      <c r="F248" s="62"/>
      <c r="G248" s="62"/>
      <c r="H248" s="62"/>
      <c r="I248" s="63"/>
      <c r="J248" s="5"/>
    </row>
    <row r="249" spans="1:10" x14ac:dyDescent="0.2">
      <c r="A249" s="5"/>
      <c r="B249" s="5"/>
      <c r="C249" s="5"/>
      <c r="D249" s="5"/>
      <c r="E249" s="5"/>
      <c r="F249" s="62"/>
      <c r="G249" s="62"/>
      <c r="H249" s="62"/>
      <c r="I249" s="63"/>
      <c r="J249" s="5"/>
    </row>
    <row r="250" spans="1:10" x14ac:dyDescent="0.2">
      <c r="A250" s="5"/>
      <c r="B250" s="5"/>
      <c r="C250" s="5"/>
      <c r="D250" s="5"/>
      <c r="E250" s="5"/>
      <c r="F250" s="62"/>
      <c r="G250" s="62"/>
      <c r="H250" s="62"/>
      <c r="I250" s="63"/>
      <c r="J250" s="5"/>
    </row>
    <row r="251" spans="1:10" x14ac:dyDescent="0.2">
      <c r="A251" s="5"/>
      <c r="B251" s="5"/>
      <c r="C251" s="5"/>
      <c r="D251" s="5"/>
      <c r="E251" s="5"/>
      <c r="F251" s="62"/>
      <c r="G251" s="62"/>
      <c r="H251" s="62"/>
      <c r="I251" s="63"/>
      <c r="J251" s="5"/>
    </row>
    <row r="252" spans="1:10" x14ac:dyDescent="0.2">
      <c r="A252" s="5"/>
      <c r="B252" s="5"/>
      <c r="C252" s="5"/>
      <c r="D252" s="5"/>
      <c r="E252" s="5"/>
      <c r="F252" s="62"/>
      <c r="G252" s="62"/>
      <c r="H252" s="62"/>
      <c r="I252" s="63"/>
      <c r="J252" s="5"/>
    </row>
    <row r="253" spans="1:10" x14ac:dyDescent="0.2">
      <c r="A253" s="5"/>
      <c r="B253" s="5"/>
      <c r="C253" s="5"/>
      <c r="D253" s="5"/>
      <c r="E253" s="5"/>
      <c r="F253" s="62"/>
      <c r="G253" s="62"/>
      <c r="H253" s="62"/>
      <c r="I253" s="63"/>
      <c r="J253" s="5"/>
    </row>
    <row r="254" spans="1:10" x14ac:dyDescent="0.2">
      <c r="A254" s="5"/>
      <c r="B254" s="5"/>
      <c r="C254" s="5"/>
      <c r="D254" s="5"/>
      <c r="E254" s="5"/>
      <c r="F254" s="62"/>
      <c r="G254" s="62"/>
      <c r="H254" s="62"/>
      <c r="I254" s="63"/>
      <c r="J254" s="5"/>
    </row>
    <row r="255" spans="1:10" x14ac:dyDescent="0.2">
      <c r="A255" s="5"/>
      <c r="B255" s="5"/>
      <c r="C255" s="5"/>
      <c r="D255" s="5"/>
      <c r="E255" s="5"/>
      <c r="F255" s="62"/>
      <c r="G255" s="62"/>
      <c r="H255" s="62"/>
      <c r="I255" s="63"/>
      <c r="J255" s="5"/>
    </row>
    <row r="256" spans="1:10" x14ac:dyDescent="0.2">
      <c r="A256" s="5"/>
      <c r="B256" s="5"/>
      <c r="C256" s="5"/>
      <c r="D256" s="5"/>
      <c r="E256" s="5"/>
      <c r="F256" s="62"/>
      <c r="G256" s="62"/>
      <c r="H256" s="62"/>
      <c r="I256" s="63"/>
      <c r="J256" s="5"/>
    </row>
    <row r="257" spans="1:10" x14ac:dyDescent="0.2">
      <c r="A257" s="5"/>
      <c r="B257" s="5"/>
      <c r="C257" s="5"/>
      <c r="D257" s="5"/>
      <c r="E257" s="5"/>
      <c r="F257" s="62"/>
      <c r="G257" s="62"/>
      <c r="H257" s="62"/>
      <c r="I257" s="63"/>
      <c r="J257" s="5"/>
    </row>
    <row r="258" spans="1:10" x14ac:dyDescent="0.2">
      <c r="A258" s="5"/>
      <c r="B258" s="5"/>
      <c r="C258" s="5"/>
      <c r="D258" s="5"/>
      <c r="E258" s="5"/>
      <c r="F258" s="62"/>
      <c r="G258" s="62"/>
      <c r="H258" s="62"/>
      <c r="I258" s="63"/>
      <c r="J258" s="5"/>
    </row>
    <row r="259" spans="1:10" x14ac:dyDescent="0.2">
      <c r="A259" s="5"/>
      <c r="B259" s="5"/>
      <c r="C259" s="5"/>
      <c r="D259" s="5"/>
      <c r="E259" s="5"/>
      <c r="F259" s="62"/>
      <c r="G259" s="62"/>
      <c r="H259" s="62"/>
      <c r="I259" s="63"/>
      <c r="J259" s="5"/>
    </row>
    <row r="260" spans="1:10" x14ac:dyDescent="0.2">
      <c r="A260" s="5"/>
      <c r="B260" s="5"/>
      <c r="C260" s="5"/>
      <c r="D260" s="5"/>
      <c r="E260" s="5"/>
      <c r="F260" s="62"/>
      <c r="G260" s="62"/>
      <c r="H260" s="62"/>
      <c r="I260" s="63"/>
      <c r="J260" s="5"/>
    </row>
    <row r="261" spans="1:10" x14ac:dyDescent="0.2">
      <c r="A261" s="5"/>
      <c r="B261" s="5"/>
      <c r="C261" s="5"/>
      <c r="D261" s="5"/>
      <c r="E261" s="5"/>
      <c r="F261" s="62"/>
      <c r="G261" s="62"/>
      <c r="H261" s="62"/>
      <c r="I261" s="63"/>
      <c r="J261" s="5"/>
    </row>
    <row r="262" spans="1:10" x14ac:dyDescent="0.2">
      <c r="A262" s="5"/>
      <c r="B262" s="5"/>
      <c r="C262" s="5"/>
      <c r="D262" s="5"/>
      <c r="E262" s="5"/>
      <c r="F262" s="62"/>
      <c r="G262" s="62"/>
      <c r="H262" s="62"/>
      <c r="I262" s="63"/>
      <c r="J262" s="5"/>
    </row>
    <row r="263" spans="1:10" x14ac:dyDescent="0.2">
      <c r="A263" s="5"/>
      <c r="B263" s="5"/>
      <c r="C263" s="5"/>
      <c r="D263" s="5"/>
      <c r="E263" s="5"/>
      <c r="F263" s="62"/>
      <c r="G263" s="62"/>
      <c r="H263" s="62"/>
      <c r="I263" s="63"/>
      <c r="J263" s="5"/>
    </row>
    <row r="264" spans="1:10" x14ac:dyDescent="0.2">
      <c r="A264" s="5"/>
      <c r="B264" s="5"/>
      <c r="C264" s="5"/>
      <c r="D264" s="5"/>
      <c r="E264" s="5"/>
      <c r="F264" s="62"/>
      <c r="G264" s="62"/>
      <c r="H264" s="62"/>
      <c r="I264" s="63"/>
      <c r="J264" s="5"/>
    </row>
    <row r="265" spans="1:10" x14ac:dyDescent="0.2">
      <c r="A265" s="5"/>
      <c r="B265" s="5"/>
      <c r="C265" s="5"/>
      <c r="D265" s="5"/>
      <c r="E265" s="5"/>
      <c r="F265" s="62"/>
      <c r="G265" s="62"/>
      <c r="H265" s="62"/>
      <c r="I265" s="63"/>
      <c r="J265" s="5"/>
    </row>
    <row r="266" spans="1:10" x14ac:dyDescent="0.2">
      <c r="A266" s="5"/>
      <c r="B266" s="5"/>
      <c r="C266" s="5"/>
      <c r="D266" s="5"/>
      <c r="E266" s="5"/>
      <c r="F266" s="62"/>
      <c r="G266" s="62"/>
      <c r="H266" s="62"/>
      <c r="I266" s="63"/>
      <c r="J266" s="5"/>
    </row>
    <row r="267" spans="1:10" x14ac:dyDescent="0.2">
      <c r="A267" s="5"/>
      <c r="B267" s="5"/>
      <c r="C267" s="5"/>
      <c r="D267" s="5"/>
      <c r="E267" s="5"/>
      <c r="F267" s="62"/>
      <c r="G267" s="62"/>
      <c r="H267" s="62"/>
      <c r="I267" s="63"/>
      <c r="J267" s="5"/>
    </row>
    <row r="268" spans="1:10" x14ac:dyDescent="0.2">
      <c r="A268" s="5"/>
      <c r="B268" s="5"/>
      <c r="C268" s="5"/>
      <c r="D268" s="5"/>
      <c r="E268" s="5"/>
      <c r="F268" s="62"/>
      <c r="G268" s="62"/>
      <c r="H268" s="62"/>
      <c r="I268" s="63"/>
      <c r="J268" s="5"/>
    </row>
    <row r="269" spans="1:10" x14ac:dyDescent="0.2">
      <c r="A269" s="5"/>
      <c r="B269" s="5"/>
      <c r="C269" s="5"/>
      <c r="D269" s="5"/>
      <c r="E269" s="5"/>
      <c r="F269" s="62"/>
      <c r="G269" s="62"/>
      <c r="H269" s="62"/>
      <c r="I269" s="63"/>
      <c r="J269" s="5"/>
    </row>
    <row r="270" spans="1:10" x14ac:dyDescent="0.2">
      <c r="A270" s="5"/>
      <c r="B270" s="5"/>
      <c r="C270" s="5"/>
      <c r="D270" s="5"/>
      <c r="E270" s="5"/>
      <c r="F270" s="62"/>
      <c r="G270" s="62"/>
      <c r="H270" s="62"/>
      <c r="I270" s="63"/>
      <c r="J270" s="5"/>
    </row>
    <row r="271" spans="1:10" x14ac:dyDescent="0.2">
      <c r="A271" s="5"/>
      <c r="B271" s="5"/>
      <c r="C271" s="5"/>
      <c r="D271" s="5"/>
      <c r="E271" s="5"/>
      <c r="F271" s="62"/>
      <c r="G271" s="62"/>
      <c r="H271" s="62"/>
      <c r="I271" s="63"/>
      <c r="J271" s="5"/>
    </row>
    <row r="272" spans="1:10" x14ac:dyDescent="0.2">
      <c r="A272" s="5"/>
      <c r="B272" s="5"/>
      <c r="C272" s="5"/>
      <c r="D272" s="5"/>
      <c r="E272" s="5"/>
      <c r="F272" s="62"/>
      <c r="G272" s="62"/>
      <c r="H272" s="62"/>
      <c r="I272" s="63"/>
      <c r="J272" s="5"/>
    </row>
    <row r="273" spans="1:10" x14ac:dyDescent="0.2">
      <c r="A273" s="5"/>
      <c r="B273" s="5"/>
      <c r="C273" s="5"/>
      <c r="D273" s="5"/>
      <c r="E273" s="5"/>
      <c r="F273" s="62"/>
      <c r="G273" s="62"/>
      <c r="H273" s="62"/>
      <c r="I273" s="63"/>
      <c r="J273" s="5"/>
    </row>
    <row r="274" spans="1:10" x14ac:dyDescent="0.2">
      <c r="A274" s="5"/>
      <c r="B274" s="5"/>
      <c r="C274" s="5"/>
      <c r="D274" s="5"/>
      <c r="E274" s="5"/>
      <c r="F274" s="62"/>
      <c r="G274" s="62"/>
      <c r="H274" s="62"/>
      <c r="I274" s="63"/>
      <c r="J274" s="5"/>
    </row>
    <row r="275" spans="1:10" x14ac:dyDescent="0.2">
      <c r="A275" s="5"/>
      <c r="B275" s="5"/>
      <c r="C275" s="5"/>
      <c r="D275" s="5"/>
      <c r="E275" s="5"/>
      <c r="F275" s="62"/>
      <c r="G275" s="62"/>
      <c r="H275" s="62"/>
      <c r="I275" s="63"/>
      <c r="J275" s="5"/>
    </row>
    <row r="276" spans="1:10" x14ac:dyDescent="0.2">
      <c r="A276" s="5"/>
      <c r="B276" s="5"/>
      <c r="C276" s="5"/>
      <c r="D276" s="5"/>
      <c r="E276" s="5"/>
      <c r="F276" s="62"/>
      <c r="G276" s="62"/>
      <c r="H276" s="62"/>
      <c r="I276" s="63"/>
      <c r="J276" s="5"/>
    </row>
    <row r="277" spans="1:10" x14ac:dyDescent="0.2">
      <c r="A277" s="5"/>
      <c r="B277" s="5"/>
      <c r="C277" s="5"/>
      <c r="D277" s="5"/>
      <c r="E277" s="5"/>
      <c r="F277" s="62"/>
      <c r="G277" s="62"/>
      <c r="H277" s="62"/>
      <c r="I277" s="63"/>
      <c r="J277" s="5"/>
    </row>
    <row r="278" spans="1:10" x14ac:dyDescent="0.2">
      <c r="A278" s="5"/>
      <c r="B278" s="5"/>
      <c r="C278" s="5"/>
      <c r="D278" s="5"/>
      <c r="E278" s="5"/>
      <c r="F278" s="62"/>
      <c r="G278" s="62"/>
      <c r="H278" s="62"/>
      <c r="I278" s="63"/>
      <c r="J278" s="5"/>
    </row>
    <row r="279" spans="1:10" x14ac:dyDescent="0.2">
      <c r="A279" s="5"/>
      <c r="B279" s="5"/>
      <c r="C279" s="5"/>
      <c r="D279" s="5"/>
      <c r="E279" s="5"/>
      <c r="F279" s="62"/>
      <c r="G279" s="62"/>
      <c r="H279" s="62"/>
      <c r="I279" s="63"/>
      <c r="J279" s="5"/>
    </row>
    <row r="280" spans="1:10" x14ac:dyDescent="0.2">
      <c r="A280" s="5"/>
      <c r="B280" s="5"/>
      <c r="C280" s="5"/>
      <c r="D280" s="5"/>
      <c r="E280" s="5"/>
      <c r="F280" s="62"/>
      <c r="G280" s="62"/>
      <c r="H280" s="62"/>
      <c r="I280" s="63"/>
      <c r="J280" s="5"/>
    </row>
    <row r="281" spans="1:10" x14ac:dyDescent="0.2">
      <c r="A281" s="5"/>
      <c r="B281" s="5"/>
      <c r="C281" s="5"/>
      <c r="D281" s="5"/>
      <c r="E281" s="5"/>
      <c r="F281" s="62"/>
      <c r="G281" s="62"/>
      <c r="H281" s="62"/>
      <c r="I281" s="63"/>
      <c r="J281" s="5"/>
    </row>
    <row r="282" spans="1:10" x14ac:dyDescent="0.2">
      <c r="A282" s="5"/>
      <c r="B282" s="5"/>
      <c r="C282" s="5"/>
      <c r="D282" s="5"/>
      <c r="E282" s="5"/>
      <c r="F282" s="62"/>
      <c r="G282" s="62"/>
      <c r="H282" s="62"/>
      <c r="I282" s="63"/>
      <c r="J282" s="5"/>
    </row>
    <row r="283" spans="1:10" x14ac:dyDescent="0.2">
      <c r="A283" s="5"/>
      <c r="B283" s="5"/>
      <c r="C283" s="5"/>
      <c r="D283" s="5"/>
      <c r="E283" s="5"/>
      <c r="F283" s="62"/>
      <c r="G283" s="62"/>
      <c r="H283" s="62"/>
      <c r="I283" s="63"/>
      <c r="J283" s="5"/>
    </row>
    <row r="284" spans="1:10" x14ac:dyDescent="0.2">
      <c r="A284" s="5"/>
      <c r="B284" s="5"/>
      <c r="C284" s="5"/>
      <c r="D284" s="5"/>
      <c r="E284" s="5"/>
      <c r="F284" s="62"/>
      <c r="G284" s="62"/>
      <c r="H284" s="62"/>
      <c r="I284" s="63"/>
      <c r="J284" s="5"/>
    </row>
    <row r="285" spans="1:10" x14ac:dyDescent="0.2">
      <c r="A285" s="5"/>
      <c r="B285" s="5"/>
      <c r="C285" s="5"/>
      <c r="D285" s="5"/>
      <c r="E285" s="5"/>
      <c r="F285" s="62"/>
      <c r="G285" s="62"/>
      <c r="H285" s="62"/>
      <c r="I285" s="63"/>
      <c r="J285" s="5"/>
    </row>
    <row r="286" spans="1:10" x14ac:dyDescent="0.2">
      <c r="A286" s="5"/>
      <c r="B286" s="5"/>
      <c r="C286" s="5"/>
      <c r="D286" s="5"/>
      <c r="E286" s="5"/>
      <c r="F286" s="62"/>
      <c r="G286" s="62"/>
      <c r="H286" s="62"/>
      <c r="I286" s="63"/>
      <c r="J286" s="5"/>
    </row>
    <row r="287" spans="1:10" x14ac:dyDescent="0.2">
      <c r="A287" s="5"/>
      <c r="B287" s="5"/>
      <c r="C287" s="5"/>
      <c r="D287" s="5"/>
      <c r="E287" s="5"/>
      <c r="F287" s="62"/>
      <c r="G287" s="62"/>
      <c r="H287" s="62"/>
      <c r="I287" s="63"/>
      <c r="J287" s="5"/>
    </row>
    <row r="288" spans="1:10" x14ac:dyDescent="0.2">
      <c r="A288" s="5"/>
      <c r="B288" s="5"/>
      <c r="C288" s="5"/>
      <c r="D288" s="5"/>
      <c r="E288" s="5"/>
      <c r="F288" s="62"/>
      <c r="G288" s="62"/>
      <c r="H288" s="62"/>
      <c r="I288" s="63"/>
      <c r="J288" s="5"/>
    </row>
    <row r="289" spans="1:10" x14ac:dyDescent="0.2">
      <c r="A289" s="5"/>
      <c r="B289" s="5"/>
      <c r="C289" s="5"/>
      <c r="D289" s="5"/>
      <c r="E289" s="5"/>
      <c r="F289" s="62"/>
      <c r="G289" s="62"/>
      <c r="H289" s="62"/>
      <c r="I289" s="63"/>
      <c r="J289" s="5"/>
    </row>
    <row r="290" spans="1:10" x14ac:dyDescent="0.2">
      <c r="A290" s="5"/>
      <c r="B290" s="5"/>
      <c r="C290" s="5"/>
      <c r="D290" s="5"/>
      <c r="E290" s="5"/>
      <c r="F290" s="62"/>
      <c r="G290" s="62"/>
      <c r="H290" s="62"/>
      <c r="I290" s="63"/>
      <c r="J290" s="5"/>
    </row>
    <row r="291" spans="1:10" x14ac:dyDescent="0.2">
      <c r="A291" s="5"/>
      <c r="B291" s="5"/>
      <c r="C291" s="5"/>
      <c r="D291" s="5"/>
      <c r="E291" s="5"/>
      <c r="F291" s="62"/>
      <c r="G291" s="62"/>
      <c r="H291" s="62"/>
      <c r="I291" s="63"/>
      <c r="J291" s="5"/>
    </row>
    <row r="292" spans="1:10" x14ac:dyDescent="0.2">
      <c r="A292" s="5"/>
      <c r="B292" s="5"/>
      <c r="C292" s="5"/>
      <c r="D292" s="5"/>
      <c r="E292" s="5"/>
      <c r="F292" s="62"/>
      <c r="G292" s="62"/>
      <c r="H292" s="62"/>
      <c r="I292" s="63"/>
      <c r="J292" s="5"/>
    </row>
    <row r="293" spans="1:10" x14ac:dyDescent="0.2">
      <c r="A293" s="5"/>
      <c r="B293" s="5"/>
      <c r="C293" s="5"/>
      <c r="D293" s="5"/>
      <c r="E293" s="5"/>
      <c r="F293" s="62"/>
      <c r="G293" s="62"/>
      <c r="H293" s="62"/>
      <c r="I293" s="63"/>
      <c r="J293" s="5"/>
    </row>
    <row r="294" spans="1:10" x14ac:dyDescent="0.2">
      <c r="A294" s="5"/>
      <c r="B294" s="5"/>
      <c r="C294" s="5"/>
      <c r="D294" s="5"/>
      <c r="E294" s="5"/>
      <c r="F294" s="62"/>
      <c r="G294" s="62"/>
      <c r="H294" s="62"/>
      <c r="I294" s="63"/>
      <c r="J294" s="5"/>
    </row>
    <row r="295" spans="1:10" x14ac:dyDescent="0.2">
      <c r="A295" s="5"/>
      <c r="B295" s="5"/>
      <c r="C295" s="5"/>
      <c r="D295" s="5"/>
      <c r="E295" s="5"/>
      <c r="F295" s="62"/>
      <c r="G295" s="62"/>
      <c r="H295" s="62"/>
      <c r="I295" s="63"/>
      <c r="J295" s="5"/>
    </row>
    <row r="296" spans="1:10" x14ac:dyDescent="0.2">
      <c r="A296" s="5"/>
      <c r="B296" s="5"/>
      <c r="C296" s="5"/>
      <c r="D296" s="5"/>
      <c r="E296" s="5"/>
      <c r="F296" s="62"/>
      <c r="G296" s="62"/>
      <c r="H296" s="62"/>
      <c r="I296" s="63"/>
      <c r="J296" s="5"/>
    </row>
    <row r="297" spans="1:10" x14ac:dyDescent="0.2">
      <c r="A297" s="5"/>
      <c r="B297" s="5"/>
      <c r="C297" s="5"/>
      <c r="D297" s="5"/>
      <c r="E297" s="5"/>
      <c r="F297" s="62"/>
      <c r="G297" s="62"/>
      <c r="H297" s="62"/>
      <c r="I297" s="63"/>
      <c r="J297" s="5"/>
    </row>
    <row r="298" spans="1:10" x14ac:dyDescent="0.2">
      <c r="A298" s="5"/>
      <c r="B298" s="5"/>
      <c r="C298" s="5"/>
      <c r="D298" s="5"/>
      <c r="E298" s="5"/>
      <c r="F298" s="62"/>
      <c r="G298" s="62"/>
      <c r="H298" s="62"/>
      <c r="I298" s="63"/>
      <c r="J298" s="5"/>
    </row>
    <row r="299" spans="1:10" x14ac:dyDescent="0.2">
      <c r="A299" s="5"/>
      <c r="B299" s="5"/>
      <c r="C299" s="5"/>
      <c r="D299" s="5"/>
      <c r="E299" s="5"/>
      <c r="F299" s="62"/>
      <c r="G299" s="62"/>
      <c r="H299" s="62"/>
      <c r="I299" s="63"/>
      <c r="J299" s="5"/>
    </row>
    <row r="300" spans="1:10" x14ac:dyDescent="0.2">
      <c r="A300" s="5"/>
      <c r="B300" s="5"/>
      <c r="C300" s="5"/>
      <c r="D300" s="5"/>
      <c r="E300" s="5"/>
      <c r="F300" s="62"/>
      <c r="G300" s="62"/>
      <c r="H300" s="62"/>
      <c r="I300" s="63"/>
      <c r="J300" s="5"/>
    </row>
    <row r="301" spans="1:10" x14ac:dyDescent="0.2">
      <c r="A301" s="5"/>
      <c r="B301" s="5"/>
      <c r="C301" s="5"/>
      <c r="D301" s="5"/>
      <c r="E301" s="5"/>
      <c r="F301" s="62"/>
      <c r="G301" s="62"/>
      <c r="H301" s="62"/>
      <c r="I301" s="63"/>
      <c r="J301" s="5"/>
    </row>
    <row r="302" spans="1:10" x14ac:dyDescent="0.2">
      <c r="A302" s="5"/>
      <c r="B302" s="5"/>
      <c r="C302" s="5"/>
      <c r="D302" s="5"/>
      <c r="E302" s="5"/>
      <c r="F302" s="62"/>
      <c r="G302" s="62"/>
      <c r="H302" s="62"/>
      <c r="I302" s="63"/>
      <c r="J302" s="5"/>
    </row>
    <row r="303" spans="1:10" x14ac:dyDescent="0.2">
      <c r="A303" s="5"/>
      <c r="B303" s="5"/>
      <c r="C303" s="5"/>
      <c r="D303" s="5"/>
      <c r="E303" s="5"/>
      <c r="F303" s="62"/>
      <c r="G303" s="62"/>
      <c r="H303" s="62"/>
      <c r="I303" s="63"/>
      <c r="J303" s="5"/>
    </row>
    <row r="304" spans="1:10" x14ac:dyDescent="0.2">
      <c r="A304" s="5"/>
      <c r="B304" s="5"/>
      <c r="C304" s="5"/>
      <c r="D304" s="5"/>
      <c r="E304" s="5"/>
      <c r="F304" s="62"/>
      <c r="G304" s="62"/>
      <c r="H304" s="62"/>
      <c r="I304" s="63"/>
      <c r="J304" s="5"/>
    </row>
    <row r="305" spans="1:10" x14ac:dyDescent="0.2">
      <c r="A305" s="5"/>
      <c r="B305" s="5"/>
      <c r="C305" s="5"/>
      <c r="D305" s="5"/>
      <c r="E305" s="5"/>
      <c r="F305" s="62"/>
      <c r="G305" s="62"/>
      <c r="H305" s="62"/>
      <c r="I305" s="63"/>
      <c r="J305" s="5"/>
    </row>
    <row r="306" spans="1:10" x14ac:dyDescent="0.2">
      <c r="A306" s="5"/>
      <c r="B306" s="5"/>
      <c r="C306" s="5"/>
      <c r="D306" s="5"/>
      <c r="E306" s="5"/>
      <c r="F306" s="62"/>
      <c r="G306" s="62"/>
      <c r="H306" s="62"/>
      <c r="I306" s="63"/>
      <c r="J306" s="5"/>
    </row>
    <row r="307" spans="1:10" x14ac:dyDescent="0.2">
      <c r="A307" s="5"/>
      <c r="B307" s="5"/>
      <c r="C307" s="5"/>
      <c r="D307" s="5"/>
      <c r="E307" s="5"/>
      <c r="F307" s="62"/>
      <c r="G307" s="62"/>
      <c r="H307" s="62"/>
      <c r="I307" s="63"/>
      <c r="J307" s="5"/>
    </row>
    <row r="308" spans="1:10" x14ac:dyDescent="0.2">
      <c r="A308" s="5"/>
      <c r="B308" s="5"/>
      <c r="C308" s="5"/>
      <c r="D308" s="5"/>
      <c r="E308" s="5"/>
      <c r="F308" s="62"/>
      <c r="G308" s="62"/>
      <c r="H308" s="62"/>
      <c r="I308" s="63"/>
      <c r="J308" s="5"/>
    </row>
    <row r="309" spans="1:10" x14ac:dyDescent="0.2">
      <c r="A309" s="5"/>
      <c r="B309" s="5"/>
      <c r="C309" s="5"/>
      <c r="D309" s="5"/>
      <c r="E309" s="5"/>
      <c r="F309" s="62"/>
      <c r="G309" s="62"/>
      <c r="H309" s="62"/>
      <c r="I309" s="63"/>
      <c r="J309" s="5"/>
    </row>
    <row r="310" spans="1:10" x14ac:dyDescent="0.2">
      <c r="A310" s="5"/>
      <c r="B310" s="5"/>
      <c r="C310" s="5"/>
      <c r="D310" s="5"/>
      <c r="E310" s="5"/>
      <c r="F310" s="62"/>
      <c r="G310" s="62"/>
      <c r="H310" s="62"/>
      <c r="I310" s="63"/>
      <c r="J310" s="5"/>
    </row>
    <row r="311" spans="1:10" x14ac:dyDescent="0.2">
      <c r="A311" s="5"/>
      <c r="B311" s="5"/>
      <c r="C311" s="5"/>
      <c r="D311" s="5"/>
      <c r="E311" s="5"/>
      <c r="F311" s="62"/>
      <c r="G311" s="62"/>
      <c r="H311" s="62"/>
      <c r="I311" s="63"/>
      <c r="J311" s="5"/>
    </row>
    <row r="312" spans="1:10" x14ac:dyDescent="0.2">
      <c r="A312" s="5"/>
      <c r="B312" s="5"/>
      <c r="C312" s="5"/>
      <c r="D312" s="5"/>
      <c r="E312" s="5"/>
      <c r="F312" s="62"/>
      <c r="G312" s="62"/>
      <c r="H312" s="62"/>
      <c r="I312" s="63"/>
      <c r="J312" s="5"/>
    </row>
    <row r="313" spans="1:10" x14ac:dyDescent="0.2">
      <c r="A313" s="5"/>
      <c r="B313" s="5"/>
      <c r="C313" s="5"/>
      <c r="D313" s="5"/>
      <c r="E313" s="5"/>
      <c r="F313" s="62"/>
      <c r="G313" s="62"/>
      <c r="H313" s="62"/>
      <c r="I313" s="63"/>
      <c r="J313" s="5"/>
    </row>
    <row r="314" spans="1:10" x14ac:dyDescent="0.2">
      <c r="A314" s="5"/>
      <c r="B314" s="5"/>
      <c r="C314" s="5"/>
      <c r="D314" s="5"/>
      <c r="E314" s="5"/>
      <c r="F314" s="62"/>
      <c r="G314" s="62"/>
      <c r="H314" s="62"/>
      <c r="I314" s="63"/>
      <c r="J314" s="5"/>
    </row>
    <row r="315" spans="1:10" x14ac:dyDescent="0.2">
      <c r="A315" s="5"/>
      <c r="B315" s="5"/>
      <c r="C315" s="5"/>
      <c r="D315" s="5"/>
      <c r="E315" s="5"/>
      <c r="F315" s="62"/>
      <c r="G315" s="62"/>
      <c r="H315" s="62"/>
      <c r="I315" s="63"/>
      <c r="J315" s="5"/>
    </row>
    <row r="316" spans="1:10" x14ac:dyDescent="0.2">
      <c r="A316" s="5"/>
      <c r="B316" s="5"/>
      <c r="C316" s="5"/>
      <c r="D316" s="5"/>
      <c r="E316" s="5"/>
      <c r="F316" s="62"/>
      <c r="G316" s="62"/>
      <c r="H316" s="62"/>
      <c r="I316" s="63"/>
      <c r="J316" s="5"/>
    </row>
    <row r="317" spans="1:10" x14ac:dyDescent="0.2">
      <c r="A317" s="5"/>
      <c r="B317" s="5"/>
      <c r="C317" s="5"/>
      <c r="D317" s="5"/>
      <c r="E317" s="5"/>
      <c r="F317" s="62"/>
      <c r="G317" s="62"/>
      <c r="H317" s="62"/>
      <c r="I317" s="63"/>
      <c r="J317" s="5"/>
    </row>
    <row r="318" spans="1:10" x14ac:dyDescent="0.2">
      <c r="A318" s="5"/>
      <c r="B318" s="5"/>
      <c r="C318" s="5"/>
      <c r="D318" s="5"/>
      <c r="E318" s="5"/>
      <c r="F318" s="62"/>
      <c r="G318" s="62"/>
      <c r="H318" s="62"/>
      <c r="I318" s="63"/>
      <c r="J318" s="5"/>
    </row>
    <row r="319" spans="1:10" x14ac:dyDescent="0.2">
      <c r="A319" s="5"/>
      <c r="B319" s="5"/>
      <c r="C319" s="5"/>
      <c r="D319" s="5"/>
      <c r="E319" s="5"/>
      <c r="F319" s="62"/>
      <c r="G319" s="62"/>
      <c r="H319" s="62"/>
      <c r="I319" s="63"/>
      <c r="J319" s="5"/>
    </row>
    <row r="320" spans="1:10" x14ac:dyDescent="0.2">
      <c r="A320" s="5"/>
      <c r="B320" s="5"/>
      <c r="C320" s="5"/>
      <c r="D320" s="5"/>
      <c r="E320" s="5"/>
      <c r="F320" s="62"/>
      <c r="G320" s="62"/>
      <c r="H320" s="62"/>
      <c r="I320" s="63"/>
      <c r="J320" s="5"/>
    </row>
    <row r="321" spans="1:10" x14ac:dyDescent="0.2">
      <c r="A321" s="5"/>
      <c r="B321" s="5"/>
      <c r="C321" s="5"/>
      <c r="D321" s="5"/>
      <c r="E321" s="5"/>
      <c r="F321" s="62"/>
      <c r="G321" s="62"/>
      <c r="H321" s="62"/>
      <c r="I321" s="63"/>
      <c r="J321" s="5"/>
    </row>
    <row r="322" spans="1:10" x14ac:dyDescent="0.2">
      <c r="A322" s="5"/>
      <c r="B322" s="5"/>
      <c r="C322" s="5"/>
      <c r="D322" s="5"/>
      <c r="E322" s="5"/>
      <c r="F322" s="62"/>
      <c r="G322" s="62"/>
      <c r="H322" s="62"/>
      <c r="I322" s="63"/>
      <c r="J322" s="5"/>
    </row>
    <row r="323" spans="1:10" x14ac:dyDescent="0.2">
      <c r="A323" s="5"/>
      <c r="B323" s="5"/>
      <c r="C323" s="5"/>
      <c r="D323" s="5"/>
      <c r="E323" s="5"/>
      <c r="F323" s="62"/>
      <c r="G323" s="62"/>
      <c r="H323" s="62"/>
      <c r="I323" s="63"/>
      <c r="J323" s="5"/>
    </row>
    <row r="324" spans="1:10" x14ac:dyDescent="0.2">
      <c r="A324" s="5"/>
      <c r="B324" s="5"/>
      <c r="C324" s="5"/>
      <c r="D324" s="5"/>
      <c r="E324" s="5"/>
      <c r="F324" s="62"/>
      <c r="G324" s="62"/>
      <c r="H324" s="62"/>
      <c r="I324" s="63"/>
      <c r="J324" s="5"/>
    </row>
    <row r="325" spans="1:10" x14ac:dyDescent="0.2">
      <c r="A325" s="5"/>
      <c r="B325" s="5"/>
      <c r="C325" s="5"/>
      <c r="D325" s="5"/>
      <c r="E325" s="5"/>
      <c r="F325" s="62"/>
      <c r="G325" s="62"/>
      <c r="H325" s="62"/>
      <c r="I325" s="63"/>
      <c r="J325" s="5"/>
    </row>
    <row r="326" spans="1:10" x14ac:dyDescent="0.2">
      <c r="A326" s="5"/>
      <c r="B326" s="5"/>
      <c r="C326" s="5"/>
      <c r="D326" s="5"/>
      <c r="E326" s="5"/>
      <c r="F326" s="62"/>
      <c r="G326" s="62"/>
      <c r="H326" s="62"/>
      <c r="I326" s="63"/>
      <c r="J326" s="5"/>
    </row>
    <row r="327" spans="1:10" x14ac:dyDescent="0.2">
      <c r="A327" s="5"/>
      <c r="B327" s="5"/>
      <c r="C327" s="5"/>
      <c r="D327" s="5"/>
      <c r="E327" s="5"/>
      <c r="F327" s="62"/>
      <c r="G327" s="62"/>
      <c r="H327" s="62"/>
      <c r="I327" s="63"/>
      <c r="J327" s="5"/>
    </row>
    <row r="328" spans="1:10" x14ac:dyDescent="0.2">
      <c r="A328" s="5"/>
      <c r="B328" s="5"/>
      <c r="C328" s="5"/>
      <c r="D328" s="5"/>
      <c r="E328" s="5"/>
      <c r="F328" s="62"/>
      <c r="G328" s="62"/>
      <c r="H328" s="62"/>
      <c r="I328" s="63"/>
      <c r="J328" s="5"/>
    </row>
    <row r="329" spans="1:10" x14ac:dyDescent="0.2">
      <c r="A329" s="5"/>
      <c r="B329" s="5"/>
      <c r="C329" s="5"/>
      <c r="D329" s="5"/>
      <c r="E329" s="5"/>
      <c r="F329" s="62"/>
      <c r="G329" s="62"/>
      <c r="H329" s="62"/>
      <c r="I329" s="63"/>
      <c r="J329" s="5"/>
    </row>
    <row r="330" spans="1:10" x14ac:dyDescent="0.2">
      <c r="A330" s="5"/>
      <c r="B330" s="5"/>
      <c r="C330" s="5"/>
      <c r="D330" s="5"/>
      <c r="E330" s="5"/>
      <c r="F330" s="62"/>
      <c r="G330" s="62"/>
      <c r="H330" s="62"/>
      <c r="I330" s="63"/>
      <c r="J330" s="5"/>
    </row>
    <row r="331" spans="1:10" x14ac:dyDescent="0.2">
      <c r="A331" s="5"/>
      <c r="B331" s="5"/>
      <c r="C331" s="5"/>
      <c r="D331" s="5"/>
      <c r="E331" s="5"/>
      <c r="F331" s="62"/>
      <c r="G331" s="62"/>
      <c r="H331" s="62"/>
      <c r="I331" s="63"/>
      <c r="J331" s="5"/>
    </row>
    <row r="332" spans="1:10" x14ac:dyDescent="0.2">
      <c r="A332" s="5"/>
      <c r="B332" s="5"/>
      <c r="C332" s="5"/>
      <c r="D332" s="5"/>
      <c r="E332" s="5"/>
      <c r="F332" s="62"/>
      <c r="G332" s="62"/>
      <c r="H332" s="62"/>
      <c r="I332" s="63"/>
      <c r="J332" s="5"/>
    </row>
    <row r="333" spans="1:10" x14ac:dyDescent="0.2">
      <c r="A333" s="5"/>
      <c r="B333" s="5"/>
      <c r="C333" s="5"/>
      <c r="D333" s="5"/>
      <c r="E333" s="5"/>
      <c r="F333" s="62"/>
      <c r="G333" s="62"/>
      <c r="H333" s="62"/>
      <c r="I333" s="63"/>
      <c r="J333" s="5"/>
    </row>
    <row r="334" spans="1:10" x14ac:dyDescent="0.2">
      <c r="A334" s="5"/>
      <c r="B334" s="5"/>
      <c r="C334" s="5"/>
      <c r="D334" s="5"/>
      <c r="E334" s="5"/>
      <c r="F334" s="62"/>
      <c r="G334" s="62"/>
      <c r="H334" s="62"/>
      <c r="I334" s="63"/>
      <c r="J334" s="5"/>
    </row>
    <row r="335" spans="1:10" x14ac:dyDescent="0.2">
      <c r="A335" s="5"/>
      <c r="B335" s="5"/>
      <c r="C335" s="5"/>
      <c r="D335" s="5"/>
      <c r="E335" s="5"/>
      <c r="F335" s="62"/>
      <c r="G335" s="62"/>
      <c r="H335" s="62"/>
      <c r="I335" s="63"/>
      <c r="J335" s="5"/>
    </row>
    <row r="336" spans="1:10" x14ac:dyDescent="0.2">
      <c r="A336" s="5"/>
      <c r="B336" s="5"/>
      <c r="C336" s="5"/>
      <c r="D336" s="5"/>
      <c r="E336" s="5"/>
      <c r="F336" s="62"/>
      <c r="G336" s="62"/>
      <c r="H336" s="62"/>
      <c r="I336" s="63"/>
      <c r="J336" s="5"/>
    </row>
    <row r="337" spans="1:10" x14ac:dyDescent="0.2">
      <c r="A337" s="5"/>
      <c r="B337" s="5"/>
      <c r="C337" s="5"/>
      <c r="D337" s="5"/>
      <c r="E337" s="5"/>
      <c r="F337" s="62"/>
      <c r="G337" s="62"/>
      <c r="H337" s="62"/>
      <c r="I337" s="63"/>
      <c r="J337" s="5"/>
    </row>
    <row r="338" spans="1:10" x14ac:dyDescent="0.2">
      <c r="A338" s="5"/>
      <c r="B338" s="5"/>
      <c r="C338" s="5"/>
      <c r="D338" s="5"/>
      <c r="E338" s="5"/>
      <c r="F338" s="62"/>
      <c r="G338" s="62"/>
      <c r="H338" s="62"/>
      <c r="I338" s="63"/>
      <c r="J338" s="5"/>
    </row>
    <row r="339" spans="1:10" x14ac:dyDescent="0.2">
      <c r="A339" s="5"/>
      <c r="B339" s="5"/>
      <c r="C339" s="5"/>
      <c r="D339" s="5"/>
      <c r="E339" s="5"/>
      <c r="F339" s="62"/>
      <c r="G339" s="62"/>
      <c r="H339" s="62"/>
      <c r="I339" s="63"/>
      <c r="J339" s="5"/>
    </row>
    <row r="340" spans="1:10" x14ac:dyDescent="0.2">
      <c r="A340" s="5"/>
      <c r="B340" s="5"/>
      <c r="C340" s="5"/>
      <c r="D340" s="5"/>
      <c r="E340" s="5"/>
      <c r="F340" s="62"/>
      <c r="G340" s="62"/>
      <c r="H340" s="62"/>
      <c r="I340" s="63"/>
      <c r="J340" s="5"/>
    </row>
    <row r="341" spans="1:10" x14ac:dyDescent="0.2">
      <c r="A341" s="5"/>
      <c r="B341" s="5"/>
      <c r="C341" s="5"/>
      <c r="D341" s="5"/>
      <c r="E341" s="5"/>
      <c r="F341" s="62"/>
      <c r="G341" s="62"/>
      <c r="H341" s="62"/>
      <c r="I341" s="63"/>
      <c r="J341" s="5"/>
    </row>
    <row r="342" spans="1:10" x14ac:dyDescent="0.2">
      <c r="A342" s="5"/>
      <c r="B342" s="5"/>
      <c r="C342" s="5"/>
      <c r="D342" s="5"/>
      <c r="E342" s="5"/>
      <c r="F342" s="62"/>
      <c r="G342" s="62"/>
      <c r="H342" s="62"/>
      <c r="I342" s="63"/>
      <c r="J342" s="5"/>
    </row>
    <row r="343" spans="1:10" x14ac:dyDescent="0.2">
      <c r="A343" s="5"/>
      <c r="B343" s="5"/>
      <c r="C343" s="5"/>
      <c r="D343" s="5"/>
      <c r="E343" s="5"/>
      <c r="F343" s="62"/>
      <c r="G343" s="62"/>
      <c r="H343" s="62"/>
      <c r="I343" s="63"/>
      <c r="J343" s="5"/>
    </row>
    <row r="344" spans="1:10" x14ac:dyDescent="0.2">
      <c r="A344" s="5"/>
      <c r="B344" s="5"/>
      <c r="C344" s="5"/>
      <c r="D344" s="5"/>
      <c r="E344" s="5"/>
      <c r="F344" s="62"/>
      <c r="G344" s="62"/>
      <c r="H344" s="62"/>
      <c r="I344" s="63"/>
      <c r="J344" s="5"/>
    </row>
    <row r="345" spans="1:10" x14ac:dyDescent="0.2">
      <c r="A345" s="5"/>
      <c r="B345" s="5"/>
      <c r="C345" s="5"/>
      <c r="D345" s="5"/>
      <c r="E345" s="5"/>
      <c r="F345" s="62"/>
      <c r="G345" s="62"/>
      <c r="H345" s="62"/>
      <c r="I345" s="63"/>
      <c r="J345" s="5"/>
    </row>
    <row r="346" spans="1:10" x14ac:dyDescent="0.2">
      <c r="A346" s="5"/>
      <c r="B346" s="5"/>
      <c r="C346" s="5"/>
      <c r="D346" s="5"/>
      <c r="E346" s="5"/>
      <c r="F346" s="62"/>
      <c r="G346" s="62"/>
      <c r="H346" s="62"/>
      <c r="I346" s="63"/>
      <c r="J346" s="5"/>
    </row>
    <row r="347" spans="1:10" x14ac:dyDescent="0.2">
      <c r="A347" s="5"/>
      <c r="B347" s="5"/>
      <c r="C347" s="5"/>
      <c r="D347" s="5"/>
      <c r="E347" s="5"/>
      <c r="F347" s="62"/>
      <c r="G347" s="62"/>
      <c r="H347" s="62"/>
      <c r="I347" s="63"/>
      <c r="J347" s="5"/>
    </row>
    <row r="348" spans="1:10" x14ac:dyDescent="0.2">
      <c r="A348" s="5"/>
      <c r="B348" s="5"/>
      <c r="C348" s="5"/>
      <c r="D348" s="5"/>
      <c r="E348" s="5"/>
      <c r="F348" s="62"/>
      <c r="G348" s="62"/>
      <c r="H348" s="62"/>
      <c r="I348" s="63"/>
      <c r="J348" s="5"/>
    </row>
    <row r="349" spans="1:10" x14ac:dyDescent="0.2">
      <c r="A349" s="5"/>
      <c r="B349" s="5"/>
      <c r="C349" s="5"/>
      <c r="D349" s="5"/>
      <c r="E349" s="5"/>
      <c r="F349" s="62"/>
      <c r="G349" s="62"/>
      <c r="H349" s="62"/>
      <c r="I349" s="63"/>
      <c r="J349" s="5"/>
    </row>
    <row r="350" spans="1:10" x14ac:dyDescent="0.2">
      <c r="A350" s="5"/>
      <c r="B350" s="5"/>
      <c r="C350" s="5"/>
      <c r="D350" s="5"/>
      <c r="E350" s="5"/>
      <c r="F350" s="62"/>
      <c r="G350" s="62"/>
      <c r="H350" s="62"/>
      <c r="I350" s="63"/>
      <c r="J350" s="5"/>
    </row>
    <row r="351" spans="1:10" x14ac:dyDescent="0.2">
      <c r="A351" s="5"/>
      <c r="B351" s="5"/>
      <c r="C351" s="5"/>
      <c r="D351" s="5"/>
      <c r="E351" s="5"/>
      <c r="F351" s="62"/>
      <c r="G351" s="62"/>
      <c r="H351" s="62"/>
      <c r="I351" s="63"/>
      <c r="J351" s="5"/>
    </row>
    <row r="352" spans="1:10" x14ac:dyDescent="0.2">
      <c r="A352" s="5"/>
      <c r="B352" s="5"/>
      <c r="C352" s="5"/>
      <c r="D352" s="5"/>
      <c r="E352" s="5"/>
      <c r="F352" s="62"/>
      <c r="G352" s="62"/>
      <c r="H352" s="62"/>
      <c r="I352" s="63"/>
      <c r="J352" s="5"/>
    </row>
    <row r="353" spans="1:10" x14ac:dyDescent="0.2">
      <c r="A353" s="5"/>
      <c r="B353" s="5"/>
      <c r="C353" s="5"/>
      <c r="D353" s="5"/>
      <c r="E353" s="5"/>
      <c r="F353" s="62"/>
      <c r="G353" s="62"/>
      <c r="H353" s="62"/>
      <c r="I353" s="63"/>
      <c r="J353" s="5"/>
    </row>
    <row r="354" spans="1:10" x14ac:dyDescent="0.2">
      <c r="A354" s="5"/>
      <c r="B354" s="5"/>
      <c r="C354" s="5"/>
      <c r="D354" s="5"/>
      <c r="E354" s="5"/>
      <c r="F354" s="62"/>
      <c r="G354" s="62"/>
      <c r="H354" s="62"/>
      <c r="I354" s="63"/>
      <c r="J354" s="5"/>
    </row>
  </sheetData>
  <pageMargins left="0.7" right="0.7" top="0.75" bottom="0.75" header="0.3" footer="0.3"/>
  <pageSetup paperSize="9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0" enableFormatConditionsCalculation="0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9" enableFormatConditionsCalculation="0"/>
  <dimension ref="A1:R39"/>
  <sheetViews>
    <sheetView workbookViewId="0">
      <selection activeCell="H2" sqref="H2"/>
    </sheetView>
  </sheetViews>
  <sheetFormatPr baseColWidth="10" defaultRowHeight="16" x14ac:dyDescent="0.2"/>
  <cols>
    <col min="1" max="1" width="12" bestFit="1" customWidth="1"/>
    <col min="9" max="9" width="19.83203125" bestFit="1" customWidth="1"/>
    <col min="11" max="11" width="26.6640625" bestFit="1" customWidth="1"/>
    <col min="15" max="15" width="12.1640625" bestFit="1" customWidth="1"/>
    <col min="18" max="18" width="12" bestFit="1" customWidth="1"/>
  </cols>
  <sheetData>
    <row r="1" spans="1:18" x14ac:dyDescent="0.2">
      <c r="A1" s="24" t="s">
        <v>45</v>
      </c>
      <c r="B1" s="24" t="s">
        <v>11</v>
      </c>
      <c r="C1" s="25" t="s">
        <v>21</v>
      </c>
      <c r="D1" s="48" t="s">
        <v>147</v>
      </c>
      <c r="E1" s="48" t="s">
        <v>269</v>
      </c>
      <c r="F1" s="48" t="s">
        <v>270</v>
      </c>
      <c r="G1" s="48" t="s">
        <v>271</v>
      </c>
      <c r="H1" s="26" t="s">
        <v>1020</v>
      </c>
      <c r="I1" s="48" t="s">
        <v>272</v>
      </c>
      <c r="J1" s="26" t="s">
        <v>273</v>
      </c>
      <c r="K1" s="44" t="s">
        <v>185</v>
      </c>
      <c r="L1" s="36" t="s">
        <v>189</v>
      </c>
      <c r="M1" s="35" t="s">
        <v>15</v>
      </c>
      <c r="N1" s="35" t="s">
        <v>0</v>
      </c>
      <c r="O1" s="44" t="s">
        <v>192</v>
      </c>
      <c r="P1" s="25" t="s">
        <v>208</v>
      </c>
      <c r="Q1" s="48" t="s">
        <v>209</v>
      </c>
      <c r="R1" s="36" t="s">
        <v>264</v>
      </c>
    </row>
    <row r="2" spans="1:18" x14ac:dyDescent="0.2">
      <c r="A2" t="s">
        <v>55</v>
      </c>
      <c r="B2" t="s">
        <v>130</v>
      </c>
      <c r="C2" s="27" t="s">
        <v>148</v>
      </c>
      <c r="D2" s="47" t="s">
        <v>149</v>
      </c>
      <c r="E2" s="47" t="s">
        <v>274</v>
      </c>
      <c r="F2" s="47" t="s">
        <v>284</v>
      </c>
      <c r="G2" s="47" t="s">
        <v>285</v>
      </c>
      <c r="H2" s="28"/>
      <c r="I2" s="47" t="s">
        <v>275</v>
      </c>
      <c r="J2" s="28" t="s">
        <v>274</v>
      </c>
      <c r="K2" s="50" t="s">
        <v>186</v>
      </c>
      <c r="L2" s="38">
        <v>1</v>
      </c>
      <c r="M2" s="37" t="s">
        <v>190</v>
      </c>
      <c r="N2" s="41" t="s">
        <v>125</v>
      </c>
      <c r="O2" s="8" t="s">
        <v>193</v>
      </c>
      <c r="P2" s="27" t="s">
        <v>265</v>
      </c>
      <c r="Q2" s="47" t="s">
        <v>145</v>
      </c>
      <c r="R2" s="38" t="s">
        <v>265</v>
      </c>
    </row>
    <row r="3" spans="1:18" ht="17" thickBot="1" x14ac:dyDescent="0.25">
      <c r="A3" t="s">
        <v>56</v>
      </c>
      <c r="B3" t="s">
        <v>131</v>
      </c>
      <c r="C3" s="27" t="s">
        <v>150</v>
      </c>
      <c r="D3" s="47" t="s">
        <v>151</v>
      </c>
      <c r="E3" s="47" t="s">
        <v>274</v>
      </c>
      <c r="F3" s="47" t="s">
        <v>284</v>
      </c>
      <c r="G3" s="47" t="s">
        <v>285</v>
      </c>
      <c r="H3" s="28" t="s">
        <v>288</v>
      </c>
      <c r="I3" s="47" t="s">
        <v>276</v>
      </c>
      <c r="J3" s="28" t="s">
        <v>282</v>
      </c>
      <c r="K3" s="50" t="s">
        <v>188</v>
      </c>
      <c r="L3" s="38">
        <v>2</v>
      </c>
      <c r="M3" s="39" t="s">
        <v>191</v>
      </c>
      <c r="N3" s="41" t="s">
        <v>120</v>
      </c>
      <c r="O3" s="8" t="s">
        <v>194</v>
      </c>
      <c r="P3" s="27" t="s">
        <v>210</v>
      </c>
      <c r="Q3" s="47" t="s">
        <v>211</v>
      </c>
      <c r="R3" s="38" t="s">
        <v>214</v>
      </c>
    </row>
    <row r="4" spans="1:18" ht="17" thickBot="1" x14ac:dyDescent="0.25">
      <c r="A4" t="s">
        <v>57</v>
      </c>
      <c r="B4" t="s">
        <v>132</v>
      </c>
      <c r="C4" s="27" t="s">
        <v>152</v>
      </c>
      <c r="D4" s="47" t="s">
        <v>153</v>
      </c>
      <c r="E4" s="47" t="s">
        <v>274</v>
      </c>
      <c r="F4" s="47" t="s">
        <v>284</v>
      </c>
      <c r="G4" s="47" t="s">
        <v>285</v>
      </c>
      <c r="H4" s="28"/>
      <c r="I4" s="47" t="s">
        <v>277</v>
      </c>
      <c r="J4" s="28" t="s">
        <v>283</v>
      </c>
      <c r="K4" s="51" t="s">
        <v>187</v>
      </c>
      <c r="L4" s="40">
        <v>3</v>
      </c>
      <c r="N4" s="41" t="s">
        <v>115</v>
      </c>
      <c r="O4" s="8" t="s">
        <v>195</v>
      </c>
      <c r="P4" s="27" t="s">
        <v>212</v>
      </c>
      <c r="Q4" s="47" t="s">
        <v>213</v>
      </c>
      <c r="R4" s="38"/>
    </row>
    <row r="5" spans="1:18" x14ac:dyDescent="0.2">
      <c r="A5" t="s">
        <v>58</v>
      </c>
      <c r="B5" t="s">
        <v>133</v>
      </c>
      <c r="C5" s="27" t="s">
        <v>154</v>
      </c>
      <c r="D5" s="47" t="s">
        <v>155</v>
      </c>
      <c r="E5" s="47" t="s">
        <v>282</v>
      </c>
      <c r="F5" s="47" t="s">
        <v>285</v>
      </c>
      <c r="G5" s="47" t="s">
        <v>287</v>
      </c>
      <c r="H5" s="28"/>
      <c r="I5" s="47" t="s">
        <v>278</v>
      </c>
      <c r="J5" s="28" t="s">
        <v>284</v>
      </c>
      <c r="N5" s="41" t="s">
        <v>111</v>
      </c>
      <c r="O5" s="8" t="s">
        <v>196</v>
      </c>
      <c r="P5" s="27" t="s">
        <v>214</v>
      </c>
      <c r="Q5" s="47" t="s">
        <v>215</v>
      </c>
      <c r="R5" s="38"/>
    </row>
    <row r="6" spans="1:18" x14ac:dyDescent="0.2">
      <c r="B6" t="s">
        <v>134</v>
      </c>
      <c r="C6" s="27" t="s">
        <v>156</v>
      </c>
      <c r="D6" s="47" t="s">
        <v>157</v>
      </c>
      <c r="E6" s="47" t="s">
        <v>282</v>
      </c>
      <c r="F6" s="47" t="s">
        <v>285</v>
      </c>
      <c r="G6" s="47" t="s">
        <v>286</v>
      </c>
      <c r="H6" s="28"/>
      <c r="I6" s="47" t="s">
        <v>8</v>
      </c>
      <c r="J6" s="28" t="s">
        <v>285</v>
      </c>
      <c r="N6" s="41" t="s">
        <v>106</v>
      </c>
      <c r="O6" s="8" t="s">
        <v>197</v>
      </c>
      <c r="P6" s="27" t="s">
        <v>216</v>
      </c>
      <c r="Q6" s="47">
        <v>100</v>
      </c>
      <c r="R6" s="38" t="s">
        <v>216</v>
      </c>
    </row>
    <row r="7" spans="1:18" x14ac:dyDescent="0.2">
      <c r="B7" t="s">
        <v>135</v>
      </c>
      <c r="C7" s="27" t="s">
        <v>158</v>
      </c>
      <c r="D7" s="47" t="s">
        <v>159</v>
      </c>
      <c r="E7" s="47" t="s">
        <v>282</v>
      </c>
      <c r="F7" s="47" t="s">
        <v>285</v>
      </c>
      <c r="G7" s="47" t="s">
        <v>287</v>
      </c>
      <c r="H7" s="28"/>
      <c r="I7" s="47" t="s">
        <v>279</v>
      </c>
      <c r="J7" s="28" t="s">
        <v>286</v>
      </c>
      <c r="N7" s="41" t="s">
        <v>704</v>
      </c>
      <c r="O7" s="8" t="s">
        <v>198</v>
      </c>
      <c r="P7" s="27" t="s">
        <v>217</v>
      </c>
      <c r="Q7" s="47">
        <v>210</v>
      </c>
      <c r="R7" s="38" t="s">
        <v>266</v>
      </c>
    </row>
    <row r="8" spans="1:18" x14ac:dyDescent="0.2">
      <c r="B8" t="s">
        <v>136</v>
      </c>
      <c r="C8" s="27" t="s">
        <v>160</v>
      </c>
      <c r="D8" s="47" t="s">
        <v>161</v>
      </c>
      <c r="E8" s="47" t="s">
        <v>274</v>
      </c>
      <c r="F8" s="47" t="s">
        <v>284</v>
      </c>
      <c r="G8" s="47" t="s">
        <v>286</v>
      </c>
      <c r="H8" s="28"/>
      <c r="I8" s="47" t="s">
        <v>280</v>
      </c>
      <c r="J8" s="28" t="s">
        <v>287</v>
      </c>
      <c r="N8" s="41" t="s">
        <v>96</v>
      </c>
      <c r="O8" s="8" t="s">
        <v>199</v>
      </c>
      <c r="P8" s="27" t="s">
        <v>218</v>
      </c>
      <c r="Q8" s="47">
        <v>230</v>
      </c>
      <c r="R8" s="38"/>
    </row>
    <row r="9" spans="1:18" x14ac:dyDescent="0.2">
      <c r="B9" t="s">
        <v>137</v>
      </c>
      <c r="C9" s="27" t="s">
        <v>162</v>
      </c>
      <c r="D9" s="47" t="s">
        <v>163</v>
      </c>
      <c r="E9" s="47" t="s">
        <v>274</v>
      </c>
      <c r="F9" s="47" t="s">
        <v>284</v>
      </c>
      <c r="G9" s="47" t="s">
        <v>286</v>
      </c>
      <c r="H9" s="28" t="s">
        <v>288</v>
      </c>
      <c r="I9" s="47" t="s">
        <v>281</v>
      </c>
      <c r="J9" s="28" t="s">
        <v>288</v>
      </c>
      <c r="N9" s="41" t="s">
        <v>91</v>
      </c>
      <c r="O9" s="8" t="s">
        <v>200</v>
      </c>
      <c r="P9" s="27" t="s">
        <v>219</v>
      </c>
      <c r="Q9" s="47">
        <v>260</v>
      </c>
      <c r="R9" s="38"/>
    </row>
    <row r="10" spans="1:18" x14ac:dyDescent="0.2">
      <c r="B10" t="s">
        <v>138</v>
      </c>
      <c r="C10" s="27" t="s">
        <v>164</v>
      </c>
      <c r="D10" s="47" t="s">
        <v>165</v>
      </c>
      <c r="E10" s="47" t="s">
        <v>274</v>
      </c>
      <c r="F10" s="47" t="s">
        <v>284</v>
      </c>
      <c r="G10" s="47" t="s">
        <v>285</v>
      </c>
      <c r="H10" s="28" t="s">
        <v>288</v>
      </c>
      <c r="I10" s="47" t="s">
        <v>289</v>
      </c>
      <c r="J10" s="28" t="s">
        <v>291</v>
      </c>
      <c r="N10" s="41" t="s">
        <v>86</v>
      </c>
      <c r="O10" s="8" t="s">
        <v>201</v>
      </c>
      <c r="P10" s="27" t="s">
        <v>220</v>
      </c>
      <c r="Q10" s="47">
        <v>280</v>
      </c>
      <c r="R10" s="38"/>
    </row>
    <row r="11" spans="1:18" x14ac:dyDescent="0.2">
      <c r="C11" s="27" t="s">
        <v>166</v>
      </c>
      <c r="D11" s="47" t="s">
        <v>167</v>
      </c>
      <c r="E11" s="47" t="s">
        <v>274</v>
      </c>
      <c r="F11" s="47" t="s">
        <v>284</v>
      </c>
      <c r="G11" s="47" t="s">
        <v>285</v>
      </c>
      <c r="H11" s="28" t="s">
        <v>288</v>
      </c>
      <c r="I11" s="47" t="s">
        <v>290</v>
      </c>
      <c r="J11" s="28" t="s">
        <v>292</v>
      </c>
      <c r="N11" s="41" t="s">
        <v>81</v>
      </c>
      <c r="O11" s="8" t="s">
        <v>202</v>
      </c>
      <c r="P11" s="27" t="s">
        <v>221</v>
      </c>
      <c r="Q11" s="47" t="s">
        <v>222</v>
      </c>
      <c r="R11" s="38" t="s">
        <v>267</v>
      </c>
    </row>
    <row r="12" spans="1:18" ht="17" thickBot="1" x14ac:dyDescent="0.25">
      <c r="C12" s="27" t="s">
        <v>168</v>
      </c>
      <c r="D12" s="47" t="s">
        <v>169</v>
      </c>
      <c r="E12" s="47" t="s">
        <v>274</v>
      </c>
      <c r="F12" s="47" t="s">
        <v>284</v>
      </c>
      <c r="G12" s="47" t="s">
        <v>285</v>
      </c>
      <c r="H12" s="28" t="s">
        <v>288</v>
      </c>
      <c r="I12" s="49" t="s">
        <v>293</v>
      </c>
      <c r="J12" s="30" t="s">
        <v>294</v>
      </c>
      <c r="N12" s="41" t="s">
        <v>75</v>
      </c>
      <c r="O12" s="8" t="s">
        <v>203</v>
      </c>
      <c r="P12" s="27" t="s">
        <v>223</v>
      </c>
      <c r="Q12" s="47" t="s">
        <v>224</v>
      </c>
      <c r="R12" s="38"/>
    </row>
    <row r="13" spans="1:18" x14ac:dyDescent="0.2">
      <c r="C13" s="27" t="s">
        <v>170</v>
      </c>
      <c r="D13" s="47" t="s">
        <v>171</v>
      </c>
      <c r="E13" s="47" t="s">
        <v>274</v>
      </c>
      <c r="F13" s="47" t="s">
        <v>283</v>
      </c>
      <c r="G13" s="47" t="s">
        <v>285</v>
      </c>
      <c r="H13" s="28" t="s">
        <v>288</v>
      </c>
      <c r="I13" s="47"/>
      <c r="J13" s="47"/>
      <c r="N13" s="41" t="s">
        <v>70</v>
      </c>
      <c r="O13" s="8" t="s">
        <v>204</v>
      </c>
      <c r="P13" s="27" t="s">
        <v>225</v>
      </c>
      <c r="Q13" s="47">
        <v>350</v>
      </c>
      <c r="R13" s="38" t="s">
        <v>225</v>
      </c>
    </row>
    <row r="14" spans="1:18" x14ac:dyDescent="0.2">
      <c r="C14" s="27" t="s">
        <v>172</v>
      </c>
      <c r="D14" s="47" t="s">
        <v>173</v>
      </c>
      <c r="E14" s="47" t="s">
        <v>274</v>
      </c>
      <c r="F14" s="47" t="s">
        <v>283</v>
      </c>
      <c r="G14" s="47" t="s">
        <v>285</v>
      </c>
      <c r="H14" s="28" t="s">
        <v>288</v>
      </c>
      <c r="I14" s="47"/>
      <c r="J14" s="47"/>
      <c r="N14" s="41" t="s">
        <v>65</v>
      </c>
      <c r="O14" s="8" t="s">
        <v>205</v>
      </c>
      <c r="P14" s="27" t="s">
        <v>226</v>
      </c>
      <c r="Q14" s="47">
        <v>380</v>
      </c>
      <c r="R14" s="38"/>
    </row>
    <row r="15" spans="1:18" ht="17" thickBot="1" x14ac:dyDescent="0.25">
      <c r="C15" s="27" t="s">
        <v>174</v>
      </c>
      <c r="D15" s="47" t="s">
        <v>175</v>
      </c>
      <c r="E15" s="47" t="s">
        <v>291</v>
      </c>
      <c r="F15" s="47" t="s">
        <v>292</v>
      </c>
      <c r="G15" s="47" t="s">
        <v>294</v>
      </c>
      <c r="H15" s="28"/>
      <c r="I15" s="47"/>
      <c r="J15" s="47"/>
      <c r="N15" s="42" t="s">
        <v>60</v>
      </c>
      <c r="O15" s="45" t="s">
        <v>206</v>
      </c>
      <c r="P15" s="27" t="s">
        <v>227</v>
      </c>
      <c r="Q15" s="47">
        <v>390</v>
      </c>
      <c r="R15" s="38" t="s">
        <v>227</v>
      </c>
    </row>
    <row r="16" spans="1:18" x14ac:dyDescent="0.2">
      <c r="C16" s="27" t="s">
        <v>176</v>
      </c>
      <c r="D16" s="47" t="s">
        <v>177</v>
      </c>
      <c r="E16" s="47" t="s">
        <v>282</v>
      </c>
      <c r="F16" s="47"/>
      <c r="G16" s="47"/>
      <c r="H16" s="28"/>
      <c r="I16" s="47"/>
      <c r="J16" s="47"/>
      <c r="N16" s="41"/>
      <c r="O16" s="8"/>
      <c r="P16" s="27" t="s">
        <v>228</v>
      </c>
      <c r="Q16" s="47" t="s">
        <v>229</v>
      </c>
      <c r="R16" s="38" t="s">
        <v>228</v>
      </c>
    </row>
    <row r="17" spans="3:18" ht="17" thickBot="1" x14ac:dyDescent="0.25">
      <c r="C17" s="29" t="s">
        <v>178</v>
      </c>
      <c r="D17" s="49" t="s">
        <v>179</v>
      </c>
      <c r="E17" s="49" t="s">
        <v>274</v>
      </c>
      <c r="F17" s="49" t="s">
        <v>283</v>
      </c>
      <c r="G17" s="49" t="s">
        <v>285</v>
      </c>
      <c r="H17" s="30"/>
      <c r="I17" s="47"/>
      <c r="J17" s="47"/>
      <c r="P17" s="27" t="s">
        <v>230</v>
      </c>
      <c r="Q17" s="47">
        <v>510</v>
      </c>
      <c r="R17" s="38"/>
    </row>
    <row r="18" spans="3:18" x14ac:dyDescent="0.2">
      <c r="P18" s="27" t="s">
        <v>231</v>
      </c>
      <c r="Q18" s="47">
        <v>540</v>
      </c>
      <c r="R18" s="38"/>
    </row>
    <row r="19" spans="3:18" x14ac:dyDescent="0.2">
      <c r="P19" s="27" t="s">
        <v>232</v>
      </c>
      <c r="Q19" s="47">
        <v>550</v>
      </c>
      <c r="R19" s="38"/>
    </row>
    <row r="20" spans="3:18" x14ac:dyDescent="0.2">
      <c r="P20" s="27" t="s">
        <v>233</v>
      </c>
      <c r="Q20" s="47">
        <v>560</v>
      </c>
      <c r="R20" s="38"/>
    </row>
    <row r="21" spans="3:18" x14ac:dyDescent="0.2">
      <c r="P21" s="27" t="s">
        <v>234</v>
      </c>
      <c r="Q21" s="47">
        <v>580</v>
      </c>
      <c r="R21" s="38"/>
    </row>
    <row r="22" spans="3:18" x14ac:dyDescent="0.2">
      <c r="P22" s="27" t="s">
        <v>235</v>
      </c>
      <c r="Q22" s="47" t="s">
        <v>236</v>
      </c>
      <c r="R22" s="38" t="s">
        <v>235</v>
      </c>
    </row>
    <row r="23" spans="3:18" x14ac:dyDescent="0.2">
      <c r="P23" s="27" t="s">
        <v>237</v>
      </c>
      <c r="Q23" s="47">
        <v>600</v>
      </c>
      <c r="R23" s="38" t="s">
        <v>237</v>
      </c>
    </row>
    <row r="24" spans="3:18" x14ac:dyDescent="0.2">
      <c r="P24" s="27" t="s">
        <v>238</v>
      </c>
      <c r="Q24" s="47">
        <v>620</v>
      </c>
      <c r="R24" s="38"/>
    </row>
    <row r="25" spans="3:18" x14ac:dyDescent="0.2">
      <c r="P25" s="27" t="s">
        <v>239</v>
      </c>
      <c r="Q25" s="47" t="s">
        <v>240</v>
      </c>
      <c r="R25" s="38" t="s">
        <v>239</v>
      </c>
    </row>
    <row r="26" spans="3:18" x14ac:dyDescent="0.2">
      <c r="P26" s="27" t="s">
        <v>241</v>
      </c>
      <c r="Q26" s="47">
        <v>690</v>
      </c>
      <c r="R26" s="38"/>
    </row>
    <row r="27" spans="3:18" x14ac:dyDescent="0.2">
      <c r="P27" s="27" t="s">
        <v>242</v>
      </c>
      <c r="Q27" s="47" t="s">
        <v>243</v>
      </c>
      <c r="R27" s="38" t="s">
        <v>268</v>
      </c>
    </row>
    <row r="28" spans="3:18" x14ac:dyDescent="0.2">
      <c r="P28" s="27" t="s">
        <v>244</v>
      </c>
      <c r="Q28" s="47">
        <v>710</v>
      </c>
      <c r="R28" s="38"/>
    </row>
    <row r="29" spans="3:18" x14ac:dyDescent="0.2">
      <c r="P29" s="27" t="s">
        <v>245</v>
      </c>
      <c r="Q29" s="47">
        <v>740</v>
      </c>
      <c r="R29" s="38" t="s">
        <v>245</v>
      </c>
    </row>
    <row r="30" spans="3:18" x14ac:dyDescent="0.2">
      <c r="P30" s="27" t="s">
        <v>246</v>
      </c>
      <c r="Q30" s="47">
        <v>780</v>
      </c>
      <c r="R30" s="38"/>
    </row>
    <row r="31" spans="3:18" x14ac:dyDescent="0.2">
      <c r="P31" s="27" t="s">
        <v>247</v>
      </c>
      <c r="Q31" s="47">
        <v>790</v>
      </c>
      <c r="R31" s="38" t="s">
        <v>247</v>
      </c>
    </row>
    <row r="32" spans="3:18" x14ac:dyDescent="0.2">
      <c r="P32" s="27" t="s">
        <v>248</v>
      </c>
      <c r="Q32" s="47">
        <v>800</v>
      </c>
      <c r="R32" s="38"/>
    </row>
    <row r="33" spans="16:18" x14ac:dyDescent="0.2">
      <c r="P33" s="27" t="s">
        <v>249</v>
      </c>
      <c r="Q33" s="47" t="s">
        <v>250</v>
      </c>
      <c r="R33" s="38" t="s">
        <v>249</v>
      </c>
    </row>
    <row r="34" spans="16:18" x14ac:dyDescent="0.2">
      <c r="P34" s="27" t="s">
        <v>251</v>
      </c>
      <c r="Q34" s="47">
        <v>905</v>
      </c>
      <c r="R34" s="38" t="s">
        <v>251</v>
      </c>
    </row>
    <row r="35" spans="16:18" x14ac:dyDescent="0.2">
      <c r="P35" s="27" t="s">
        <v>252</v>
      </c>
      <c r="Q35" s="47" t="s">
        <v>253</v>
      </c>
      <c r="R35" s="38"/>
    </row>
    <row r="36" spans="16:18" x14ac:dyDescent="0.2">
      <c r="P36" s="27" t="s">
        <v>254</v>
      </c>
      <c r="Q36" s="47">
        <v>990</v>
      </c>
      <c r="R36" s="38"/>
    </row>
    <row r="37" spans="16:18" x14ac:dyDescent="0.2">
      <c r="P37" s="27" t="s">
        <v>255</v>
      </c>
      <c r="Q37" s="47">
        <v>999</v>
      </c>
      <c r="R37" s="38" t="s">
        <v>255</v>
      </c>
    </row>
    <row r="38" spans="16:18" x14ac:dyDescent="0.2">
      <c r="P38" s="27" t="s">
        <v>256</v>
      </c>
      <c r="Q38" s="5" t="s">
        <v>257</v>
      </c>
      <c r="R38" s="38" t="s">
        <v>256</v>
      </c>
    </row>
    <row r="39" spans="16:18" ht="17" thickBot="1" x14ac:dyDescent="0.25">
      <c r="P39" s="29" t="s">
        <v>258</v>
      </c>
      <c r="Q39" s="49" t="s">
        <v>259</v>
      </c>
      <c r="R39" s="40" t="s">
        <v>258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Tableau de board</vt:lpstr>
      <vt:lpstr>Marques</vt:lpstr>
      <vt:lpstr>Budget</vt:lpstr>
      <vt:lpstr>Bon de commande</vt:lpstr>
      <vt:lpstr>Etat des stocks</vt:lpstr>
      <vt:lpstr>MVT stock</vt:lpstr>
      <vt:lpstr>BDD</vt:lpstr>
      <vt:lpstr>Calendrier paiements</vt:lpstr>
      <vt:lpstr>Thesaurus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2016-08-26T17:18:09Z</dcterms:created>
  <dcterms:modified xsi:type="dcterms:W3CDTF">2016-09-01T17:15:32Z</dcterms:modified>
</cp:coreProperties>
</file>