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REZENTHEL\Desktop\"/>
    </mc:Choice>
  </mc:AlternateContent>
  <xr:revisionPtr revIDLastSave="0" documentId="13_ncr:1_{043E55F3-980E-40FF-A785-031A7FDE1629}" xr6:coauthVersionLast="41" xr6:coauthVersionMax="41" xr10:uidLastSave="{00000000-0000-0000-0000-000000000000}"/>
  <bookViews>
    <workbookView xWindow="20370" yWindow="-120" windowWidth="29040" windowHeight="16440" xr2:uid="{B4723054-58AC-4E85-BA03-BE66B8647187}"/>
  </bookViews>
  <sheets>
    <sheet name="Feuil1" sheetId="1" r:id="rId1"/>
  </sheets>
  <definedNames>
    <definedName name="_xlnm._FilterDatabase" localSheetId="0" hidden="1">Feuil1!$A$1:$C$91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7" i="1" l="1"/>
  <c r="G118" i="1"/>
  <c r="L118" i="1" s="1"/>
  <c r="G117" i="1"/>
  <c r="L117" i="1" s="1"/>
  <c r="G116" i="1"/>
  <c r="G115" i="1"/>
  <c r="L115" i="1" s="1"/>
  <c r="G114" i="1"/>
  <c r="L114" i="1" s="1"/>
  <c r="G113" i="1"/>
  <c r="L113" i="1" s="1"/>
  <c r="G112" i="1"/>
  <c r="K112" i="1" s="1"/>
  <c r="G111" i="1"/>
  <c r="L111" i="1" s="1"/>
  <c r="G110" i="1"/>
  <c r="L110" i="1" s="1"/>
  <c r="G109" i="1"/>
  <c r="L109" i="1" s="1"/>
  <c r="G108" i="1"/>
  <c r="K108" i="1" s="1"/>
  <c r="G107" i="1"/>
  <c r="G106" i="1"/>
  <c r="G105" i="1"/>
  <c r="L105" i="1" s="1"/>
  <c r="G104" i="1"/>
  <c r="L104" i="1" s="1"/>
  <c r="H104" i="1" s="1"/>
  <c r="G103" i="1"/>
  <c r="L103" i="1" s="1"/>
  <c r="G102" i="1"/>
  <c r="G101" i="1"/>
  <c r="L101" i="1" s="1"/>
  <c r="G100" i="1"/>
  <c r="L100" i="1" s="1"/>
  <c r="G99" i="1"/>
  <c r="L99" i="1" s="1"/>
  <c r="G98" i="1"/>
  <c r="G97" i="1"/>
  <c r="L97" i="1" s="1"/>
  <c r="J97" i="1" s="1"/>
  <c r="G96" i="1"/>
  <c r="L96" i="1" s="1"/>
  <c r="G95" i="1"/>
  <c r="L95" i="1" s="1"/>
  <c r="G94" i="1"/>
  <c r="G93" i="1"/>
  <c r="L93" i="1" s="1"/>
  <c r="G92" i="1"/>
  <c r="L92" i="1" s="1"/>
  <c r="G91" i="1"/>
  <c r="L91" i="1" s="1"/>
  <c r="G90" i="1"/>
  <c r="G89" i="1"/>
  <c r="L89" i="1" s="1"/>
  <c r="G88" i="1"/>
  <c r="L88" i="1" s="1"/>
  <c r="G87" i="1"/>
  <c r="L87" i="1" s="1"/>
  <c r="G86" i="1"/>
  <c r="G85" i="1"/>
  <c r="L85" i="1" s="1"/>
  <c r="G84" i="1"/>
  <c r="L84" i="1" s="1"/>
  <c r="G83" i="1"/>
  <c r="L83" i="1" s="1"/>
  <c r="G82" i="1"/>
  <c r="G81" i="1"/>
  <c r="L81" i="1" s="1"/>
  <c r="G80" i="1"/>
  <c r="L80" i="1" s="1"/>
  <c r="G79" i="1"/>
  <c r="L79" i="1" s="1"/>
  <c r="G78" i="1"/>
  <c r="G77" i="1"/>
  <c r="L77" i="1" s="1"/>
  <c r="G76" i="1"/>
  <c r="L76" i="1" s="1"/>
  <c r="G75" i="1"/>
  <c r="L75" i="1" s="1"/>
  <c r="G74" i="1"/>
  <c r="G73" i="1"/>
  <c r="L73" i="1" s="1"/>
  <c r="G72" i="1"/>
  <c r="L72" i="1" s="1"/>
  <c r="G71" i="1"/>
  <c r="L71" i="1" s="1"/>
  <c r="G70" i="1"/>
  <c r="G69" i="1"/>
  <c r="L69" i="1" s="1"/>
  <c r="G68" i="1"/>
  <c r="L68" i="1" s="1"/>
  <c r="G67" i="1"/>
  <c r="L67" i="1" s="1"/>
  <c r="G66" i="1"/>
  <c r="L66" i="1" s="1"/>
  <c r="G65" i="1"/>
  <c r="L65" i="1" s="1"/>
  <c r="G64" i="1"/>
  <c r="L64" i="1" s="1"/>
  <c r="G63" i="1"/>
  <c r="L63" i="1" s="1"/>
  <c r="G62" i="1"/>
  <c r="L62" i="1" s="1"/>
  <c r="G61" i="1"/>
  <c r="L61" i="1" s="1"/>
  <c r="G60" i="1"/>
  <c r="L60" i="1" s="1"/>
  <c r="G59" i="1"/>
  <c r="G58" i="1"/>
  <c r="L58" i="1" s="1"/>
  <c r="G57" i="1"/>
  <c r="L57" i="1" s="1"/>
  <c r="G56" i="1"/>
  <c r="L56" i="1" s="1"/>
  <c r="G55" i="1"/>
  <c r="G54" i="1"/>
  <c r="L54" i="1" s="1"/>
  <c r="G53" i="1"/>
  <c r="L53" i="1" s="1"/>
  <c r="G52" i="1"/>
  <c r="L52" i="1" s="1"/>
  <c r="G51" i="1"/>
  <c r="G50" i="1"/>
  <c r="L50" i="1" s="1"/>
  <c r="G49" i="1"/>
  <c r="L49" i="1" s="1"/>
  <c r="G48" i="1"/>
  <c r="L48" i="1" s="1"/>
  <c r="G47" i="1"/>
  <c r="G46" i="1"/>
  <c r="L46" i="1" s="1"/>
  <c r="G45" i="1"/>
  <c r="L45" i="1" s="1"/>
  <c r="G44" i="1"/>
  <c r="L44" i="1" s="1"/>
  <c r="G43" i="1"/>
  <c r="G42" i="1"/>
  <c r="L42" i="1" s="1"/>
  <c r="G41" i="1"/>
  <c r="L41" i="1" s="1"/>
  <c r="G40" i="1"/>
  <c r="L40" i="1" s="1"/>
  <c r="G39" i="1"/>
  <c r="L39" i="1" s="1"/>
  <c r="G38" i="1"/>
  <c r="L38" i="1" s="1"/>
  <c r="G37" i="1"/>
  <c r="L37" i="1" s="1"/>
  <c r="G36" i="1"/>
  <c r="L36" i="1" s="1"/>
  <c r="G35" i="1"/>
  <c r="L35" i="1" s="1"/>
  <c r="G34" i="1"/>
  <c r="L34" i="1" s="1"/>
  <c r="G33" i="1"/>
  <c r="L33" i="1" s="1"/>
  <c r="G32" i="1"/>
  <c r="L32" i="1" s="1"/>
  <c r="G31" i="1"/>
  <c r="L31" i="1" s="1"/>
  <c r="G30" i="1"/>
  <c r="L30" i="1" s="1"/>
  <c r="G29" i="1"/>
  <c r="L29" i="1" s="1"/>
  <c r="G28" i="1"/>
  <c r="L28" i="1" s="1"/>
  <c r="G27" i="1"/>
  <c r="L27" i="1" s="1"/>
  <c r="G26" i="1"/>
  <c r="L26" i="1" s="1"/>
  <c r="G25" i="1"/>
  <c r="L25" i="1" s="1"/>
  <c r="G24" i="1"/>
  <c r="L24" i="1" s="1"/>
  <c r="G23" i="1"/>
  <c r="L23" i="1" s="1"/>
  <c r="G22" i="1"/>
  <c r="L22" i="1" s="1"/>
  <c r="G21" i="1"/>
  <c r="L21" i="1" s="1"/>
  <c r="G20" i="1"/>
  <c r="L20" i="1" s="1"/>
  <c r="G19" i="1"/>
  <c r="K19" i="1" s="1"/>
  <c r="G18" i="1"/>
  <c r="L18" i="1" s="1"/>
  <c r="G17" i="1"/>
  <c r="L17" i="1" s="1"/>
  <c r="G16" i="1"/>
  <c r="L16" i="1" s="1"/>
  <c r="G15" i="1"/>
  <c r="L15" i="1" s="1"/>
  <c r="G14" i="1"/>
  <c r="L14" i="1" s="1"/>
  <c r="G13" i="1"/>
  <c r="L13" i="1" s="1"/>
  <c r="G12" i="1"/>
  <c r="L12" i="1" s="1"/>
  <c r="G11" i="1"/>
  <c r="L11" i="1" s="1"/>
  <c r="G10" i="1"/>
  <c r="L10" i="1" s="1"/>
  <c r="G9" i="1"/>
  <c r="L9" i="1" s="1"/>
  <c r="G8" i="1"/>
  <c r="L8" i="1" s="1"/>
  <c r="G7" i="1"/>
  <c r="L7" i="1" s="1"/>
  <c r="G6" i="1"/>
  <c r="L6" i="1" s="1"/>
  <c r="G5" i="1"/>
  <c r="L5" i="1" s="1"/>
  <c r="G4" i="1"/>
  <c r="G3" i="1"/>
  <c r="L3" i="1" s="1"/>
  <c r="G2" i="1"/>
  <c r="L2" i="1" s="1"/>
  <c r="L43" i="1" l="1"/>
  <c r="J43" i="1" s="1"/>
  <c r="K55" i="1"/>
  <c r="L55" i="1"/>
  <c r="L98" i="1"/>
  <c r="H98" i="1" s="1"/>
  <c r="L102" i="1"/>
  <c r="H102" i="1" s="1"/>
  <c r="L106" i="1"/>
  <c r="H106" i="1" s="1"/>
  <c r="L4" i="1"/>
  <c r="J4" i="1" s="1"/>
  <c r="L47" i="1"/>
  <c r="J47" i="1" s="1"/>
  <c r="L51" i="1"/>
  <c r="J51" i="1" s="1"/>
  <c r="L59" i="1"/>
  <c r="H59" i="1" s="1"/>
  <c r="L19" i="1"/>
  <c r="J81" i="1"/>
  <c r="J89" i="1"/>
  <c r="J11" i="1"/>
  <c r="H15" i="1"/>
  <c r="J27" i="1"/>
  <c r="J86" i="1"/>
  <c r="L116" i="1"/>
  <c r="J116" i="1" s="1"/>
  <c r="L112" i="1"/>
  <c r="L108" i="1"/>
  <c r="L94" i="1"/>
  <c r="H94" i="1" s="1"/>
  <c r="L90" i="1"/>
  <c r="J90" i="1" s="1"/>
  <c r="L86" i="1"/>
  <c r="L82" i="1"/>
  <c r="J82" i="1" s="1"/>
  <c r="L78" i="1"/>
  <c r="H78" i="1" s="1"/>
  <c r="L74" i="1"/>
  <c r="J74" i="1" s="1"/>
  <c r="L70" i="1"/>
  <c r="J70" i="1" s="1"/>
  <c r="H31" i="1"/>
  <c r="J2" i="1"/>
  <c r="H19" i="1"/>
  <c r="J15" i="1"/>
  <c r="J19" i="1"/>
  <c r="H51" i="1"/>
  <c r="H7" i="1"/>
  <c r="J7" i="1"/>
  <c r="H23" i="1"/>
  <c r="J23" i="1"/>
  <c r="J117" i="1"/>
  <c r="H117" i="1"/>
  <c r="J35" i="1"/>
  <c r="H35" i="1"/>
  <c r="H39" i="1"/>
  <c r="J39" i="1"/>
  <c r="J105" i="1"/>
  <c r="H105" i="1"/>
  <c r="J113" i="1"/>
  <c r="H113" i="1"/>
  <c r="J77" i="1"/>
  <c r="H77" i="1"/>
  <c r="J93" i="1"/>
  <c r="H93" i="1"/>
  <c r="H11" i="1"/>
  <c r="H27" i="1"/>
  <c r="H55" i="1"/>
  <c r="H89" i="1"/>
  <c r="I110" i="1"/>
  <c r="H112" i="1"/>
  <c r="I55" i="1"/>
  <c r="J73" i="1"/>
  <c r="J110" i="1"/>
  <c r="I19" i="1"/>
  <c r="J55" i="1"/>
  <c r="H81" i="1"/>
  <c r="H97" i="1"/>
  <c r="H108" i="1"/>
  <c r="J114" i="1"/>
  <c r="J118" i="1"/>
  <c r="J25" i="1"/>
  <c r="H25" i="1"/>
  <c r="J33" i="1"/>
  <c r="H33" i="1"/>
  <c r="J41" i="1"/>
  <c r="H41" i="1"/>
  <c r="J9" i="1"/>
  <c r="H9" i="1"/>
  <c r="I15" i="1"/>
  <c r="K15" i="1" s="1"/>
  <c r="J17" i="1"/>
  <c r="H17" i="1"/>
  <c r="J57" i="1"/>
  <c r="J62" i="1"/>
  <c r="J68" i="1"/>
  <c r="J84" i="1"/>
  <c r="J88" i="1"/>
  <c r="I88" i="1"/>
  <c r="K88" i="1"/>
  <c r="H88" i="1"/>
  <c r="H92" i="1"/>
  <c r="J96" i="1"/>
  <c r="H115" i="1"/>
  <c r="J10" i="1"/>
  <c r="H12" i="1"/>
  <c r="J18" i="1"/>
  <c r="H20" i="1"/>
  <c r="J26" i="1"/>
  <c r="H28" i="1"/>
  <c r="J34" i="1"/>
  <c r="H34" i="1"/>
  <c r="H36" i="1"/>
  <c r="J42" i="1"/>
  <c r="J44" i="1"/>
  <c r="H50" i="1"/>
  <c r="H52" i="1"/>
  <c r="H57" i="1"/>
  <c r="J58" i="1"/>
  <c r="H60" i="1"/>
  <c r="H61" i="1"/>
  <c r="H10" i="1"/>
  <c r="H18" i="1"/>
  <c r="H58" i="1"/>
  <c r="J61" i="1"/>
  <c r="H49" i="1"/>
  <c r="J72" i="1"/>
  <c r="J76" i="1"/>
  <c r="J80" i="1"/>
  <c r="J100" i="1"/>
  <c r="H2" i="1"/>
  <c r="H3" i="1"/>
  <c r="H6" i="1"/>
  <c r="J8" i="1"/>
  <c r="J12" i="1"/>
  <c r="H14" i="1"/>
  <c r="J16" i="1"/>
  <c r="H16" i="1"/>
  <c r="H22" i="1"/>
  <c r="J24" i="1"/>
  <c r="H30" i="1"/>
  <c r="J32" i="1"/>
  <c r="J36" i="1"/>
  <c r="H38" i="1"/>
  <c r="J40" i="1"/>
  <c r="H46" i="1"/>
  <c r="J48" i="1"/>
  <c r="H54" i="1"/>
  <c r="J56" i="1"/>
  <c r="J60" i="1"/>
  <c r="J65" i="1"/>
  <c r="H65" i="1"/>
  <c r="H111" i="1"/>
  <c r="J63" i="1"/>
  <c r="H71" i="1"/>
  <c r="H75" i="1"/>
  <c r="I79" i="1"/>
  <c r="H79" i="1"/>
  <c r="H83" i="1"/>
  <c r="H87" i="1"/>
  <c r="H91" i="1"/>
  <c r="H95" i="1"/>
  <c r="H99" i="1"/>
  <c r="H64" i="1"/>
  <c r="J66" i="1"/>
  <c r="J71" i="1"/>
  <c r="J79" i="1"/>
  <c r="J87" i="1"/>
  <c r="K79" i="1"/>
  <c r="J103" i="1"/>
  <c r="J107" i="1"/>
  <c r="I108" i="1"/>
  <c r="K110" i="1"/>
  <c r="I112" i="1"/>
  <c r="H70" i="1"/>
  <c r="H82" i="1"/>
  <c r="H86" i="1"/>
  <c r="J104" i="1"/>
  <c r="I104" i="1" s="1"/>
  <c r="K104" i="1" s="1"/>
  <c r="J108" i="1"/>
  <c r="H110" i="1"/>
  <c r="M110" i="1" s="1"/>
  <c r="J112" i="1"/>
  <c r="H114" i="1"/>
  <c r="H118" i="1"/>
  <c r="H4" i="1" l="1"/>
  <c r="H90" i="1"/>
  <c r="J102" i="1"/>
  <c r="I102" i="1" s="1"/>
  <c r="K102" i="1" s="1"/>
  <c r="M19" i="1"/>
  <c r="H74" i="1"/>
  <c r="M88" i="1"/>
  <c r="H43" i="1"/>
  <c r="I43" i="1" s="1"/>
  <c r="I27" i="1"/>
  <c r="K27" i="1" s="1"/>
  <c r="H116" i="1"/>
  <c r="J59" i="1"/>
  <c r="I59" i="1" s="1"/>
  <c r="K59" i="1" s="1"/>
  <c r="J98" i="1"/>
  <c r="I98" i="1" s="1"/>
  <c r="M79" i="1"/>
  <c r="M108" i="1"/>
  <c r="M112" i="1"/>
  <c r="M55" i="1"/>
  <c r="J94" i="1"/>
  <c r="I94" i="1" s="1"/>
  <c r="K94" i="1" s="1"/>
  <c r="J78" i="1"/>
  <c r="I78" i="1" s="1"/>
  <c r="M15" i="1"/>
  <c r="I51" i="1"/>
  <c r="K51" i="1" s="1"/>
  <c r="M18" i="1"/>
  <c r="I33" i="1"/>
  <c r="K33" i="1" s="1"/>
  <c r="H47" i="1"/>
  <c r="J106" i="1"/>
  <c r="I106" i="1" s="1"/>
  <c r="I97" i="1"/>
  <c r="M104" i="1"/>
  <c r="J28" i="1"/>
  <c r="I28" i="1" s="1"/>
  <c r="K28" i="1" s="1"/>
  <c r="M28" i="1" s="1"/>
  <c r="H62" i="1"/>
  <c r="I58" i="1"/>
  <c r="K58" i="1" s="1"/>
  <c r="H44" i="1"/>
  <c r="I44" i="1" s="1"/>
  <c r="K44" i="1" s="1"/>
  <c r="I9" i="1"/>
  <c r="K9" i="1" s="1"/>
  <c r="I71" i="1"/>
  <c r="K71" i="1" s="1"/>
  <c r="J52" i="1"/>
  <c r="I52" i="1" s="1"/>
  <c r="J30" i="1"/>
  <c r="I30" i="1" s="1"/>
  <c r="I41" i="1"/>
  <c r="K41" i="1" s="1"/>
  <c r="M41" i="1" s="1"/>
  <c r="I93" i="1"/>
  <c r="K93" i="1" s="1"/>
  <c r="I113" i="1"/>
  <c r="I117" i="1"/>
  <c r="K117" i="1" s="1"/>
  <c r="M117" i="1" s="1"/>
  <c r="H26" i="1"/>
  <c r="H103" i="1"/>
  <c r="J99" i="1"/>
  <c r="I99" i="1" s="1"/>
  <c r="K99" i="1" s="1"/>
  <c r="H32" i="1"/>
  <c r="H72" i="1"/>
  <c r="H42" i="1"/>
  <c r="I39" i="1"/>
  <c r="I7" i="1"/>
  <c r="K7" i="1" s="1"/>
  <c r="I118" i="1"/>
  <c r="K118" i="1" s="1"/>
  <c r="J64" i="1"/>
  <c r="I64" i="1" s="1"/>
  <c r="K64" i="1" s="1"/>
  <c r="J14" i="1"/>
  <c r="I14" i="1" s="1"/>
  <c r="K14" i="1" s="1"/>
  <c r="J92" i="1"/>
  <c r="I92" i="1" s="1"/>
  <c r="I17" i="1"/>
  <c r="K17" i="1" s="1"/>
  <c r="I25" i="1"/>
  <c r="K25" i="1" s="1"/>
  <c r="I23" i="1"/>
  <c r="K23" i="1" s="1"/>
  <c r="J31" i="1"/>
  <c r="I31" i="1" s="1"/>
  <c r="K31" i="1" s="1"/>
  <c r="I12" i="1"/>
  <c r="K12" i="1" s="1"/>
  <c r="H107" i="1"/>
  <c r="J83" i="1"/>
  <c r="I83" i="1" s="1"/>
  <c r="K83" i="1" s="1"/>
  <c r="I60" i="1"/>
  <c r="K60" i="1" s="1"/>
  <c r="H40" i="1"/>
  <c r="I36" i="1"/>
  <c r="K36" i="1" s="1"/>
  <c r="M36" i="1" s="1"/>
  <c r="H8" i="1"/>
  <c r="H100" i="1"/>
  <c r="J49" i="1"/>
  <c r="I49" i="1" s="1"/>
  <c r="K49" i="1" s="1"/>
  <c r="I11" i="1"/>
  <c r="K11" i="1" s="1"/>
  <c r="J85" i="1"/>
  <c r="H85" i="1"/>
  <c r="I57" i="1"/>
  <c r="K57" i="1" s="1"/>
  <c r="I61" i="1"/>
  <c r="K61" i="1" s="1"/>
  <c r="J101" i="1"/>
  <c r="H101" i="1"/>
  <c r="I34" i="1"/>
  <c r="K34" i="1" s="1"/>
  <c r="I87" i="1"/>
  <c r="K87" i="1" s="1"/>
  <c r="H66" i="1"/>
  <c r="H63" i="1"/>
  <c r="I65" i="1"/>
  <c r="J38" i="1"/>
  <c r="I38" i="1" s="1"/>
  <c r="K38" i="1" s="1"/>
  <c r="J6" i="1"/>
  <c r="I6" i="1" s="1"/>
  <c r="K6" i="1" s="1"/>
  <c r="I18" i="1"/>
  <c r="J109" i="1"/>
  <c r="H109" i="1"/>
  <c r="J69" i="1"/>
  <c r="H69" i="1"/>
  <c r="I81" i="1"/>
  <c r="H73" i="1"/>
  <c r="I77" i="1"/>
  <c r="K77" i="1" s="1"/>
  <c r="I105" i="1"/>
  <c r="K105" i="1" s="1"/>
  <c r="I35" i="1"/>
  <c r="K35" i="1" s="1"/>
  <c r="I89" i="1"/>
  <c r="K89" i="1" s="1"/>
  <c r="J67" i="1"/>
  <c r="H67" i="1"/>
  <c r="H53" i="1"/>
  <c r="J53" i="1"/>
  <c r="J95" i="1"/>
  <c r="I95" i="1" s="1"/>
  <c r="J54" i="1"/>
  <c r="I54" i="1" s="1"/>
  <c r="K54" i="1" s="1"/>
  <c r="J46" i="1"/>
  <c r="I46" i="1" s="1"/>
  <c r="J3" i="1"/>
  <c r="I3" i="1" s="1"/>
  <c r="H45" i="1"/>
  <c r="J45" i="1"/>
  <c r="H37" i="1"/>
  <c r="J37" i="1"/>
  <c r="H29" i="1"/>
  <c r="J29" i="1"/>
  <c r="H21" i="1"/>
  <c r="J21" i="1"/>
  <c r="H13" i="1"/>
  <c r="J13" i="1"/>
  <c r="H5" i="1"/>
  <c r="J5" i="1"/>
  <c r="J50" i="1"/>
  <c r="I50" i="1" s="1"/>
  <c r="K50" i="1" s="1"/>
  <c r="I114" i="1"/>
  <c r="J91" i="1"/>
  <c r="I91" i="1" s="1"/>
  <c r="J75" i="1"/>
  <c r="I75" i="1" s="1"/>
  <c r="K75" i="1" s="1"/>
  <c r="J111" i="1"/>
  <c r="I111" i="1" s="1"/>
  <c r="H56" i="1"/>
  <c r="H48" i="1"/>
  <c r="J22" i="1"/>
  <c r="I22" i="1" s="1"/>
  <c r="I16" i="1"/>
  <c r="K16" i="1" s="1"/>
  <c r="K2" i="1"/>
  <c r="M2" i="1" s="1"/>
  <c r="H80" i="1"/>
  <c r="I90" i="1"/>
  <c r="K90" i="1" s="1"/>
  <c r="I74" i="1"/>
  <c r="K74" i="1" s="1"/>
  <c r="J115" i="1"/>
  <c r="I115" i="1" s="1"/>
  <c r="K115" i="1" s="1"/>
  <c r="H84" i="1"/>
  <c r="K18" i="1"/>
  <c r="I82" i="1"/>
  <c r="K82" i="1" s="1"/>
  <c r="H24" i="1"/>
  <c r="J20" i="1"/>
  <c r="I20" i="1" s="1"/>
  <c r="I10" i="1"/>
  <c r="H76" i="1"/>
  <c r="K4" i="1"/>
  <c r="M4" i="1" s="1"/>
  <c r="I86" i="1"/>
  <c r="K86" i="1" s="1"/>
  <c r="I70" i="1"/>
  <c r="K70" i="1" s="1"/>
  <c r="H96" i="1"/>
  <c r="H68" i="1"/>
  <c r="K30" i="1"/>
  <c r="M30" i="1" l="1"/>
  <c r="K78" i="1"/>
  <c r="M78" i="1"/>
  <c r="M94" i="1"/>
  <c r="K52" i="1"/>
  <c r="M52" i="1" s="1"/>
  <c r="M12" i="1"/>
  <c r="M99" i="1"/>
  <c r="M38" i="1"/>
  <c r="M31" i="1"/>
  <c r="M11" i="1"/>
  <c r="M58" i="1"/>
  <c r="M86" i="1"/>
  <c r="M65" i="1"/>
  <c r="M83" i="1"/>
  <c r="M14" i="1"/>
  <c r="K65" i="1"/>
  <c r="K39" i="1"/>
  <c r="M39" i="1" s="1"/>
  <c r="M50" i="1"/>
  <c r="M51" i="1"/>
  <c r="M115" i="1"/>
  <c r="M64" i="1"/>
  <c r="K106" i="1"/>
  <c r="M106" i="1" s="1"/>
  <c r="K98" i="1"/>
  <c r="M98" i="1" s="1"/>
  <c r="K92" i="1"/>
  <c r="M92" i="1" s="1"/>
  <c r="I96" i="1"/>
  <c r="I63" i="1"/>
  <c r="K63" i="1" s="1"/>
  <c r="M63" i="1" s="1"/>
  <c r="I8" i="1"/>
  <c r="K8" i="1" s="1"/>
  <c r="I103" i="1"/>
  <c r="K103" i="1" s="1"/>
  <c r="M103" i="1"/>
  <c r="M77" i="1"/>
  <c r="M75" i="1"/>
  <c r="I24" i="1"/>
  <c r="I84" i="1"/>
  <c r="I48" i="1"/>
  <c r="M48" i="1"/>
  <c r="I66" i="1"/>
  <c r="K66" i="1" s="1"/>
  <c r="I32" i="1"/>
  <c r="K32" i="1" s="1"/>
  <c r="M32" i="1"/>
  <c r="M89" i="1"/>
  <c r="I76" i="1"/>
  <c r="I56" i="1"/>
  <c r="I107" i="1"/>
  <c r="K107" i="1" s="1"/>
  <c r="K43" i="1"/>
  <c r="M43" i="1" s="1"/>
  <c r="M44" i="1"/>
  <c r="M70" i="1"/>
  <c r="M49" i="1"/>
  <c r="M34" i="1"/>
  <c r="M105" i="1"/>
  <c r="M33" i="1"/>
  <c r="M74" i="1"/>
  <c r="I72" i="1"/>
  <c r="I62" i="1"/>
  <c r="K62" i="1" s="1"/>
  <c r="M118" i="1"/>
  <c r="M90" i="1"/>
  <c r="M71" i="1"/>
  <c r="M7" i="1"/>
  <c r="M9" i="1"/>
  <c r="M57" i="1"/>
  <c r="M29" i="1"/>
  <c r="K97" i="1"/>
  <c r="M97" i="1" s="1"/>
  <c r="I26" i="1"/>
  <c r="I100" i="1"/>
  <c r="I42" i="1"/>
  <c r="M6" i="1"/>
  <c r="M102" i="1"/>
  <c r="M35" i="1"/>
  <c r="M61" i="1"/>
  <c r="M87" i="1"/>
  <c r="M93" i="1"/>
  <c r="M25" i="1"/>
  <c r="M16" i="1"/>
  <c r="M82" i="1"/>
  <c r="M23" i="1"/>
  <c r="M60" i="1"/>
  <c r="M27" i="1"/>
  <c r="M17" i="1"/>
  <c r="M54" i="1"/>
  <c r="I47" i="1"/>
  <c r="K47" i="1" s="1"/>
  <c r="M59" i="1"/>
  <c r="I116" i="1"/>
  <c r="K116" i="1" s="1"/>
  <c r="K72" i="1"/>
  <c r="M72" i="1" s="1"/>
  <c r="I69" i="1"/>
  <c r="K69" i="1" s="1"/>
  <c r="K113" i="1"/>
  <c r="M113" i="1" s="1"/>
  <c r="I85" i="1"/>
  <c r="K85" i="1" s="1"/>
  <c r="K81" i="1"/>
  <c r="M81" i="1" s="1"/>
  <c r="I40" i="1"/>
  <c r="K40" i="1" s="1"/>
  <c r="K3" i="1"/>
  <c r="M3" i="1" s="1"/>
  <c r="K22" i="1"/>
  <c r="M22" i="1" s="1"/>
  <c r="K20" i="1"/>
  <c r="M20" i="1" s="1"/>
  <c r="I73" i="1"/>
  <c r="K46" i="1"/>
  <c r="M46" i="1" s="1"/>
  <c r="K10" i="1"/>
  <c r="M10" i="1" s="1"/>
  <c r="I53" i="1"/>
  <c r="K53" i="1" s="1"/>
  <c r="I109" i="1"/>
  <c r="I101" i="1"/>
  <c r="K101" i="1" s="1"/>
  <c r="K114" i="1"/>
  <c r="M114" i="1" s="1"/>
  <c r="I5" i="1"/>
  <c r="I21" i="1"/>
  <c r="K21" i="1" s="1"/>
  <c r="I37" i="1"/>
  <c r="I80" i="1"/>
  <c r="K80" i="1" s="1"/>
  <c r="I68" i="1"/>
  <c r="K96" i="1"/>
  <c r="K95" i="1"/>
  <c r="M95" i="1" s="1"/>
  <c r="K56" i="1"/>
  <c r="M56" i="1" s="1"/>
  <c r="I13" i="1"/>
  <c r="K13" i="1" s="1"/>
  <c r="I29" i="1"/>
  <c r="K29" i="1" s="1"/>
  <c r="I45" i="1"/>
  <c r="K45" i="1" s="1"/>
  <c r="I67" i="1"/>
  <c r="K67" i="1" s="1"/>
  <c r="K111" i="1"/>
  <c r="M111" i="1" s="1"/>
  <c r="K91" i="1"/>
  <c r="M91" i="1" s="1"/>
  <c r="K48" i="1"/>
  <c r="K37" i="1"/>
  <c r="K24" i="1"/>
  <c r="M24" i="1" s="1"/>
  <c r="M100" i="1" l="1"/>
  <c r="K100" i="1"/>
  <c r="M116" i="1"/>
  <c r="M66" i="1"/>
  <c r="M45" i="1"/>
  <c r="M62" i="1"/>
  <c r="M107" i="1"/>
  <c r="M67" i="1"/>
  <c r="M40" i="1"/>
  <c r="M37" i="1"/>
  <c r="M80" i="1"/>
  <c r="M96" i="1"/>
  <c r="M109" i="1"/>
  <c r="K42" i="1"/>
  <c r="M42" i="1" s="1"/>
  <c r="K76" i="1"/>
  <c r="M76" i="1" s="1"/>
  <c r="M69" i="1"/>
  <c r="M13" i="1"/>
  <c r="M47" i="1"/>
  <c r="K84" i="1"/>
  <c r="M84" i="1" s="1"/>
  <c r="K26" i="1"/>
  <c r="M26" i="1" s="1"/>
  <c r="M85" i="1"/>
  <c r="M53" i="1"/>
  <c r="M101" i="1"/>
  <c r="M21" i="1"/>
  <c r="M8" i="1"/>
  <c r="K5" i="1"/>
  <c r="M5" i="1" s="1"/>
  <c r="K73" i="1"/>
  <c r="M73" i="1" s="1"/>
  <c r="K109" i="1"/>
  <c r="K68" i="1"/>
  <c r="M68" i="1" s="1"/>
</calcChain>
</file>

<file path=xl/sharedStrings.xml><?xml version="1.0" encoding="utf-8"?>
<sst xmlns="http://schemas.openxmlformats.org/spreadsheetml/2006/main" count="123" uniqueCount="16">
  <si>
    <t>Date</t>
  </si>
  <si>
    <t>N° appelé</t>
  </si>
  <si>
    <t>Sonnerie</t>
  </si>
  <si>
    <t>N° obtenu</t>
  </si>
  <si>
    <t>Durée de conv.</t>
  </si>
  <si>
    <t>Libération</t>
  </si>
  <si>
    <t>Hors PH</t>
  </si>
  <si>
    <t>check</t>
  </si>
  <si>
    <t>RL</t>
  </si>
  <si>
    <t>RD</t>
  </si>
  <si>
    <t>TR</t>
  </si>
  <si>
    <t>Appels recus</t>
  </si>
  <si>
    <t>Appels Abandonnés</t>
  </si>
  <si>
    <t>Contacts non établis</t>
  </si>
  <si>
    <t>Appels perdus</t>
  </si>
  <si>
    <t>Appels décrochés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</si>
</sst>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210"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strike/>
        <color rgb="FFFF0000"/>
      </font>
      <border>
        <left/>
        <right/>
        <top/>
        <bottom/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CCF29-9D52-436F-B0F8-BFD165B09051}">
  <dimension ref="A1:M118"/>
  <sheetViews>
    <sheetView tabSelected="1" workbookViewId="0">
      <selection activeCell="L1" sqref="L1"/>
    </sheetView>
  </sheetViews>
  <sheetFormatPr baseColWidth="10" defaultRowHeight="15" x14ac:dyDescent="0.25"/>
  <cols>
    <col min="1" max="1" width="15.7109375" style="1" bestFit="1" customWidth="1"/>
    <col min="2" max="2" width="9.7109375" style="2" bestFit="1" customWidth="1"/>
    <col min="3" max="3" width="9" style="3" bestFit="1" customWidth="1"/>
    <col min="4" max="4" width="10" style="2" bestFit="1" customWidth="1"/>
    <col min="5" max="5" width="14.28515625" style="3" bestFit="1" customWidth="1"/>
    <col min="6" max="6" width="10" style="2" bestFit="1" customWidth="1"/>
    <col min="7" max="7" width="12.28515625" style="1" bestFit="1" customWidth="1"/>
    <col min="8" max="8" width="18.85546875" style="1" bestFit="1" customWidth="1"/>
    <col min="9" max="9" width="17.28515625" style="1" bestFit="1" customWidth="1"/>
    <col min="10" max="10" width="12" style="1" bestFit="1" customWidth="1"/>
    <col min="11" max="11" width="14.85546875" style="1" bestFit="1" customWidth="1"/>
    <col min="12" max="12" width="7.85546875" style="1" bestFit="1" customWidth="1"/>
    <col min="13" max="13" width="6" bestFit="1" customWidth="1"/>
  </cols>
  <sheetData>
    <row r="1" spans="1:13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6</v>
      </c>
      <c r="M1" s="1" t="s">
        <v>7</v>
      </c>
    </row>
    <row r="2" spans="1:13" x14ac:dyDescent="0.25">
      <c r="A2" s="4">
        <v>43852.37537037037</v>
      </c>
      <c r="B2" s="2">
        <v>3333</v>
      </c>
      <c r="C2" s="3">
        <v>2.3148148148148147E-5</v>
      </c>
      <c r="D2" s="2">
        <v>3329</v>
      </c>
      <c r="E2" s="3">
        <v>8.3333333333333339E-4</v>
      </c>
      <c r="F2" s="2" t="s">
        <v>8</v>
      </c>
      <c r="G2" s="1">
        <f>IF(F2="",0,1)</f>
        <v>1</v>
      </c>
      <c r="H2" s="1">
        <f>IF(G2=0,0,IF(AND(C2&lt;=5/(24*3600),E2=0,L2=0),1,0))</f>
        <v>0</v>
      </c>
      <c r="I2" s="5">
        <v>0</v>
      </c>
      <c r="J2" s="1">
        <f>IF(G2=0,0,IF(OR(AND(D2=7297,L2=0),AND(C2&gt;5/(24*3600),E2=0,L2=0)),1,0))</f>
        <v>0</v>
      </c>
      <c r="K2" s="1">
        <f>IF(G2=0,0,IF(AND(D2&lt;&gt;7297,H2&lt;&gt;1,I2&lt;&gt;1,J2&lt;&gt;1,L2=0),1,0))</f>
        <v>1</v>
      </c>
      <c r="L2" s="1">
        <f>IF(G2=0,0,IF(OR(A2-INT(A2)&lt;(9/24),A2-INT(A2)&gt;(19/24)),1,0))</f>
        <v>0</v>
      </c>
      <c r="M2">
        <f t="shared" ref="M2:M64" si="0">SUM(H2:L2)</f>
        <v>1</v>
      </c>
    </row>
    <row r="3" spans="1:13" x14ac:dyDescent="0.25">
      <c r="A3" s="4">
        <v>43852.377812500003</v>
      </c>
      <c r="B3" s="2">
        <v>3333</v>
      </c>
      <c r="C3" s="3">
        <v>3.4722222222222222E-5</v>
      </c>
      <c r="D3" s="2">
        <v>3329</v>
      </c>
      <c r="E3" s="3">
        <v>4.3287037037037035E-3</v>
      </c>
      <c r="F3" s="2" t="s">
        <v>8</v>
      </c>
      <c r="G3" s="1">
        <f>IF(F3="",0,1)</f>
        <v>1</v>
      </c>
      <c r="H3" s="1">
        <f>IF(G3=0,0,IF(AND(C3&lt;=5/(24*3600),E3=0,L3=0),1,0))</f>
        <v>0</v>
      </c>
      <c r="I3" s="5">
        <f>IF(G3=0,0,IF(OR(AND(F3="RD",E3&lt;3/(24*3600),D3&lt;&gt;7297,J3=0,H3=0,L3=0),AND(F3="RL",E3&lt;20/(24*3600),D3&lt;&gt;7297,J3=0,H3=0,L3=0)),1,0))</f>
        <v>0</v>
      </c>
      <c r="J3" s="1">
        <f>IF(G3=0,0,IF(OR(AND(D3=7297,L3=0),AND(C3&gt;5/(24*3600),E3=0,L3=0)),1,0))</f>
        <v>0</v>
      </c>
      <c r="K3" s="1">
        <f>IF(G3=0,0,IF(AND(D3&lt;&gt;7297,H3&lt;&gt;1,I3&lt;&gt;1,J3&lt;&gt;1,L3=0),1,0))</f>
        <v>1</v>
      </c>
      <c r="L3" s="1">
        <f>IF(G3=0,0,IF(OR(A3-INT(A3)&lt;(9/24),A3-INT(A3)&gt;(19/24)),1,0))</f>
        <v>0</v>
      </c>
      <c r="M3">
        <f t="shared" si="0"/>
        <v>1</v>
      </c>
    </row>
    <row r="4" spans="1:13" x14ac:dyDescent="0.25">
      <c r="A4" s="4">
        <v>43852.377916666665</v>
      </c>
      <c r="B4" s="2">
        <v>3333</v>
      </c>
      <c r="C4" s="3">
        <v>4.6296296296296294E-5</v>
      </c>
      <c r="D4" s="2">
        <v>3225</v>
      </c>
      <c r="E4" s="3">
        <v>4.6076388888888882E-2</v>
      </c>
      <c r="F4" s="2" t="s">
        <v>8</v>
      </c>
      <c r="G4" s="1">
        <f>IF(F4="",0,1)</f>
        <v>1</v>
      </c>
      <c r="H4" s="1">
        <f>IF(G4=0,0,IF(AND(C4&lt;=5/(24*3600),E4=0,L4=0),1,0))</f>
        <v>0</v>
      </c>
      <c r="I4" s="5">
        <v>0</v>
      </c>
      <c r="J4" s="1">
        <f>IF(G4=0,0,IF(OR(AND(D4=7297,L4=0),AND(C4&gt;5/(24*3600),E4=0,L4=0)),1,0))</f>
        <v>0</v>
      </c>
      <c r="K4" s="1">
        <f>IF(G4=0,0,IF(AND(D4&lt;&gt;7297,H4&lt;&gt;1,I4&lt;&gt;1,J4&lt;&gt;1,L4=0),1,0))</f>
        <v>1</v>
      </c>
      <c r="L4" s="1">
        <f>IF(G4=0,0,IF(OR(A4-INT(A4)&lt;(9/24),A4-INT(A4)&gt;(19/24)),1,0))</f>
        <v>0</v>
      </c>
      <c r="M4">
        <f t="shared" si="0"/>
        <v>1</v>
      </c>
    </row>
    <row r="5" spans="1:13" x14ac:dyDescent="0.25">
      <c r="A5" s="4">
        <v>43852.380590277775</v>
      </c>
      <c r="B5" s="2">
        <v>3333</v>
      </c>
      <c r="C5" s="3">
        <v>6.9444444444444444E-5</v>
      </c>
      <c r="D5" s="2">
        <v>2204</v>
      </c>
      <c r="E5" s="3">
        <v>3.0902777777777782E-3</v>
      </c>
      <c r="F5" s="2" t="s">
        <v>9</v>
      </c>
      <c r="G5" s="1">
        <f>IF(F5="",0,1)</f>
        <v>1</v>
      </c>
      <c r="H5" s="1">
        <f>IF(G5=0,0,IF(AND(C5&lt;=5/(24*3600),E5=0,L5=0),1,0))</f>
        <v>0</v>
      </c>
      <c r="I5" s="5">
        <f>IF(G5=0,0,IF(OR(AND(F5="RD",E5&lt;3/(24*3600),D5&lt;&gt;7297,J5=0,H5=0,L5=0),AND(F5="RL",E5&lt;20/(24*3600),D5&lt;&gt;7297,J5=0,H5=0,L5=0)),1,0))</f>
        <v>0</v>
      </c>
      <c r="J5" s="1">
        <f>IF(G5=0,0,IF(OR(AND(D5=7297,L5=0),AND(C5&gt;5/(24*3600),E5=0,L5=0)),1,0))</f>
        <v>0</v>
      </c>
      <c r="K5" s="1">
        <f>IF(G5=0,0,IF(AND(D5&lt;&gt;7297,H5&lt;&gt;1,I5&lt;&gt;1,J5&lt;&gt;1,L5=0),1,0))</f>
        <v>1</v>
      </c>
      <c r="L5" s="1">
        <f>IF(G5=0,0,IF(OR(A5-INT(A5)&lt;(9/24),A5-INT(A5)&gt;(19/24)),1,0))</f>
        <v>0</v>
      </c>
      <c r="M5">
        <f t="shared" si="0"/>
        <v>1</v>
      </c>
    </row>
    <row r="6" spans="1:13" x14ac:dyDescent="0.25">
      <c r="A6" s="4">
        <v>43852.382256944446</v>
      </c>
      <c r="B6" s="2">
        <v>3333</v>
      </c>
      <c r="C6" s="3">
        <v>6.9444444444444444E-5</v>
      </c>
      <c r="D6" s="2">
        <v>3329</v>
      </c>
      <c r="E6" s="3">
        <v>3.5416666666666665E-3</v>
      </c>
      <c r="F6" s="2" t="s">
        <v>8</v>
      </c>
      <c r="G6" s="1">
        <f>IF(F6="",0,1)</f>
        <v>1</v>
      </c>
      <c r="H6" s="1">
        <f>IF(G6=0,0,IF(AND(C6&lt;=5/(24*3600),E6=0,L6=0),1,0))</f>
        <v>0</v>
      </c>
      <c r="I6" s="5">
        <f>IF(G6=0,0,IF(OR(AND(F6="RD",E6&lt;3/(24*3600),D6&lt;&gt;7297,J6=0,H6=0,L6=0),AND(F6="RL",E6&lt;20/(24*3600),D6&lt;&gt;7297,J6=0,H6=0,L6=0)),1,0))</f>
        <v>0</v>
      </c>
      <c r="J6" s="1">
        <f>IF(G6=0,0,IF(OR(AND(D6=7297,L6=0),AND(C6&gt;5/(24*3600),E6=0,L6=0)),1,0))</f>
        <v>0</v>
      </c>
      <c r="K6" s="1">
        <f>IF(G6=0,0,IF(AND(D6&lt;&gt;7297,H6&lt;&gt;1,I6&lt;&gt;1,J6&lt;&gt;1,L6=0),1,0))</f>
        <v>1</v>
      </c>
      <c r="L6" s="1">
        <f>IF(G6=0,0,IF(OR(A6-INT(A6)&lt;(9/24),A6-INT(A6)&gt;(19/24)),1,0))</f>
        <v>0</v>
      </c>
      <c r="M6">
        <f t="shared" si="0"/>
        <v>1</v>
      </c>
    </row>
    <row r="7" spans="1:13" x14ac:dyDescent="0.25">
      <c r="A7" s="4">
        <v>43852.390543981484</v>
      </c>
      <c r="B7" s="2">
        <v>3333</v>
      </c>
      <c r="C7" s="3">
        <v>3.4722222222222222E-5</v>
      </c>
      <c r="D7" s="2">
        <v>3329</v>
      </c>
      <c r="E7" s="3">
        <v>2.3472222222222217E-2</v>
      </c>
      <c r="F7" s="2" t="s">
        <v>8</v>
      </c>
      <c r="G7" s="1">
        <f>IF(F7="",0,1)</f>
        <v>1</v>
      </c>
      <c r="H7" s="1">
        <f>IF(G7=0,0,IF(AND(C7&lt;=5/(24*3600),E7=0,L7=0),1,0))</f>
        <v>0</v>
      </c>
      <c r="I7" s="5">
        <f>IF(G7=0,0,IF(OR(AND(F7="RD",E7&lt;3/(24*3600),D7&lt;&gt;7297,J7=0,H7=0,L7=0),AND(F7="RL",E7&lt;20/(24*3600),D7&lt;&gt;7297,J7=0,H7=0,L7=0)),1,0))</f>
        <v>0</v>
      </c>
      <c r="J7" s="1">
        <f>IF(G7=0,0,IF(OR(AND(D7=7297,L7=0),AND(C7&gt;5/(24*3600),E7=0,L7=0)),1,0))</f>
        <v>0</v>
      </c>
      <c r="K7" s="1">
        <f>IF(G7=0,0,IF(AND(D7&lt;&gt;7297,H7&lt;&gt;1,I7&lt;&gt;1,J7&lt;&gt;1,L7=0),1,0))</f>
        <v>1</v>
      </c>
      <c r="L7" s="1">
        <f>IF(G7=0,0,IF(OR(A7-INT(A7)&lt;(9/24),A7-INT(A7)&gt;(19/24)),1,0))</f>
        <v>0</v>
      </c>
      <c r="M7">
        <f t="shared" si="0"/>
        <v>1</v>
      </c>
    </row>
    <row r="8" spans="1:13" x14ac:dyDescent="0.25">
      <c r="A8" s="4">
        <v>43852.396041666667</v>
      </c>
      <c r="B8" s="2">
        <v>3333</v>
      </c>
      <c r="C8" s="3">
        <v>1.273148148148148E-4</v>
      </c>
      <c r="D8" s="2">
        <v>2336</v>
      </c>
      <c r="E8" s="3">
        <v>1.2569444444444446E-2</v>
      </c>
      <c r="F8" s="2" t="s">
        <v>8</v>
      </c>
      <c r="G8" s="1">
        <f>IF(F8="",0,1)</f>
        <v>1</v>
      </c>
      <c r="H8" s="1">
        <f>IF(G8=0,0,IF(AND(C8&lt;=5/(24*3600),E8=0,L8=0),1,0))</f>
        <v>0</v>
      </c>
      <c r="I8" s="5">
        <f>IF(G8=0,0,IF(OR(AND(F8="RD",E8&lt;3/(24*3600),D8&lt;&gt;7297,J8=0,H8=0,L8=0),AND(F8="RL",E8&lt;20/(24*3600),D8&lt;&gt;7297,J8=0,H8=0,L8=0)),1,0))</f>
        <v>0</v>
      </c>
      <c r="J8" s="1">
        <f>IF(G8=0,0,IF(OR(AND(D8=7297,L8=0),AND(C8&gt;5/(24*3600),E8=0,L8=0)),1,0))</f>
        <v>0</v>
      </c>
      <c r="K8" s="1">
        <f>IF(G8=0,0,IF(AND(D8&lt;&gt;7297,H8&lt;&gt;1,I8&lt;&gt;1,J8&lt;&gt;1,L8=0),1,0))</f>
        <v>1</v>
      </c>
      <c r="L8" s="1">
        <f>IF(G8=0,0,IF(OR(A8-INT(A8)&lt;(9/24),A8-INT(A8)&gt;(19/24)),1,0))</f>
        <v>0</v>
      </c>
      <c r="M8">
        <f t="shared" si="0"/>
        <v>1</v>
      </c>
    </row>
    <row r="9" spans="1:13" x14ac:dyDescent="0.25">
      <c r="A9" s="4">
        <v>43852.399756944447</v>
      </c>
      <c r="B9" s="2">
        <v>3333</v>
      </c>
      <c r="C9" s="3">
        <v>1.7361111111111112E-4</v>
      </c>
      <c r="D9" s="2">
        <v>2204</v>
      </c>
      <c r="E9" s="3">
        <v>1.6550925925925926E-3</v>
      </c>
      <c r="F9" s="2" t="s">
        <v>8</v>
      </c>
      <c r="G9" s="1">
        <f>IF(F9="",0,1)</f>
        <v>1</v>
      </c>
      <c r="H9" s="1">
        <f>IF(G9=0,0,IF(AND(C9&lt;=5/(24*3600),E9=0,L9=0),1,0))</f>
        <v>0</v>
      </c>
      <c r="I9" s="5">
        <f>IF(G9=0,0,IF(OR(AND(F9="RD",E9&lt;3/(24*3600),D9&lt;&gt;7297,J9=0,H9=0,L9=0),AND(F9="RL",E9&lt;20/(24*3600),D9&lt;&gt;7297,J9=0,H9=0,L9=0)),1,0))</f>
        <v>0</v>
      </c>
      <c r="J9" s="1">
        <f>IF(G9=0,0,IF(OR(AND(D9=7297,L9=0),AND(C9&gt;5/(24*3600),E9=0,L9=0)),1,0))</f>
        <v>0</v>
      </c>
      <c r="K9" s="1">
        <f>IF(G9=0,0,IF(AND(D9&lt;&gt;7297,H9&lt;&gt;1,I9&lt;&gt;1,J9&lt;&gt;1,L9=0),1,0))</f>
        <v>1</v>
      </c>
      <c r="L9" s="1">
        <f>IF(G9=0,0,IF(OR(A9-INT(A9)&lt;(9/24),A9-INT(A9)&gt;(19/24)),1,0))</f>
        <v>0</v>
      </c>
      <c r="M9">
        <f t="shared" si="0"/>
        <v>1</v>
      </c>
    </row>
    <row r="10" spans="1:13" x14ac:dyDescent="0.25">
      <c r="A10" s="4">
        <v>43852.408483796295</v>
      </c>
      <c r="B10" s="2">
        <v>3333</v>
      </c>
      <c r="C10" s="3">
        <v>1.5046296296296297E-4</v>
      </c>
      <c r="D10" s="2">
        <v>2204</v>
      </c>
      <c r="E10" s="3">
        <v>1.5393518518518519E-3</v>
      </c>
      <c r="F10" s="2" t="s">
        <v>8</v>
      </c>
      <c r="G10" s="1">
        <f>IF(F10="",0,1)</f>
        <v>1</v>
      </c>
      <c r="H10" s="1">
        <f>IF(G10=0,0,IF(AND(C10&lt;=5/(24*3600),E10=0,L10=0),1,0))</f>
        <v>0</v>
      </c>
      <c r="I10" s="5">
        <f>IF(G10=0,0,IF(OR(AND(F10="RD",E10&lt;3/(24*3600),D10&lt;&gt;7297,J10=0,H10=0,L10=0),AND(F10="RL",E10&lt;20/(24*3600),D10&lt;&gt;7297,J10=0,H10=0,L10=0)),1,0))</f>
        <v>0</v>
      </c>
      <c r="J10" s="1">
        <f>IF(G10=0,0,IF(OR(AND(D10=7297,L10=0),AND(C10&gt;5/(24*3600),E10=0,L10=0)),1,0))</f>
        <v>0</v>
      </c>
      <c r="K10" s="1">
        <f>IF(G10=0,0,IF(AND(D10&lt;&gt;7297,H10&lt;&gt;1,I10&lt;&gt;1,J10&lt;&gt;1,L10=0),1,0))</f>
        <v>1</v>
      </c>
      <c r="L10" s="1">
        <f>IF(G10=0,0,IF(OR(A10-INT(A10)&lt;(9/24),A10-INT(A10)&gt;(19/24)),1,0))</f>
        <v>0</v>
      </c>
      <c r="M10">
        <f t="shared" si="0"/>
        <v>1</v>
      </c>
    </row>
    <row r="11" spans="1:13" x14ac:dyDescent="0.25">
      <c r="A11" s="4">
        <v>43852.409305555557</v>
      </c>
      <c r="B11" s="2">
        <v>3333</v>
      </c>
      <c r="C11" s="3">
        <v>3.4722222222222222E-5</v>
      </c>
      <c r="D11" s="2">
        <v>2336</v>
      </c>
      <c r="E11" s="3">
        <v>3.9351851851851857E-3</v>
      </c>
      <c r="F11" s="2" t="s">
        <v>8</v>
      </c>
      <c r="G11" s="1">
        <f>IF(F11="",0,1)</f>
        <v>1</v>
      </c>
      <c r="H11" s="1">
        <f>IF(G11=0,0,IF(AND(C11&lt;=5/(24*3600),E11=0,L11=0),1,0))</f>
        <v>0</v>
      </c>
      <c r="I11" s="5">
        <f>IF(G11=0,0,IF(OR(AND(F11="RD",E11&lt;3/(24*3600),D11&lt;&gt;7297,J11=0,H11=0,L11=0),AND(F11="RL",E11&lt;20/(24*3600),D11&lt;&gt;7297,J11=0,H11=0,L11=0)),1,0))</f>
        <v>0</v>
      </c>
      <c r="J11" s="1">
        <f>IF(G11=0,0,IF(OR(AND(D11=7297,L11=0),AND(C11&gt;5/(24*3600),E11=0,L11=0)),1,0))</f>
        <v>0</v>
      </c>
      <c r="K11" s="1">
        <f>IF(G11=0,0,IF(AND(D11&lt;&gt;7297,H11&lt;&gt;1,I11&lt;&gt;1,J11&lt;&gt;1,L11=0),1,0))</f>
        <v>1</v>
      </c>
      <c r="L11" s="1">
        <f>IF(G11=0,0,IF(OR(A11-INT(A11)&lt;(9/24),A11-INT(A11)&gt;(19/24)),1,0))</f>
        <v>0</v>
      </c>
      <c r="M11">
        <f t="shared" si="0"/>
        <v>1</v>
      </c>
    </row>
    <row r="12" spans="1:13" x14ac:dyDescent="0.25">
      <c r="A12" s="4">
        <v>43852.410127314812</v>
      </c>
      <c r="B12" s="2">
        <v>3333</v>
      </c>
      <c r="C12" s="3">
        <v>1.8518518518518518E-4</v>
      </c>
      <c r="D12" s="2">
        <v>2204</v>
      </c>
      <c r="E12" s="3">
        <v>1.3425925925925925E-3</v>
      </c>
      <c r="F12" s="2" t="s">
        <v>9</v>
      </c>
      <c r="G12" s="1">
        <f>IF(F12="",0,1)</f>
        <v>1</v>
      </c>
      <c r="H12" s="1">
        <f>IF(G12=0,0,IF(AND(C12&lt;=5/(24*3600),E12=0,L12=0),1,0))</f>
        <v>0</v>
      </c>
      <c r="I12" s="5">
        <f>IF(G12=0,0,IF(OR(AND(F12="RD",E12&lt;3/(24*3600),D12&lt;&gt;7297,J12=0,H12=0,L12=0),AND(F12="RL",E12&lt;20/(24*3600),D12&lt;&gt;7297,J12=0,H12=0,L12=0)),1,0))</f>
        <v>0</v>
      </c>
      <c r="J12" s="1">
        <f>IF(G12=0,0,IF(OR(AND(D12=7297,L12=0),AND(C12&gt;5/(24*3600),E12=0,L12=0)),1,0))</f>
        <v>0</v>
      </c>
      <c r="K12" s="1">
        <f>IF(G12=0,0,IF(AND(D12&lt;&gt;7297,H12&lt;&gt;1,I12&lt;&gt;1,J12&lt;&gt;1,L12=0),1,0))</f>
        <v>1</v>
      </c>
      <c r="L12" s="1">
        <f>IF(G12=0,0,IF(OR(A12-INT(A12)&lt;(9/24),A12-INT(A12)&gt;(19/24)),1,0))</f>
        <v>0</v>
      </c>
      <c r="M12">
        <f t="shared" si="0"/>
        <v>1</v>
      </c>
    </row>
    <row r="13" spans="1:13" x14ac:dyDescent="0.25">
      <c r="A13" s="4">
        <v>43852.41574074074</v>
      </c>
      <c r="B13" s="2">
        <v>3333</v>
      </c>
      <c r="C13" s="3">
        <v>2.3148148148148147E-5</v>
      </c>
      <c r="D13" s="2">
        <v>2336</v>
      </c>
      <c r="E13" s="3">
        <v>4.3981481481481484E-3</v>
      </c>
      <c r="F13" s="2" t="s">
        <v>8</v>
      </c>
      <c r="G13" s="1">
        <f>IF(F13="",0,1)</f>
        <v>1</v>
      </c>
      <c r="H13" s="1">
        <f>IF(G13=0,0,IF(AND(C13&lt;=5/(24*3600),E13=0,L13=0),1,0))</f>
        <v>0</v>
      </c>
      <c r="I13" s="5">
        <f>IF(G13=0,0,IF(OR(AND(F13="RD",E13&lt;3/(24*3600),D13&lt;&gt;7297,J13=0,H13=0,L13=0),AND(F13="RL",E13&lt;20/(24*3600),D13&lt;&gt;7297,J13=0,H13=0,L13=0)),1,0))</f>
        <v>0</v>
      </c>
      <c r="J13" s="1">
        <f>IF(G13=0,0,IF(OR(AND(D13=7297,L13=0),AND(C13&gt;5/(24*3600),E13=0,L13=0)),1,0))</f>
        <v>0</v>
      </c>
      <c r="K13" s="1">
        <f>IF(G13=0,0,IF(AND(D13&lt;&gt;7297,H13&lt;&gt;1,I13&lt;&gt;1,J13&lt;&gt;1,L13=0),1,0))</f>
        <v>1</v>
      </c>
      <c r="L13" s="1">
        <f>IF(G13=0,0,IF(OR(A13-INT(A13)&lt;(9/24),A13-INT(A13)&gt;(19/24)),1,0))</f>
        <v>0</v>
      </c>
      <c r="M13">
        <f t="shared" si="0"/>
        <v>1</v>
      </c>
    </row>
    <row r="14" spans="1:13" x14ac:dyDescent="0.25">
      <c r="A14" s="4">
        <v>43852.416446759256</v>
      </c>
      <c r="B14" s="2">
        <v>3333</v>
      </c>
      <c r="C14" s="3">
        <v>3.4722222222222222E-5</v>
      </c>
      <c r="D14" s="2">
        <v>3329</v>
      </c>
      <c r="E14" s="3">
        <v>2.9745370370370373E-3</v>
      </c>
      <c r="F14" s="2" t="s">
        <v>8</v>
      </c>
      <c r="G14" s="1">
        <f>IF(F14="",0,1)</f>
        <v>1</v>
      </c>
      <c r="H14" s="1">
        <f>IF(G14=0,0,IF(AND(C14&lt;=5/(24*3600),E14=0,L14=0),1,0))</f>
        <v>0</v>
      </c>
      <c r="I14" s="5">
        <f>IF(G14=0,0,IF(OR(AND(F14="RD",E14&lt;3/(24*3600),D14&lt;&gt;7297,J14=0,H14=0,L14=0),AND(F14="RL",E14&lt;20/(24*3600),D14&lt;&gt;7297,J14=0,H14=0,L14=0)),1,0))</f>
        <v>0</v>
      </c>
      <c r="J14" s="1">
        <f>IF(G14=0,0,IF(OR(AND(D14=7297,L14=0),AND(C14&gt;5/(24*3600),E14=0,L14=0)),1,0))</f>
        <v>0</v>
      </c>
      <c r="K14" s="1">
        <f>IF(G14=0,0,IF(AND(D14&lt;&gt;7297,H14&lt;&gt;1,I14&lt;&gt;1,J14&lt;&gt;1,L14=0),1,0))</f>
        <v>1</v>
      </c>
      <c r="L14" s="1">
        <f>IF(G14=0,0,IF(OR(A14-INT(A14)&lt;(9/24),A14-INT(A14)&gt;(19/24)),1,0))</f>
        <v>0</v>
      </c>
      <c r="M14">
        <f t="shared" si="0"/>
        <v>1</v>
      </c>
    </row>
    <row r="15" spans="1:13" x14ac:dyDescent="0.25">
      <c r="A15" s="4">
        <v>43852.417337962965</v>
      </c>
      <c r="B15" s="2">
        <v>3333</v>
      </c>
      <c r="C15" s="3">
        <v>1.8518518518518518E-4</v>
      </c>
      <c r="D15" s="2">
        <v>2204</v>
      </c>
      <c r="E15" s="3">
        <v>9.8032407407407408E-3</v>
      </c>
      <c r="F15" s="2" t="s">
        <v>9</v>
      </c>
      <c r="G15" s="1">
        <f>IF(F15="",0,1)</f>
        <v>1</v>
      </c>
      <c r="H15" s="1">
        <f>IF(G15=0,0,IF(AND(C15&lt;=5/(24*3600),E15=0,L15=0),1,0))</f>
        <v>0</v>
      </c>
      <c r="I15" s="5">
        <f>IF(G15=0,0,IF(OR(AND(F15="RD",E15&lt;3/(24*3600),D15&lt;&gt;7297,J15=0,H15=0,L15=0),AND(F15="RL",E15&lt;20/(24*3600),D15&lt;&gt;7297,J15=0,H15=0,L15=0)),1,0))</f>
        <v>0</v>
      </c>
      <c r="J15" s="1">
        <f>IF(G15=0,0,IF(OR(AND(D15=7297,L15=0),AND(C15&gt;5/(24*3600),E15=0,L15=0)),1,0))</f>
        <v>0</v>
      </c>
      <c r="K15" s="1">
        <f>IF(G15=0,0,IF(AND(D15&lt;&gt;7297,H15&lt;&gt;1,I15&lt;&gt;1,J15&lt;&gt;1,L15=0),1,0))</f>
        <v>1</v>
      </c>
      <c r="L15" s="1">
        <f>IF(G15=0,0,IF(OR(A15-INT(A15)&lt;(9/24),A15-INT(A15)&gt;(19/24)),1,0))</f>
        <v>0</v>
      </c>
      <c r="M15">
        <f t="shared" si="0"/>
        <v>1</v>
      </c>
    </row>
    <row r="16" spans="1:13" x14ac:dyDescent="0.25">
      <c r="A16" s="4">
        <v>43852.417858796296</v>
      </c>
      <c r="B16" s="2">
        <v>3333</v>
      </c>
      <c r="C16" s="3">
        <v>1.3888888888888889E-4</v>
      </c>
      <c r="D16" s="2">
        <v>2949</v>
      </c>
      <c r="E16" s="3">
        <v>1.689814814814815E-3</v>
      </c>
      <c r="F16" s="2" t="s">
        <v>8</v>
      </c>
      <c r="G16" s="1">
        <f>IF(F16="",0,1)</f>
        <v>1</v>
      </c>
      <c r="H16" s="1">
        <f>IF(G16=0,0,IF(AND(C16&lt;=5/(24*3600),E16=0,L16=0),1,0))</f>
        <v>0</v>
      </c>
      <c r="I16" s="5">
        <f>IF(G16=0,0,IF(OR(AND(F16="RD",E16&lt;3/(24*3600),D16&lt;&gt;7297,J16=0,H16=0,L16=0),AND(F16="RL",E16&lt;20/(24*3600),D16&lt;&gt;7297,J16=0,H16=0,L16=0)),1,0))</f>
        <v>0</v>
      </c>
      <c r="J16" s="1">
        <f>IF(G16=0,0,IF(OR(AND(D16=7297,L16=0),AND(C16&gt;5/(24*3600),E16=0,L16=0)),1,0))</f>
        <v>0</v>
      </c>
      <c r="K16" s="1">
        <f>IF(G16=0,0,IF(AND(D16&lt;&gt;7297,H16&lt;&gt;1,I16&lt;&gt;1,J16&lt;&gt;1,L16=0),1,0))</f>
        <v>1</v>
      </c>
      <c r="L16" s="1">
        <f>IF(G16=0,0,IF(OR(A16-INT(A16)&lt;(9/24),A16-INT(A16)&gt;(19/24)),1,0))</f>
        <v>0</v>
      </c>
      <c r="M16">
        <f t="shared" si="0"/>
        <v>1</v>
      </c>
    </row>
    <row r="17" spans="1:13" x14ac:dyDescent="0.25">
      <c r="A17" s="4">
        <v>43852.420960648145</v>
      </c>
      <c r="B17" s="2">
        <v>3333</v>
      </c>
      <c r="C17" s="3">
        <v>5.7870370370370366E-5</v>
      </c>
      <c r="D17" s="2">
        <v>3329</v>
      </c>
      <c r="E17" s="3">
        <v>1.9097222222222222E-3</v>
      </c>
      <c r="F17" s="2" t="s">
        <v>8</v>
      </c>
      <c r="G17" s="1">
        <f>IF(F17="",0,1)</f>
        <v>1</v>
      </c>
      <c r="H17" s="1">
        <f>IF(G17=0,0,IF(AND(C17&lt;=5/(24*3600),E17=0,L17=0),1,0))</f>
        <v>0</v>
      </c>
      <c r="I17" s="5">
        <f>IF(G17=0,0,IF(OR(AND(F17="RD",E17&lt;3/(24*3600),D17&lt;&gt;7297,J17=0,H17=0,L17=0),AND(F17="RL",E17&lt;20/(24*3600),D17&lt;&gt;7297,J17=0,H17=0,L17=0)),1,0))</f>
        <v>0</v>
      </c>
      <c r="J17" s="1">
        <f>IF(G17=0,0,IF(OR(AND(D17=7297,L17=0),AND(C17&gt;5/(24*3600),E17=0,L17=0)),1,0))</f>
        <v>0</v>
      </c>
      <c r="K17" s="1">
        <f>IF(G17=0,0,IF(AND(D17&lt;&gt;7297,H17&lt;&gt;1,I17&lt;&gt;1,J17&lt;&gt;1,L17=0),1,0))</f>
        <v>1</v>
      </c>
      <c r="L17" s="1">
        <f>IF(G17=0,0,IF(OR(A17-INT(A17)&lt;(9/24),A17-INT(A17)&gt;(19/24)),1,0))</f>
        <v>0</v>
      </c>
      <c r="M17">
        <f t="shared" si="0"/>
        <v>1</v>
      </c>
    </row>
    <row r="18" spans="1:13" x14ac:dyDescent="0.25">
      <c r="A18" s="4">
        <v>43852.425023148149</v>
      </c>
      <c r="B18" s="2">
        <v>2606</v>
      </c>
      <c r="C18" s="3">
        <v>1.273148148148148E-4</v>
      </c>
      <c r="D18" s="2">
        <v>3225</v>
      </c>
      <c r="E18" s="3">
        <v>5.1967592592592595E-3</v>
      </c>
      <c r="F18" s="2" t="s">
        <v>10</v>
      </c>
      <c r="G18" s="1">
        <f>IF(F18="",0,1)</f>
        <v>1</v>
      </c>
      <c r="H18" s="1">
        <f>IF(G18=0,0,IF(AND(C18&lt;=5/(24*3600),E18=0,L18=0),1,0))</f>
        <v>0</v>
      </c>
      <c r="I18" s="5">
        <f>IF(G18=0,0,IF(OR(AND(F18="RD",E18&lt;3/(24*3600),D18&lt;&gt;7297,J18=0,H18=0,L18=0),AND(F18="RL",E18&lt;20/(24*3600),D18&lt;&gt;7297,J18=0,H18=0,L18=0)),1,0))</f>
        <v>0</v>
      </c>
      <c r="J18" s="1">
        <f>IF(G18=0,0,IF(OR(AND(D18=7297,L18=0),AND(C18&gt;5/(24*3600),E18=0,L18=0)),1,0))</f>
        <v>0</v>
      </c>
      <c r="K18" s="1">
        <f>IF(G18=0,0,IF(AND(D18&lt;&gt;7297,H18&lt;&gt;1,I18&lt;&gt;1,J18&lt;&gt;1,L18=0),1,0))</f>
        <v>1</v>
      </c>
      <c r="L18" s="1">
        <f>IF(G18=0,0,IF(OR(A18-INT(A18)&lt;(9/24),A18-INT(A18)&gt;(19/24)),1,0))</f>
        <v>0</v>
      </c>
      <c r="M18">
        <f t="shared" si="0"/>
        <v>1</v>
      </c>
    </row>
    <row r="19" spans="1:13" x14ac:dyDescent="0.25">
      <c r="A19" s="4">
        <v>43852.428668981483</v>
      </c>
      <c r="B19" s="2">
        <v>3333</v>
      </c>
      <c r="C19" s="3">
        <v>4.3981481481481481E-4</v>
      </c>
      <c r="D19" s="2">
        <v>2949</v>
      </c>
      <c r="E19" s="3">
        <v>0</v>
      </c>
      <c r="G19" s="1">
        <f>IF(F19="",0,1)</f>
        <v>0</v>
      </c>
      <c r="H19" s="1">
        <f>IF(G19=0,0,IF(AND(C19&lt;=5/(24*3600),E19=0,L19=0),1,0))</f>
        <v>0</v>
      </c>
      <c r="I19" s="5">
        <f>IF(G19=0,0,IF(OR(AND(F19="RD",E19&lt;3/(24*3600),D19&lt;&gt;7297,J19=0,H19=0,L19=0),AND(F19="RL",E19&lt;20/(24*3600),D19&lt;&gt;7297,J19=0,H19=0,L19=0)),1,0))</f>
        <v>0</v>
      </c>
      <c r="J19" s="1">
        <f>IF(G19=0,0,IF(OR(AND(D19=7297,L19=0),AND(C19&gt;5/(24*3600),E19=0,L19=0)),1,0))</f>
        <v>0</v>
      </c>
      <c r="K19" s="1">
        <f>IF(G19=0,0,IF(AND(D19&lt;&gt;7297,H19&lt;&gt;1,I19&lt;&gt;1,J19&lt;&gt;1,L19=0),1,0))</f>
        <v>0</v>
      </c>
      <c r="L19" s="1">
        <f>IF(G19=0,0,IF(OR(A19-INT(A19)&lt;(9/24),A19-INT(A19)&gt;(19/24)),1,0))</f>
        <v>0</v>
      </c>
      <c r="M19">
        <f t="shared" si="0"/>
        <v>0</v>
      </c>
    </row>
    <row r="20" spans="1:13" x14ac:dyDescent="0.25">
      <c r="A20" s="4">
        <v>43852.429108796299</v>
      </c>
      <c r="B20" s="2">
        <v>3333</v>
      </c>
      <c r="C20" s="3">
        <v>0</v>
      </c>
      <c r="D20" s="2">
        <v>3329</v>
      </c>
      <c r="E20" s="3">
        <v>2.2685185185185182E-3</v>
      </c>
      <c r="F20" s="2" t="s">
        <v>8</v>
      </c>
      <c r="G20" s="1">
        <f>IF(F20="",0,1)</f>
        <v>1</v>
      </c>
      <c r="H20" s="1">
        <f>IF(G20=0,0,IF(AND(C20&lt;=5/(24*3600),E20=0,L20=0),1,0))</f>
        <v>0</v>
      </c>
      <c r="I20" s="5">
        <f>IF(G20=0,0,IF(OR(AND(F20="RD",E20&lt;3/(24*3600),D20&lt;&gt;7297,J20=0,H20=0,L20=0),AND(F20="RL",E20&lt;20/(24*3600),D20&lt;&gt;7297,J20=0,H20=0,L20=0)),1,0))</f>
        <v>0</v>
      </c>
      <c r="J20" s="1">
        <f>IF(G20=0,0,IF(OR(AND(D20=7297,L20=0),AND(C20&gt;5/(24*3600),E20=0,L20=0)),1,0))</f>
        <v>0</v>
      </c>
      <c r="K20" s="1">
        <f>IF(G20=0,0,IF(AND(D20&lt;&gt;7297,H20&lt;&gt;1,I20&lt;&gt;1,J20&lt;&gt;1,L20=0),1,0))</f>
        <v>1</v>
      </c>
      <c r="L20" s="1">
        <f>IF(G20=0,0,IF(OR(A20-INT(A20)&lt;(9/24),A20-INT(A20)&gt;(19/24)),1,0))</f>
        <v>0</v>
      </c>
      <c r="M20">
        <f t="shared" si="0"/>
        <v>1</v>
      </c>
    </row>
    <row r="21" spans="1:13" x14ac:dyDescent="0.25">
      <c r="A21" s="4">
        <v>43852.430347222224</v>
      </c>
      <c r="B21" s="2">
        <v>2606</v>
      </c>
      <c r="C21" s="3">
        <v>0</v>
      </c>
      <c r="D21" s="2">
        <v>2204</v>
      </c>
      <c r="E21" s="3">
        <v>4.363425925925926E-3</v>
      </c>
      <c r="F21" s="2" t="s">
        <v>9</v>
      </c>
      <c r="G21" s="1">
        <f>IF(F21="",0,1)</f>
        <v>1</v>
      </c>
      <c r="H21" s="1">
        <f>IF(G21=0,0,IF(AND(C21&lt;=5/(24*3600),E21=0,L21=0),1,0))</f>
        <v>0</v>
      </c>
      <c r="I21" s="5">
        <f>IF(G21=0,0,IF(OR(AND(F21="RD",E21&lt;3/(24*3600),D21&lt;&gt;7297,J21=0,H21=0,L21=0),AND(F21="RL",E21&lt;20/(24*3600),D21&lt;&gt;7297,J21=0,H21=0,L21=0)),1,0))</f>
        <v>0</v>
      </c>
      <c r="J21" s="1">
        <f>IF(G21=0,0,IF(OR(AND(D21=7297,L21=0),AND(C21&gt;5/(24*3600),E21=0,L21=0)),1,0))</f>
        <v>0</v>
      </c>
      <c r="K21" s="1">
        <f>IF(G21=0,0,IF(AND(D21&lt;&gt;7297,H21&lt;&gt;1,I21&lt;&gt;1,J21&lt;&gt;1,L21=0),1,0))</f>
        <v>1</v>
      </c>
      <c r="L21" s="1">
        <f>IF(G21=0,0,IF(OR(A21-INT(A21)&lt;(9/24),A21-INT(A21)&gt;(19/24)),1,0))</f>
        <v>0</v>
      </c>
      <c r="M21">
        <f t="shared" si="0"/>
        <v>1</v>
      </c>
    </row>
    <row r="22" spans="1:13" x14ac:dyDescent="0.25">
      <c r="A22" s="4">
        <v>43852.433206018519</v>
      </c>
      <c r="B22" s="2">
        <v>3333</v>
      </c>
      <c r="C22" s="3">
        <v>1.3888888888888889E-4</v>
      </c>
      <c r="D22" s="2">
        <v>2336</v>
      </c>
      <c r="E22" s="3">
        <v>1.7650462962962962E-2</v>
      </c>
      <c r="F22" s="2" t="s">
        <v>8</v>
      </c>
      <c r="G22" s="1">
        <f>IF(F22="",0,1)</f>
        <v>1</v>
      </c>
      <c r="H22" s="1">
        <f>IF(G22=0,0,IF(AND(C22&lt;=5/(24*3600),E22=0,L22=0),1,0))</f>
        <v>0</v>
      </c>
      <c r="I22" s="5">
        <f>IF(G22=0,0,IF(OR(AND(F22="RD",E22&lt;3/(24*3600),D22&lt;&gt;7297,J22=0,H22=0,L22=0),AND(F22="RL",E22&lt;20/(24*3600),D22&lt;&gt;7297,J22=0,H22=0,L22=0)),1,0))</f>
        <v>0</v>
      </c>
      <c r="J22" s="1">
        <f>IF(G22=0,0,IF(OR(AND(D22=7297,L22=0),AND(C22&gt;5/(24*3600),E22=0,L22=0)),1,0))</f>
        <v>0</v>
      </c>
      <c r="K22" s="1">
        <f>IF(G22=0,0,IF(AND(D22&lt;&gt;7297,H22&lt;&gt;1,I22&lt;&gt;1,J22&lt;&gt;1,L22=0),1,0))</f>
        <v>1</v>
      </c>
      <c r="L22" s="1">
        <f>IF(G22=0,0,IF(OR(A22-INT(A22)&lt;(9/24),A22-INT(A22)&gt;(19/24)),1,0))</f>
        <v>0</v>
      </c>
      <c r="M22">
        <f t="shared" si="0"/>
        <v>1</v>
      </c>
    </row>
    <row r="23" spans="1:13" x14ac:dyDescent="0.25">
      <c r="A23" s="4">
        <v>43852.44021990741</v>
      </c>
      <c r="B23" s="2">
        <v>3333</v>
      </c>
      <c r="C23" s="3">
        <v>3.4722222222222222E-5</v>
      </c>
      <c r="D23" s="2">
        <v>2949</v>
      </c>
      <c r="E23" s="3">
        <v>6.782407407407408E-3</v>
      </c>
      <c r="F23" s="2" t="s">
        <v>9</v>
      </c>
      <c r="G23" s="1">
        <f>IF(F23="",0,1)</f>
        <v>1</v>
      </c>
      <c r="H23" s="1">
        <f>IF(G23=0,0,IF(AND(C23&lt;=5/(24*3600),E23=0,L23=0),1,0))</f>
        <v>0</v>
      </c>
      <c r="I23" s="5">
        <f>IF(G23=0,0,IF(OR(AND(F23="RD",E23&lt;3/(24*3600),D23&lt;&gt;7297,J23=0,H23=0,L23=0),AND(F23="RL",E23&lt;20/(24*3600),D23&lt;&gt;7297,J23=0,H23=0,L23=0)),1,0))</f>
        <v>0</v>
      </c>
      <c r="J23" s="1">
        <f>IF(G23=0,0,IF(OR(AND(D23=7297,L23=0),AND(C23&gt;5/(24*3600),E23=0,L23=0)),1,0))</f>
        <v>0</v>
      </c>
      <c r="K23" s="1">
        <f>IF(G23=0,0,IF(AND(D23&lt;&gt;7297,H23&lt;&gt;1,I23&lt;&gt;1,J23&lt;&gt;1,L23=0),1,0))</f>
        <v>1</v>
      </c>
      <c r="L23" s="1">
        <f>IF(G23=0,0,IF(OR(A23-INT(A23)&lt;(9/24),A23-INT(A23)&gt;(19/24)),1,0))</f>
        <v>0</v>
      </c>
      <c r="M23">
        <f t="shared" si="0"/>
        <v>1</v>
      </c>
    </row>
    <row r="24" spans="1:13" x14ac:dyDescent="0.25">
      <c r="A24" s="4">
        <v>43852.440625000003</v>
      </c>
      <c r="B24" s="2">
        <v>3333</v>
      </c>
      <c r="C24" s="3">
        <v>6.9444444444444444E-5</v>
      </c>
      <c r="D24" s="2">
        <v>3329</v>
      </c>
      <c r="E24" s="3">
        <v>1.4351851851851852E-2</v>
      </c>
      <c r="F24" s="2" t="s">
        <v>9</v>
      </c>
      <c r="G24" s="1">
        <f>IF(F24="",0,1)</f>
        <v>1</v>
      </c>
      <c r="H24" s="1">
        <f>IF(G24=0,0,IF(AND(C24&lt;=5/(24*3600),E24=0,L24=0),1,0))</f>
        <v>0</v>
      </c>
      <c r="I24" s="5">
        <f>IF(G24=0,0,IF(OR(AND(F24="RD",E24&lt;3/(24*3600),D24&lt;&gt;7297,J24=0,H24=0,L24=0),AND(F24="RL",E24&lt;20/(24*3600),D24&lt;&gt;7297,J24=0,H24=0,L24=0)),1,0))</f>
        <v>0</v>
      </c>
      <c r="J24" s="1">
        <f>IF(G24=0,0,IF(OR(AND(D24=7297,L24=0),AND(C24&gt;5/(24*3600),E24=0,L24=0)),1,0))</f>
        <v>0</v>
      </c>
      <c r="K24" s="1">
        <f>IF(G24=0,0,IF(AND(D24&lt;&gt;7297,H24&lt;&gt;1,I24&lt;&gt;1,J24&lt;&gt;1,L24=0),1,0))</f>
        <v>1</v>
      </c>
      <c r="L24" s="1">
        <f>IF(G24=0,0,IF(OR(A24-INT(A24)&lt;(9/24),A24-INT(A24)&gt;(19/24)),1,0))</f>
        <v>0</v>
      </c>
      <c r="M24">
        <f t="shared" si="0"/>
        <v>1</v>
      </c>
    </row>
    <row r="25" spans="1:13" x14ac:dyDescent="0.25">
      <c r="A25" s="4">
        <v>43852.441284722219</v>
      </c>
      <c r="B25" s="2">
        <v>3333</v>
      </c>
      <c r="C25" s="3">
        <v>3.4722222222222224E-4</v>
      </c>
      <c r="D25" s="2">
        <v>7297</v>
      </c>
      <c r="E25" s="3">
        <v>3.4722222222222222E-5</v>
      </c>
      <c r="F25" s="2" t="s">
        <v>8</v>
      </c>
      <c r="G25" s="1">
        <f>IF(F25="",0,1)</f>
        <v>1</v>
      </c>
      <c r="H25" s="1">
        <f>IF(G25=0,0,IF(AND(C25&lt;=5/(24*3600),E25=0,L25=0),1,0))</f>
        <v>0</v>
      </c>
      <c r="I25" s="5">
        <f>IF(G25=0,0,IF(OR(AND(F25="RD",E25&lt;3/(24*3600),D25&lt;&gt;7297,J25=0,H25=0,L25=0),AND(F25="RL",E25&lt;20/(24*3600),D25&lt;&gt;7297,J25=0,H25=0,L25=0)),1,0))</f>
        <v>0</v>
      </c>
      <c r="J25" s="1">
        <f>IF(G25=0,0,IF(OR(AND(D25=7297,L25=0),AND(C25&gt;5/(24*3600),E25=0,L25=0)),1,0))</f>
        <v>1</v>
      </c>
      <c r="K25" s="1">
        <f>IF(G25=0,0,IF(AND(D25&lt;&gt;7297,H25&lt;&gt;1,I25&lt;&gt;1,J25&lt;&gt;1,L25=0),1,0))</f>
        <v>0</v>
      </c>
      <c r="L25" s="1">
        <f>IF(G25=0,0,IF(OR(A25-INT(A25)&lt;(9/24),A25-INT(A25)&gt;(19/24)),1,0))</f>
        <v>0</v>
      </c>
      <c r="M25">
        <f t="shared" si="0"/>
        <v>1</v>
      </c>
    </row>
    <row r="26" spans="1:13" x14ac:dyDescent="0.25">
      <c r="A26" s="4">
        <v>43852.441770833335</v>
      </c>
      <c r="B26" s="2">
        <v>3333</v>
      </c>
      <c r="C26" s="3">
        <v>3.4722222222222224E-4</v>
      </c>
      <c r="D26" s="2">
        <v>7297</v>
      </c>
      <c r="E26" s="3">
        <v>1.1574074074074073E-5</v>
      </c>
      <c r="F26" s="2" t="s">
        <v>8</v>
      </c>
      <c r="G26" s="1">
        <f>IF(F26="",0,1)</f>
        <v>1</v>
      </c>
      <c r="H26" s="1">
        <f>IF(G26=0,0,IF(AND(C26&lt;=5/(24*3600),E26=0,L26=0),1,0))</f>
        <v>0</v>
      </c>
      <c r="I26" s="5">
        <f>IF(G26=0,0,IF(OR(AND(F26="RD",E26&lt;3/(24*3600),D26&lt;&gt;7297,J26=0,H26=0,L26=0),AND(F26="RL",E26&lt;20/(24*3600),D26&lt;&gt;7297,J26=0,H26=0,L26=0)),1,0))</f>
        <v>0</v>
      </c>
      <c r="J26" s="1">
        <f>IF(G26=0,0,IF(OR(AND(D26=7297,L26=0),AND(C26&gt;5/(24*3600),E26=0,L26=0)),1,0))</f>
        <v>1</v>
      </c>
      <c r="K26" s="1">
        <f>IF(G26=0,0,IF(AND(D26&lt;&gt;7297,H26&lt;&gt;1,I26&lt;&gt;1,J26&lt;&gt;1,L26=0),1,0))</f>
        <v>0</v>
      </c>
      <c r="L26" s="1">
        <f>IF(G26=0,0,IF(OR(A26-INT(A26)&lt;(9/24),A26-INT(A26)&gt;(19/24)),1,0))</f>
        <v>0</v>
      </c>
      <c r="M26">
        <f t="shared" si="0"/>
        <v>1</v>
      </c>
    </row>
    <row r="27" spans="1:13" x14ac:dyDescent="0.25">
      <c r="A27" s="4">
        <v>43852.443136574075</v>
      </c>
      <c r="B27" s="2">
        <v>2606</v>
      </c>
      <c r="C27" s="3">
        <v>8.1018518518518516E-5</v>
      </c>
      <c r="D27" s="2">
        <v>2204</v>
      </c>
      <c r="E27" s="3">
        <v>1.6782407407407406E-3</v>
      </c>
      <c r="F27" s="2" t="s">
        <v>9</v>
      </c>
      <c r="G27" s="1">
        <f>IF(F27="",0,1)</f>
        <v>1</v>
      </c>
      <c r="H27" s="1">
        <f>IF(G27=0,0,IF(AND(C27&lt;=5/(24*3600),E27=0,L27=0),1,0))</f>
        <v>0</v>
      </c>
      <c r="I27" s="5">
        <f>IF(G27=0,0,IF(OR(AND(F27="RD",E27&lt;3/(24*3600),D27&lt;&gt;7297,J27=0,H27=0,L27=0),AND(F27="RL",E27&lt;20/(24*3600),D27&lt;&gt;7297,J27=0,H27=0,L27=0)),1,0))</f>
        <v>0</v>
      </c>
      <c r="J27" s="1">
        <f>IF(G27=0,0,IF(OR(AND(D27=7297,L27=0),AND(C27&gt;5/(24*3600),E27=0,L27=0)),1,0))</f>
        <v>0</v>
      </c>
      <c r="K27" s="1">
        <f>IF(G27=0,0,IF(AND(D27&lt;&gt;7297,H27&lt;&gt;1,I27&lt;&gt;1,J27&lt;&gt;1,L27=0),1,0))</f>
        <v>1</v>
      </c>
      <c r="L27" s="1">
        <f>IF(G27=0,0,IF(OR(A27-INT(A27)&lt;(9/24),A27-INT(A27)&gt;(19/24)),1,0))</f>
        <v>0</v>
      </c>
      <c r="M27">
        <f t="shared" si="0"/>
        <v>1</v>
      </c>
    </row>
    <row r="28" spans="1:13" x14ac:dyDescent="0.25">
      <c r="A28" s="4">
        <v>43852.445034722223</v>
      </c>
      <c r="B28" s="2">
        <v>2606</v>
      </c>
      <c r="C28" s="3">
        <v>5.7870370370370366E-5</v>
      </c>
      <c r="D28" s="2">
        <v>2204</v>
      </c>
      <c r="E28" s="3">
        <v>1.1111111111111111E-3</v>
      </c>
      <c r="F28" s="2" t="s">
        <v>9</v>
      </c>
      <c r="G28" s="1">
        <f>IF(F28="",0,1)</f>
        <v>1</v>
      </c>
      <c r="H28" s="1">
        <f>IF(G28=0,0,IF(AND(C28&lt;=5/(24*3600),E28=0,L28=0),1,0))</f>
        <v>0</v>
      </c>
      <c r="I28" s="5">
        <f>IF(G28=0,0,IF(OR(AND(F28="RD",E28&lt;3/(24*3600),D28&lt;&gt;7297,J28=0,H28=0,L28=0),AND(F28="RL",E28&lt;20/(24*3600),D28&lt;&gt;7297,J28=0,H28=0,L28=0)),1,0))</f>
        <v>0</v>
      </c>
      <c r="J28" s="1">
        <f>IF(G28=0,0,IF(OR(AND(D28=7297,L28=0),AND(C28&gt;5/(24*3600),E28=0,L28=0)),1,0))</f>
        <v>0</v>
      </c>
      <c r="K28" s="1">
        <f>IF(G28=0,0,IF(AND(D28&lt;&gt;7297,H28&lt;&gt;1,I28&lt;&gt;1,J28&lt;&gt;1,L28=0),1,0))</f>
        <v>1</v>
      </c>
      <c r="L28" s="1">
        <f>IF(G28=0,0,IF(OR(A28-INT(A28)&lt;(9/24),A28-INT(A28)&gt;(19/24)),1,0))</f>
        <v>0</v>
      </c>
      <c r="M28">
        <f t="shared" si="0"/>
        <v>1</v>
      </c>
    </row>
    <row r="29" spans="1:13" x14ac:dyDescent="0.25">
      <c r="A29" s="4">
        <v>43852.446018518516</v>
      </c>
      <c r="B29" s="2">
        <v>3333</v>
      </c>
      <c r="C29" s="3">
        <v>3.4722222222222224E-4</v>
      </c>
      <c r="D29" s="2">
        <v>7297</v>
      </c>
      <c r="E29" s="3">
        <v>4.6296296296296294E-5</v>
      </c>
      <c r="F29" s="2" t="s">
        <v>8</v>
      </c>
      <c r="G29" s="1">
        <f>IF(F29="",0,1)</f>
        <v>1</v>
      </c>
      <c r="H29" s="1">
        <f>IF(G29=0,0,IF(AND(C29&lt;=5/(24*3600),E29=0,L29=0),1,0))</f>
        <v>0</v>
      </c>
      <c r="I29" s="5">
        <f>IF(G29=0,0,IF(OR(AND(F29="RD",E29&lt;3/(24*3600),D29&lt;&gt;7297,J29=0,H29=0,L29=0),AND(F29="RL",E29&lt;20/(24*3600),D29&lt;&gt;7297,J29=0,H29=0,L29=0)),1,0))</f>
        <v>0</v>
      </c>
      <c r="J29" s="1">
        <f>IF(G29=0,0,IF(OR(AND(D29=7297,L29=0),AND(C29&gt;5/(24*3600),E29=0,L29=0)),1,0))</f>
        <v>1</v>
      </c>
      <c r="K29" s="1">
        <f>IF(G29=0,0,IF(AND(D29&lt;&gt;7297,H29&lt;&gt;1,I29&lt;&gt;1,J29&lt;&gt;1,L29=0),1,0))</f>
        <v>0</v>
      </c>
      <c r="L29" s="1">
        <f>IF(G29=0,0,IF(OR(A29-INT(A29)&lt;(9/24),A29-INT(A29)&gt;(19/24)),1,0))</f>
        <v>0</v>
      </c>
      <c r="M29">
        <f t="shared" si="0"/>
        <v>1</v>
      </c>
    </row>
    <row r="30" spans="1:13" x14ac:dyDescent="0.25">
      <c r="A30" s="4">
        <v>43852.446192129632</v>
      </c>
      <c r="B30" s="2">
        <v>3333</v>
      </c>
      <c r="C30" s="3">
        <v>3.5879629629629635E-4</v>
      </c>
      <c r="D30" s="2">
        <v>7297</v>
      </c>
      <c r="E30" s="3">
        <v>8.1018518518518516E-5</v>
      </c>
      <c r="F30" s="2" t="s">
        <v>8</v>
      </c>
      <c r="G30" s="1">
        <f>IF(F30="",0,1)</f>
        <v>1</v>
      </c>
      <c r="H30" s="1">
        <f>IF(G30=0,0,IF(AND(C30&lt;=5/(24*3600),E30=0,L30=0),1,0))</f>
        <v>0</v>
      </c>
      <c r="I30" s="5">
        <f>IF(G30=0,0,IF(OR(AND(F30="RD",E30&lt;3/(24*3600),D30&lt;&gt;7297,J30=0,H30=0,L30=0),AND(F30="RL",E30&lt;20/(24*3600),D30&lt;&gt;7297,J30=0,H30=0,L30=0)),1,0))</f>
        <v>0</v>
      </c>
      <c r="J30" s="1">
        <f>IF(G30=0,0,IF(OR(AND(D30=7297,L30=0),AND(C30&gt;5/(24*3600),E30=0,L30=0)),1,0))</f>
        <v>1</v>
      </c>
      <c r="K30" s="1">
        <f>IF(G30=0,0,IF(AND(D30&lt;&gt;7297,H30&lt;&gt;1,I30&lt;&gt;1,J30&lt;&gt;1,L30=0),1,0))</f>
        <v>0</v>
      </c>
      <c r="L30" s="1">
        <f>IF(G30=0,0,IF(OR(A30-INT(A30)&lt;(9/24),A30-INT(A30)&gt;(19/24)),1,0))</f>
        <v>0</v>
      </c>
      <c r="M30">
        <f t="shared" si="0"/>
        <v>1</v>
      </c>
    </row>
    <row r="31" spans="1:13" x14ac:dyDescent="0.25">
      <c r="A31" s="4">
        <v>43852.446828703702</v>
      </c>
      <c r="B31" s="2">
        <v>3333</v>
      </c>
      <c r="C31" s="3">
        <v>2.6620370370370372E-4</v>
      </c>
      <c r="D31" s="2">
        <v>2949</v>
      </c>
      <c r="E31" s="3">
        <v>9.1203703703703707E-3</v>
      </c>
      <c r="F31" s="2" t="s">
        <v>8</v>
      </c>
      <c r="G31" s="1">
        <f>IF(F31="",0,1)</f>
        <v>1</v>
      </c>
      <c r="H31" s="1">
        <f>IF(G31=0,0,IF(AND(C31&lt;=5/(24*3600),E31=0,L31=0),1,0))</f>
        <v>0</v>
      </c>
      <c r="I31" s="5">
        <f>IF(G31=0,0,IF(OR(AND(F31="RD",E31&lt;3/(24*3600),D31&lt;&gt;7297,J31=0,H31=0,L31=0),AND(F31="RL",E31&lt;20/(24*3600),D31&lt;&gt;7297,J31=0,H31=0,L31=0)),1,0))</f>
        <v>0</v>
      </c>
      <c r="J31" s="1">
        <f>IF(G31=0,0,IF(OR(AND(D31=7297,L31=0),AND(C31&gt;5/(24*3600),E31=0,L31=0)),1,0))</f>
        <v>0</v>
      </c>
      <c r="K31" s="1">
        <f>IF(G31=0,0,IF(AND(D31&lt;&gt;7297,H31&lt;&gt;1,I31&lt;&gt;1,J31&lt;&gt;1,L31=0),1,0))</f>
        <v>1</v>
      </c>
      <c r="L31" s="1">
        <f>IF(G31=0,0,IF(OR(A31-INT(A31)&lt;(9/24),A31-INT(A31)&gt;(19/24)),1,0))</f>
        <v>0</v>
      </c>
      <c r="M31">
        <f t="shared" si="0"/>
        <v>1</v>
      </c>
    </row>
    <row r="32" spans="1:13" x14ac:dyDescent="0.25">
      <c r="A32" s="4">
        <v>43852.452314814815</v>
      </c>
      <c r="B32" s="2">
        <v>3333</v>
      </c>
      <c r="C32" s="3">
        <v>4.6296296296296294E-5</v>
      </c>
      <c r="D32" s="2">
        <v>2336</v>
      </c>
      <c r="E32" s="3">
        <v>5.0694444444444441E-3</v>
      </c>
      <c r="F32" s="2" t="s">
        <v>8</v>
      </c>
      <c r="G32" s="1">
        <f>IF(F32="",0,1)</f>
        <v>1</v>
      </c>
      <c r="H32" s="1">
        <f>IF(G32=0,0,IF(AND(C32&lt;=5/(24*3600),E32=0,L32=0),1,0))</f>
        <v>0</v>
      </c>
      <c r="I32" s="5">
        <f>IF(G32=0,0,IF(OR(AND(F32="RD",E32&lt;3/(24*3600),D32&lt;&gt;7297,J32=0,H32=0,L32=0),AND(F32="RL",E32&lt;20/(24*3600),D32&lt;&gt;7297,J32=0,H32=0,L32=0)),1,0))</f>
        <v>0</v>
      </c>
      <c r="J32" s="1">
        <f>IF(G32=0,0,IF(OR(AND(D32=7297,L32=0),AND(C32&gt;5/(24*3600),E32=0,L32=0)),1,0))</f>
        <v>0</v>
      </c>
      <c r="K32" s="1">
        <f>IF(G32=0,0,IF(AND(D32&lt;&gt;7297,H32&lt;&gt;1,I32&lt;&gt;1,J32&lt;&gt;1,L32=0),1,0))</f>
        <v>1</v>
      </c>
      <c r="L32" s="1">
        <f>IF(G32=0,0,IF(OR(A32-INT(A32)&lt;(9/24),A32-INT(A32)&gt;(19/24)),1,0))</f>
        <v>0</v>
      </c>
      <c r="M32">
        <f t="shared" si="0"/>
        <v>1</v>
      </c>
    </row>
    <row r="33" spans="1:13" x14ac:dyDescent="0.25">
      <c r="A33" s="4">
        <v>43852.453055555554</v>
      </c>
      <c r="B33" s="2">
        <v>3333</v>
      </c>
      <c r="C33" s="3">
        <v>2.8935185185185189E-4</v>
      </c>
      <c r="D33" s="2">
        <v>2204</v>
      </c>
      <c r="E33" s="3">
        <v>1.25E-3</v>
      </c>
      <c r="F33" s="2" t="s">
        <v>9</v>
      </c>
      <c r="G33" s="1">
        <f>IF(F33="",0,1)</f>
        <v>1</v>
      </c>
      <c r="H33" s="1">
        <f>IF(G33=0,0,IF(AND(C33&lt;=5/(24*3600),E33=0,L33=0),1,0))</f>
        <v>0</v>
      </c>
      <c r="I33" s="5">
        <f>IF(G33=0,0,IF(OR(AND(F33="RD",E33&lt;3/(24*3600),D33&lt;&gt;7297,J33=0,H33=0,L33=0),AND(F33="RL",E33&lt;20/(24*3600),D33&lt;&gt;7297,J33=0,H33=0,L33=0)),1,0))</f>
        <v>0</v>
      </c>
      <c r="J33" s="1">
        <f>IF(G33=0,0,IF(OR(AND(D33=7297,L33=0),AND(C33&gt;5/(24*3600),E33=0,L33=0)),1,0))</f>
        <v>0</v>
      </c>
      <c r="K33" s="1">
        <f>IF(G33=0,0,IF(AND(D33&lt;&gt;7297,H33&lt;&gt;1,I33&lt;&gt;1,J33&lt;&gt;1,L33=0),1,0))</f>
        <v>1</v>
      </c>
      <c r="L33" s="1">
        <f>IF(G33=0,0,IF(OR(A33-INT(A33)&lt;(9/24),A33-INT(A33)&gt;(19/24)),1,0))</f>
        <v>0</v>
      </c>
      <c r="M33">
        <f t="shared" si="0"/>
        <v>1</v>
      </c>
    </row>
    <row r="34" spans="1:13" x14ac:dyDescent="0.25">
      <c r="A34" s="4">
        <v>43852.457048611112</v>
      </c>
      <c r="B34" s="2">
        <v>3333</v>
      </c>
      <c r="C34" s="3">
        <v>8.1018518518518516E-5</v>
      </c>
      <c r="D34" s="2">
        <v>2949</v>
      </c>
      <c r="E34" s="3">
        <v>1.712962962962963E-3</v>
      </c>
      <c r="F34" s="2" t="s">
        <v>9</v>
      </c>
      <c r="G34" s="1">
        <f>IF(F34="",0,1)</f>
        <v>1</v>
      </c>
      <c r="H34" s="1">
        <f>IF(G34=0,0,IF(AND(C34&lt;=5/(24*3600),E34=0,L34=0),1,0))</f>
        <v>0</v>
      </c>
      <c r="I34" s="5">
        <f>IF(G34=0,0,IF(OR(AND(F34="RD",E34&lt;3/(24*3600),D34&lt;&gt;7297,J34=0,H34=0,L34=0),AND(F34="RL",E34&lt;20/(24*3600),D34&lt;&gt;7297,J34=0,H34=0,L34=0)),1,0))</f>
        <v>0</v>
      </c>
      <c r="J34" s="1">
        <f>IF(G34=0,0,IF(OR(AND(D34=7297,L34=0),AND(C34&gt;5/(24*3600),E34=0,L34=0)),1,0))</f>
        <v>0</v>
      </c>
      <c r="K34" s="1">
        <f>IF(G34=0,0,IF(AND(D34&lt;&gt;7297,H34&lt;&gt;1,I34&lt;&gt;1,J34&lt;&gt;1,L34=0),1,0))</f>
        <v>1</v>
      </c>
      <c r="L34" s="1">
        <f>IF(G34=0,0,IF(OR(A34-INT(A34)&lt;(9/24),A34-INT(A34)&gt;(19/24)),1,0))</f>
        <v>0</v>
      </c>
      <c r="M34">
        <f t="shared" si="0"/>
        <v>1</v>
      </c>
    </row>
    <row r="35" spans="1:13" x14ac:dyDescent="0.25">
      <c r="A35" s="4">
        <v>43852.458344907405</v>
      </c>
      <c r="B35" s="2">
        <v>3333</v>
      </c>
      <c r="C35" s="3">
        <v>1.273148148148148E-4</v>
      </c>
      <c r="D35" s="2">
        <v>2336</v>
      </c>
      <c r="E35" s="3">
        <v>5.2777777777777771E-3</v>
      </c>
      <c r="F35" s="2" t="s">
        <v>8</v>
      </c>
      <c r="G35" s="1">
        <f>IF(F35="",0,1)</f>
        <v>1</v>
      </c>
      <c r="H35" s="1">
        <f>IF(G35=0,0,IF(AND(C35&lt;=5/(24*3600),E35=0,L35=0),1,0))</f>
        <v>0</v>
      </c>
      <c r="I35" s="5">
        <f>IF(G35=0,0,IF(OR(AND(F35="RD",E35&lt;3/(24*3600),D35&lt;&gt;7297,J35=0,H35=0,L35=0),AND(F35="RL",E35&lt;20/(24*3600),D35&lt;&gt;7297,J35=0,H35=0,L35=0)),1,0))</f>
        <v>0</v>
      </c>
      <c r="J35" s="1">
        <f>IF(G35=0,0,IF(OR(AND(D35=7297,L35=0),AND(C35&gt;5/(24*3600),E35=0,L35=0)),1,0))</f>
        <v>0</v>
      </c>
      <c r="K35" s="1">
        <f>IF(G35=0,0,IF(AND(D35&lt;&gt;7297,H35&lt;&gt;1,I35&lt;&gt;1,J35&lt;&gt;1,L35=0),1,0))</f>
        <v>1</v>
      </c>
      <c r="L35" s="1">
        <f>IF(G35=0,0,IF(OR(A35-INT(A35)&lt;(9/24),A35-INT(A35)&gt;(19/24)),1,0))</f>
        <v>0</v>
      </c>
      <c r="M35">
        <f t="shared" si="0"/>
        <v>1</v>
      </c>
    </row>
    <row r="36" spans="1:13" x14ac:dyDescent="0.25">
      <c r="A36" s="4">
        <v>43852.46020833333</v>
      </c>
      <c r="B36" s="2">
        <v>3333</v>
      </c>
      <c r="C36" s="3">
        <v>2.3148148148148147E-5</v>
      </c>
      <c r="D36" s="2">
        <v>3333</v>
      </c>
      <c r="E36" s="3">
        <v>0</v>
      </c>
      <c r="F36" s="2" t="s">
        <v>8</v>
      </c>
      <c r="G36" s="1">
        <f>IF(F36="",0,1)</f>
        <v>1</v>
      </c>
      <c r="H36" s="1">
        <f>IF(G36=0,0,IF(AND(C36&lt;=5/(24*3600),E36=0,L36=0),1,0))</f>
        <v>1</v>
      </c>
      <c r="I36" s="5">
        <f>IF(G36=0,0,IF(OR(AND(F36="RD",E36&lt;3/(24*3600),D36&lt;&gt;7297,J36=0,H36=0,L36=0),AND(F36="RL",E36&lt;20/(24*3600),D36&lt;&gt;7297,J36=0,H36=0,L36=0)),1,0))</f>
        <v>0</v>
      </c>
      <c r="J36" s="1">
        <f>IF(G36=0,0,IF(OR(AND(D36=7297,L36=0),AND(C36&gt;5/(24*3600),E36=0,L36=0)),1,0))</f>
        <v>0</v>
      </c>
      <c r="K36" s="1">
        <f>IF(G36=0,0,IF(AND(D36&lt;&gt;7297,H36&lt;&gt;1,I36&lt;&gt;1,J36&lt;&gt;1,L36=0),1,0))</f>
        <v>0</v>
      </c>
      <c r="L36" s="1">
        <f>IF(G36=0,0,IF(OR(A36-INT(A36)&lt;(9/24),A36-INT(A36)&gt;(19/24)),1,0))</f>
        <v>0</v>
      </c>
      <c r="M36">
        <f t="shared" si="0"/>
        <v>1</v>
      </c>
    </row>
    <row r="37" spans="1:13" x14ac:dyDescent="0.25">
      <c r="A37" s="4">
        <v>43852.460821759261</v>
      </c>
      <c r="B37" s="2">
        <v>3333</v>
      </c>
      <c r="C37" s="3">
        <v>9.2592592592592588E-5</v>
      </c>
      <c r="D37" s="2">
        <v>3398</v>
      </c>
      <c r="E37" s="3">
        <v>3.8541666666666668E-3</v>
      </c>
      <c r="F37" s="2" t="s">
        <v>8</v>
      </c>
      <c r="G37" s="1">
        <f>IF(F37="",0,1)</f>
        <v>1</v>
      </c>
      <c r="H37" s="1">
        <f>IF(G37=0,0,IF(AND(C37&lt;=5/(24*3600),E37=0,L37=0),1,0))</f>
        <v>0</v>
      </c>
      <c r="I37" s="5">
        <f>IF(G37=0,0,IF(OR(AND(F37="RD",E37&lt;3/(24*3600),D37&lt;&gt;7297,J37=0,H37=0,L37=0),AND(F37="RL",E37&lt;20/(24*3600),D37&lt;&gt;7297,J37=0,H37=0,L37=0)),1,0))</f>
        <v>0</v>
      </c>
      <c r="J37" s="1">
        <f>IF(G37=0,0,IF(OR(AND(D37=7297,L37=0),AND(C37&gt;5/(24*3600),E37=0,L37=0)),1,0))</f>
        <v>0</v>
      </c>
      <c r="K37" s="1">
        <f>IF(G37=0,0,IF(AND(D37&lt;&gt;7297,H37&lt;&gt;1,I37&lt;&gt;1,J37&lt;&gt;1,L37=0),1,0))</f>
        <v>1</v>
      </c>
      <c r="L37" s="1">
        <f>IF(G37=0,0,IF(OR(A37-INT(A37)&lt;(9/24),A37-INT(A37)&gt;(19/24)),1,0))</f>
        <v>0</v>
      </c>
      <c r="M37">
        <f t="shared" si="0"/>
        <v>1</v>
      </c>
    </row>
    <row r="38" spans="1:13" x14ac:dyDescent="0.25">
      <c r="A38" s="4">
        <v>43852.46125</v>
      </c>
      <c r="B38" s="2">
        <v>3333</v>
      </c>
      <c r="C38" s="3">
        <v>3.4722222222222222E-5</v>
      </c>
      <c r="D38" s="2">
        <v>2949</v>
      </c>
      <c r="E38" s="3">
        <v>1.2152777777777778E-3</v>
      </c>
      <c r="F38" s="2" t="s">
        <v>8</v>
      </c>
      <c r="G38" s="1">
        <f>IF(F38="",0,1)</f>
        <v>1</v>
      </c>
      <c r="H38" s="1">
        <f>IF(G38=0,0,IF(AND(C38&lt;=5/(24*3600),E38=0,L38=0),1,0))</f>
        <v>0</v>
      </c>
      <c r="I38" s="5">
        <f>IF(G38=0,0,IF(OR(AND(F38="RD",E38&lt;3/(24*3600),D38&lt;&gt;7297,J38=0,H38=0,L38=0),AND(F38="RL",E38&lt;20/(24*3600),D38&lt;&gt;7297,J38=0,H38=0,L38=0)),1,0))</f>
        <v>0</v>
      </c>
      <c r="J38" s="1">
        <f>IF(G38=0,0,IF(OR(AND(D38=7297,L38=0),AND(C38&gt;5/(24*3600),E38=0,L38=0)),1,0))</f>
        <v>0</v>
      </c>
      <c r="K38" s="1">
        <f>IF(G38=0,0,IF(AND(D38&lt;&gt;7297,H38&lt;&gt;1,I38&lt;&gt;1,J38&lt;&gt;1,L38=0),1,0))</f>
        <v>1</v>
      </c>
      <c r="L38" s="1">
        <f>IF(G38=0,0,IF(OR(A38-INT(A38)&lt;(9/24),A38-INT(A38)&gt;(19/24)),1,0))</f>
        <v>0</v>
      </c>
      <c r="M38">
        <f t="shared" si="0"/>
        <v>1</v>
      </c>
    </row>
    <row r="39" spans="1:13" x14ac:dyDescent="0.25">
      <c r="A39" s="4">
        <v>43852.464143518519</v>
      </c>
      <c r="B39" s="2">
        <v>3333</v>
      </c>
      <c r="C39" s="3">
        <v>1.3888888888888889E-4</v>
      </c>
      <c r="D39" s="2">
        <v>2336</v>
      </c>
      <c r="E39" s="3">
        <v>5.138888888888889E-3</v>
      </c>
      <c r="F39" s="2" t="s">
        <v>9</v>
      </c>
      <c r="G39" s="1">
        <f>IF(F39="",0,1)</f>
        <v>1</v>
      </c>
      <c r="H39" s="1">
        <f>IF(G39=0,0,IF(AND(C39&lt;=5/(24*3600),E39=0,L39=0),1,0))</f>
        <v>0</v>
      </c>
      <c r="I39" s="5">
        <f>IF(G39=0,0,IF(OR(AND(F39="RD",E39&lt;3/(24*3600),D39&lt;&gt;7297,J39=0,H39=0,L39=0),AND(F39="RL",E39&lt;20/(24*3600),D39&lt;&gt;7297,J39=0,H39=0,L39=0)),1,0))</f>
        <v>0</v>
      </c>
      <c r="J39" s="1">
        <f>IF(G39=0,0,IF(OR(AND(D39=7297,L39=0),AND(C39&gt;5/(24*3600),E39=0,L39=0)),1,0))</f>
        <v>0</v>
      </c>
      <c r="K39" s="1">
        <f>IF(G39=0,0,IF(AND(D39&lt;&gt;7297,H39&lt;&gt;1,I39&lt;&gt;1,J39&lt;&gt;1,L39=0),1,0))</f>
        <v>1</v>
      </c>
      <c r="L39" s="1">
        <f>IF(G39=0,0,IF(OR(A39-INT(A39)&lt;(9/24),A39-INT(A39)&gt;(19/24)),1,0))</f>
        <v>0</v>
      </c>
      <c r="M39">
        <f t="shared" si="0"/>
        <v>1</v>
      </c>
    </row>
    <row r="40" spans="1:13" x14ac:dyDescent="0.25">
      <c r="A40" s="4">
        <v>43852.465150462966</v>
      </c>
      <c r="B40" s="2">
        <v>3333</v>
      </c>
      <c r="C40" s="3">
        <v>1.0416666666666667E-4</v>
      </c>
      <c r="D40" s="2">
        <v>3329</v>
      </c>
      <c r="E40" s="3">
        <v>8.449074074074075E-4</v>
      </c>
      <c r="F40" s="2" t="s">
        <v>8</v>
      </c>
      <c r="G40" s="1">
        <f>IF(F40="",0,1)</f>
        <v>1</v>
      </c>
      <c r="H40" s="1">
        <f>IF(G40=0,0,IF(AND(C40&lt;=5/(24*3600),E40=0,L40=0),1,0))</f>
        <v>0</v>
      </c>
      <c r="I40" s="5">
        <f>IF(G40=0,0,IF(OR(AND(F40="RD",E40&lt;3/(24*3600),D40&lt;&gt;7297,J40=0,H40=0,L40=0),AND(F40="RL",E40&lt;20/(24*3600),D40&lt;&gt;7297,J40=0,H40=0,L40=0)),1,0))</f>
        <v>0</v>
      </c>
      <c r="J40" s="1">
        <f>IF(G40=0,0,IF(OR(AND(D40=7297,L40=0),AND(C40&gt;5/(24*3600),E40=0,L40=0)),1,0))</f>
        <v>0</v>
      </c>
      <c r="K40" s="1">
        <f>IF(G40=0,0,IF(AND(D40&lt;&gt;7297,H40&lt;&gt;1,I40&lt;&gt;1,J40&lt;&gt;1,L40=0),1,0))</f>
        <v>1</v>
      </c>
      <c r="L40" s="1">
        <f>IF(G40=0,0,IF(OR(A40-INT(A40)&lt;(9/24),A40-INT(A40)&gt;(19/24)),1,0))</f>
        <v>0</v>
      </c>
      <c r="M40">
        <f t="shared" si="0"/>
        <v>1</v>
      </c>
    </row>
    <row r="41" spans="1:13" x14ac:dyDescent="0.25">
      <c r="A41" s="4">
        <v>43852.47146990741</v>
      </c>
      <c r="B41" s="2">
        <v>3333</v>
      </c>
      <c r="C41" s="3">
        <v>1.1574074074074073E-4</v>
      </c>
      <c r="D41" s="2">
        <v>2336</v>
      </c>
      <c r="E41" s="3">
        <v>9.0624999999999994E-3</v>
      </c>
      <c r="F41" s="2" t="s">
        <v>8</v>
      </c>
      <c r="G41" s="1">
        <f>IF(F41="",0,1)</f>
        <v>1</v>
      </c>
      <c r="H41" s="1">
        <f>IF(G41=0,0,IF(AND(C41&lt;=5/(24*3600),E41=0,L41=0),1,0))</f>
        <v>0</v>
      </c>
      <c r="I41" s="5">
        <f>IF(G41=0,0,IF(OR(AND(F41="RD",E41&lt;3/(24*3600),D41&lt;&gt;7297,J41=0,H41=0,L41=0),AND(F41="RL",E41&lt;20/(24*3600),D41&lt;&gt;7297,J41=0,H41=0,L41=0)),1,0))</f>
        <v>0</v>
      </c>
      <c r="J41" s="1">
        <f>IF(G41=0,0,IF(OR(AND(D41=7297,L41=0),AND(C41&gt;5/(24*3600),E41=0,L41=0)),1,0))</f>
        <v>0</v>
      </c>
      <c r="K41" s="1">
        <f>IF(G41=0,0,IF(AND(D41&lt;&gt;7297,H41&lt;&gt;1,I41&lt;&gt;1,J41&lt;&gt;1,L41=0),1,0))</f>
        <v>1</v>
      </c>
      <c r="L41" s="1">
        <f>IF(G41=0,0,IF(OR(A41-INT(A41)&lt;(9/24),A41-INT(A41)&gt;(19/24)),1,0))</f>
        <v>0</v>
      </c>
      <c r="M41">
        <f t="shared" si="0"/>
        <v>1</v>
      </c>
    </row>
    <row r="42" spans="1:13" x14ac:dyDescent="0.25">
      <c r="A42" s="4">
        <v>43852.472905092596</v>
      </c>
      <c r="B42" s="2">
        <v>3333</v>
      </c>
      <c r="C42" s="3">
        <v>4.6296296296296294E-5</v>
      </c>
      <c r="D42" s="2">
        <v>3398</v>
      </c>
      <c r="E42" s="3">
        <v>8.3333333333333339E-4</v>
      </c>
      <c r="F42" s="2" t="s">
        <v>8</v>
      </c>
      <c r="G42" s="1">
        <f>IF(F42="",0,1)</f>
        <v>1</v>
      </c>
      <c r="H42" s="1">
        <f>IF(G42=0,0,IF(AND(C42&lt;=5/(24*3600),E42=0,L42=0),1,0))</f>
        <v>0</v>
      </c>
      <c r="I42" s="5">
        <f>IF(G42=0,0,IF(OR(AND(F42="RD",E42&lt;3/(24*3600),D42&lt;&gt;7297,J42=0,H42=0,L42=0),AND(F42="RL",E42&lt;20/(24*3600),D42&lt;&gt;7297,J42=0,H42=0,L42=0)),1,0))</f>
        <v>0</v>
      </c>
      <c r="J42" s="1">
        <f>IF(G42=0,0,IF(OR(AND(D42=7297,L42=0),AND(C42&gt;5/(24*3600),E42=0,L42=0)),1,0))</f>
        <v>0</v>
      </c>
      <c r="K42" s="1">
        <f>IF(G42=0,0,IF(AND(D42&lt;&gt;7297,H42&lt;&gt;1,I42&lt;&gt;1,J42&lt;&gt;1,L42=0),1,0))</f>
        <v>1</v>
      </c>
      <c r="L42" s="1">
        <f>IF(G42=0,0,IF(OR(A42-INT(A42)&lt;(9/24),A42-INT(A42)&gt;(19/24)),1,0))</f>
        <v>0</v>
      </c>
      <c r="M42">
        <f t="shared" si="0"/>
        <v>1</v>
      </c>
    </row>
    <row r="43" spans="1:13" x14ac:dyDescent="0.25">
      <c r="A43" s="4">
        <v>43852.474317129629</v>
      </c>
      <c r="B43" s="2">
        <v>3333</v>
      </c>
      <c r="C43" s="3">
        <v>1.1574074074074073E-4</v>
      </c>
      <c r="D43" s="2">
        <v>3329</v>
      </c>
      <c r="E43" s="3">
        <v>1.0416666666666667E-3</v>
      </c>
      <c r="F43" s="2" t="s">
        <v>8</v>
      </c>
      <c r="G43" s="1">
        <f>IF(F43="",0,1)</f>
        <v>1</v>
      </c>
      <c r="H43" s="1">
        <f>IF(G43=0,0,IF(AND(C43&lt;=5/(24*3600),E43=0,L43=0),1,0))</f>
        <v>0</v>
      </c>
      <c r="I43" s="5">
        <f>IF(G43=0,0,IF(OR(AND(F43="RD",E43&lt;3/(24*3600),D43&lt;&gt;7297,J43=0,H43=0,L43=0),AND(F43="RL",E43&lt;20/(24*3600),D43&lt;&gt;7297,J43=0,H43=0,L43=0)),1,0))</f>
        <v>0</v>
      </c>
      <c r="J43" s="1">
        <f>IF(G43=0,0,IF(OR(AND(D43=7297,L43=0),AND(C43&gt;5/(24*3600),E43=0,L43=0)),1,0))</f>
        <v>0</v>
      </c>
      <c r="K43" s="1">
        <f>IF(G43=0,0,IF(AND(D43&lt;&gt;7297,H43&lt;&gt;1,I43&lt;&gt;1,J43&lt;&gt;1,L43=0),1,0))</f>
        <v>1</v>
      </c>
      <c r="L43" s="1">
        <f>IF(G43=0,0,IF(OR(A43-INT(A43)&lt;(9/24),A43-INT(A43)&gt;(19/24)),1,0))</f>
        <v>0</v>
      </c>
      <c r="M43">
        <f t="shared" si="0"/>
        <v>1</v>
      </c>
    </row>
    <row r="44" spans="1:13" x14ac:dyDescent="0.25">
      <c r="A44" s="4">
        <v>43852.475532407407</v>
      </c>
      <c r="B44" s="2">
        <v>3333</v>
      </c>
      <c r="C44" s="3">
        <v>1.3888888888888889E-4</v>
      </c>
      <c r="D44" s="2">
        <v>2949</v>
      </c>
      <c r="E44" s="3">
        <v>7.3958333333333341E-3</v>
      </c>
      <c r="F44" s="2" t="s">
        <v>8</v>
      </c>
      <c r="G44" s="1">
        <f>IF(F44="",0,1)</f>
        <v>1</v>
      </c>
      <c r="H44" s="1">
        <f>IF(G44=0,0,IF(AND(C44&lt;=5/(24*3600),E44=0,L44=0),1,0))</f>
        <v>0</v>
      </c>
      <c r="I44" s="5">
        <f>IF(G44=0,0,IF(OR(AND(F44="RD",E44&lt;3/(24*3600),D44&lt;&gt;7297,J44=0,H44=0,L44=0),AND(F44="RL",E44&lt;20/(24*3600),D44&lt;&gt;7297,J44=0,H44=0,L44=0)),1,0))</f>
        <v>0</v>
      </c>
      <c r="J44" s="1">
        <f>IF(G44=0,0,IF(OR(AND(D44=7297,L44=0),AND(C44&gt;5/(24*3600),E44=0,L44=0)),1,0))</f>
        <v>0</v>
      </c>
      <c r="K44" s="1">
        <f>IF(G44=0,0,IF(AND(D44&lt;&gt;7297,H44&lt;&gt;1,I44&lt;&gt;1,J44&lt;&gt;1,L44=0),1,0))</f>
        <v>1</v>
      </c>
      <c r="L44" s="1">
        <f>IF(G44=0,0,IF(OR(A44-INT(A44)&lt;(9/24),A44-INT(A44)&gt;(19/24)),1,0))</f>
        <v>0</v>
      </c>
      <c r="M44">
        <f t="shared" si="0"/>
        <v>1</v>
      </c>
    </row>
    <row r="45" spans="1:13" x14ac:dyDescent="0.25">
      <c r="A45" s="4">
        <v>43852.47724537037</v>
      </c>
      <c r="B45" s="2">
        <v>3333</v>
      </c>
      <c r="C45" s="3">
        <v>2.0833333333333335E-4</v>
      </c>
      <c r="D45" s="2">
        <v>3398</v>
      </c>
      <c r="E45" s="3">
        <v>1.1574074074074073E-3</v>
      </c>
      <c r="F45" s="2" t="s">
        <v>8</v>
      </c>
      <c r="G45" s="1">
        <f>IF(F45="",0,1)</f>
        <v>1</v>
      </c>
      <c r="H45" s="1">
        <f>IF(G45=0,0,IF(AND(C45&lt;=5/(24*3600),E45=0,L45=0),1,0))</f>
        <v>0</v>
      </c>
      <c r="I45" s="5">
        <f>IF(G45=0,0,IF(OR(AND(F45="RD",E45&lt;3/(24*3600),D45&lt;&gt;7297,J45=0,H45=0,L45=0),AND(F45="RL",E45&lt;20/(24*3600),D45&lt;&gt;7297,J45=0,H45=0,L45=0)),1,0))</f>
        <v>0</v>
      </c>
      <c r="J45" s="1">
        <f>IF(G45=0,0,IF(OR(AND(D45=7297,L45=0),AND(C45&gt;5/(24*3600),E45=0,L45=0)),1,0))</f>
        <v>0</v>
      </c>
      <c r="K45" s="1">
        <f>IF(G45=0,0,IF(AND(D45&lt;&gt;7297,H45&lt;&gt;1,I45&lt;&gt;1,J45&lt;&gt;1,L45=0),1,0))</f>
        <v>1</v>
      </c>
      <c r="L45" s="1">
        <f>IF(G45=0,0,IF(OR(A45-INT(A45)&lt;(9/24),A45-INT(A45)&gt;(19/24)),1,0))</f>
        <v>0</v>
      </c>
      <c r="M45">
        <f t="shared" si="0"/>
        <v>1</v>
      </c>
    </row>
    <row r="46" spans="1:13" x14ac:dyDescent="0.25">
      <c r="A46" s="4">
        <v>43852.481689814813</v>
      </c>
      <c r="B46" s="2">
        <v>3333</v>
      </c>
      <c r="C46" s="3">
        <v>1.3888888888888889E-4</v>
      </c>
      <c r="D46" s="2">
        <v>2336</v>
      </c>
      <c r="E46" s="3">
        <v>3.2986111111111111E-3</v>
      </c>
      <c r="F46" s="2" t="s">
        <v>9</v>
      </c>
      <c r="G46" s="1">
        <f>IF(F46="",0,1)</f>
        <v>1</v>
      </c>
      <c r="H46" s="1">
        <f>IF(G46=0,0,IF(AND(C46&lt;=5/(24*3600),E46=0,L46=0),1,0))</f>
        <v>0</v>
      </c>
      <c r="I46" s="5">
        <f>IF(G46=0,0,IF(OR(AND(F46="RD",E46&lt;3/(24*3600),D46&lt;&gt;7297,J46=0,H46=0,L46=0),AND(F46="RL",E46&lt;20/(24*3600),D46&lt;&gt;7297,J46=0,H46=0,L46=0)),1,0))</f>
        <v>0</v>
      </c>
      <c r="J46" s="1">
        <f>IF(G46=0,0,IF(OR(AND(D46=7297,L46=0),AND(C46&gt;5/(24*3600),E46=0,L46=0)),1,0))</f>
        <v>0</v>
      </c>
      <c r="K46" s="1">
        <f>IF(G46=0,0,IF(AND(D46&lt;&gt;7297,H46&lt;&gt;1,I46&lt;&gt;1,J46&lt;&gt;1,L46=0),1,0))</f>
        <v>1</v>
      </c>
      <c r="L46" s="1">
        <f>IF(G46=0,0,IF(OR(A46-INT(A46)&lt;(9/24),A46-INT(A46)&gt;(19/24)),1,0))</f>
        <v>0</v>
      </c>
      <c r="M46">
        <f t="shared" si="0"/>
        <v>1</v>
      </c>
    </row>
    <row r="47" spans="1:13" x14ac:dyDescent="0.25">
      <c r="A47" s="4">
        <v>43852.483217592591</v>
      </c>
      <c r="B47" s="2">
        <v>3333</v>
      </c>
      <c r="C47" s="3">
        <v>1.7361111111111112E-4</v>
      </c>
      <c r="D47" s="2">
        <v>3398</v>
      </c>
      <c r="E47" s="3">
        <v>2.2685185185185182E-3</v>
      </c>
      <c r="F47" s="2" t="s">
        <v>8</v>
      </c>
      <c r="G47" s="1">
        <f>IF(F47="",0,1)</f>
        <v>1</v>
      </c>
      <c r="H47" s="1">
        <f>IF(G47=0,0,IF(AND(C47&lt;=5/(24*3600),E47=0,L47=0),1,0))</f>
        <v>0</v>
      </c>
      <c r="I47" s="5">
        <f>IF(G47=0,0,IF(OR(AND(F47="RD",E47&lt;3/(24*3600),D47&lt;&gt;7297,J47=0,H47=0,L47=0),AND(F47="RL",E47&lt;20/(24*3600),D47&lt;&gt;7297,J47=0,H47=0,L47=0)),1,0))</f>
        <v>0</v>
      </c>
      <c r="J47" s="1">
        <f>IF(G47=0,0,IF(OR(AND(D47=7297,L47=0),AND(C47&gt;5/(24*3600),E47=0,L47=0)),1,0))</f>
        <v>0</v>
      </c>
      <c r="K47" s="1">
        <f>IF(G47=0,0,IF(AND(D47&lt;&gt;7297,H47&lt;&gt;1,I47&lt;&gt;1,J47&lt;&gt;1,L47=0),1,0))</f>
        <v>1</v>
      </c>
      <c r="L47" s="1">
        <f>IF(G47=0,0,IF(OR(A47-INT(A47)&lt;(9/24),A47-INT(A47)&gt;(19/24)),1,0))</f>
        <v>0</v>
      </c>
      <c r="M47">
        <f t="shared" si="0"/>
        <v>1</v>
      </c>
    </row>
    <row r="48" spans="1:13" x14ac:dyDescent="0.25">
      <c r="A48" s="4">
        <v>43852.484583333331</v>
      </c>
      <c r="B48" s="2">
        <v>3333</v>
      </c>
      <c r="C48" s="3">
        <v>5.7870370370370366E-5</v>
      </c>
      <c r="D48" s="2">
        <v>3333</v>
      </c>
      <c r="E48" s="3">
        <v>0</v>
      </c>
      <c r="F48" s="2" t="s">
        <v>8</v>
      </c>
      <c r="G48" s="1">
        <f>IF(F48="",0,1)</f>
        <v>1</v>
      </c>
      <c r="H48" s="1">
        <f>IF(G48=0,0,IF(AND(C48&lt;=5/(24*3600),E48=0,L48=0),1,0))</f>
        <v>1</v>
      </c>
      <c r="I48" s="5">
        <f>IF(G48=0,0,IF(OR(AND(F48="RD",E48&lt;3/(24*3600),D48&lt;&gt;7297,J48=0,H48=0,L48=0),AND(F48="RL",E48&lt;20/(24*3600),D48&lt;&gt;7297,J48=0,H48=0,L48=0)),1,0))</f>
        <v>0</v>
      </c>
      <c r="J48" s="1">
        <f>IF(G48=0,0,IF(OR(AND(D48=7297,L48=0),AND(C48&gt;5/(24*3600),E48=0,L48=0)),1,0))</f>
        <v>0</v>
      </c>
      <c r="K48" s="1">
        <f>IF(G48=0,0,IF(AND(D48&lt;&gt;7297,H48&lt;&gt;1,I48&lt;&gt;1,J48&lt;&gt;1,L48=0),1,0))</f>
        <v>0</v>
      </c>
      <c r="L48" s="1">
        <f>IF(G48=0,0,IF(OR(A48-INT(A48)&lt;(9/24),A48-INT(A48)&gt;(19/24)),1,0))</f>
        <v>0</v>
      </c>
      <c r="M48">
        <f t="shared" si="0"/>
        <v>1</v>
      </c>
    </row>
    <row r="49" spans="1:13" x14ac:dyDescent="0.25">
      <c r="A49" s="4">
        <v>43852.484722222223</v>
      </c>
      <c r="B49" s="2">
        <v>3333</v>
      </c>
      <c r="C49" s="3">
        <v>6.9444444444444444E-5</v>
      </c>
      <c r="D49" s="2">
        <v>2949</v>
      </c>
      <c r="E49" s="3">
        <v>1.1817129629629629E-2</v>
      </c>
      <c r="F49" s="2" t="s">
        <v>9</v>
      </c>
      <c r="G49" s="1">
        <f>IF(F49="",0,1)</f>
        <v>1</v>
      </c>
      <c r="H49" s="1">
        <f>IF(G49=0,0,IF(AND(C49&lt;=5/(24*3600),E49=0,L49=0),1,0))</f>
        <v>0</v>
      </c>
      <c r="I49" s="5">
        <f>IF(G49=0,0,IF(OR(AND(F49="RD",E49&lt;3/(24*3600),D49&lt;&gt;7297,J49=0,H49=0,L49=0),AND(F49="RL",E49&lt;20/(24*3600),D49&lt;&gt;7297,J49=0,H49=0,L49=0)),1,0))</f>
        <v>0</v>
      </c>
      <c r="J49" s="1">
        <f>IF(G49=0,0,IF(OR(AND(D49=7297,L49=0),AND(C49&gt;5/(24*3600),E49=0,L49=0)),1,0))</f>
        <v>0</v>
      </c>
      <c r="K49" s="1">
        <f>IF(G49=0,0,IF(AND(D49&lt;&gt;7297,H49&lt;&gt;1,I49&lt;&gt;1,J49&lt;&gt;1,L49=0),1,0))</f>
        <v>1</v>
      </c>
      <c r="L49" s="1">
        <f>IF(G49=0,0,IF(OR(A49-INT(A49)&lt;(9/24),A49-INT(A49)&gt;(19/24)),1,0))</f>
        <v>0</v>
      </c>
      <c r="M49">
        <f t="shared" si="0"/>
        <v>1</v>
      </c>
    </row>
    <row r="50" spans="1:13" x14ac:dyDescent="0.25">
      <c r="A50" s="4">
        <v>43852.488946759258</v>
      </c>
      <c r="B50" s="2">
        <v>3333</v>
      </c>
      <c r="C50" s="3">
        <v>1.7361111111111112E-4</v>
      </c>
      <c r="D50" s="2">
        <v>2336</v>
      </c>
      <c r="E50" s="3">
        <v>1.6782407407407406E-3</v>
      </c>
      <c r="F50" s="2" t="s">
        <v>8</v>
      </c>
      <c r="G50" s="1">
        <f>IF(F50="",0,1)</f>
        <v>1</v>
      </c>
      <c r="H50" s="1">
        <f>IF(G50=0,0,IF(AND(C50&lt;=5/(24*3600),E50=0,L50=0),1,0))</f>
        <v>0</v>
      </c>
      <c r="I50" s="5">
        <f>IF(G50=0,0,IF(OR(AND(F50="RD",E50&lt;3/(24*3600),D50&lt;&gt;7297,J50=0,H50=0,L50=0),AND(F50="RL",E50&lt;20/(24*3600),D50&lt;&gt;7297,J50=0,H50=0,L50=0)),1,0))</f>
        <v>0</v>
      </c>
      <c r="J50" s="1">
        <f>IF(G50=0,0,IF(OR(AND(D50=7297,L50=0),AND(C50&gt;5/(24*3600),E50=0,L50=0)),1,0))</f>
        <v>0</v>
      </c>
      <c r="K50" s="1">
        <f>IF(G50=0,0,IF(AND(D50&lt;&gt;7297,H50&lt;&gt;1,I50&lt;&gt;1,J50&lt;&gt;1,L50=0),1,0))</f>
        <v>1</v>
      </c>
      <c r="L50" s="1">
        <f>IF(G50=0,0,IF(OR(A50-INT(A50)&lt;(9/24),A50-INT(A50)&gt;(19/24)),1,0))</f>
        <v>0</v>
      </c>
      <c r="M50">
        <f t="shared" si="0"/>
        <v>1</v>
      </c>
    </row>
    <row r="51" spans="1:13" x14ac:dyDescent="0.25">
      <c r="A51" s="4">
        <v>43852.490613425929</v>
      </c>
      <c r="B51" s="2">
        <v>3333</v>
      </c>
      <c r="C51" s="3">
        <v>1.1574074074074073E-4</v>
      </c>
      <c r="D51" s="2">
        <v>2204</v>
      </c>
      <c r="E51" s="3">
        <v>1.5393518518518519E-3</v>
      </c>
      <c r="F51" s="2" t="s">
        <v>8</v>
      </c>
      <c r="G51" s="1">
        <f>IF(F51="",0,1)</f>
        <v>1</v>
      </c>
      <c r="H51" s="1">
        <f>IF(G51=0,0,IF(AND(C51&lt;=5/(24*3600),E51=0,L51=0),1,0))</f>
        <v>0</v>
      </c>
      <c r="I51" s="5">
        <f>IF(G51=0,0,IF(OR(AND(F51="RD",E51&lt;3/(24*3600),D51&lt;&gt;7297,J51=0,H51=0,L51=0),AND(F51="RL",E51&lt;20/(24*3600),D51&lt;&gt;7297,J51=0,H51=0,L51=0)),1,0))</f>
        <v>0</v>
      </c>
      <c r="J51" s="1">
        <f>IF(G51=0,0,IF(OR(AND(D51=7297,L51=0),AND(C51&gt;5/(24*3600),E51=0,L51=0)),1,0))</f>
        <v>0</v>
      </c>
      <c r="K51" s="1">
        <f>IF(G51=0,0,IF(AND(D51&lt;&gt;7297,H51&lt;&gt;1,I51&lt;&gt;1,J51&lt;&gt;1,L51=0),1,0))</f>
        <v>1</v>
      </c>
      <c r="L51" s="1">
        <f>IF(G51=0,0,IF(OR(A51-INT(A51)&lt;(9/24),A51-INT(A51)&gt;(19/24)),1,0))</f>
        <v>0</v>
      </c>
      <c r="M51">
        <f t="shared" si="0"/>
        <v>1</v>
      </c>
    </row>
    <row r="52" spans="1:13" x14ac:dyDescent="0.25">
      <c r="A52" s="4">
        <v>43852.491249999999</v>
      </c>
      <c r="B52" s="2">
        <v>3333</v>
      </c>
      <c r="C52" s="3">
        <v>1.0416666666666667E-4</v>
      </c>
      <c r="D52" s="2">
        <v>2336</v>
      </c>
      <c r="E52" s="3">
        <v>1.0590277777777777E-2</v>
      </c>
      <c r="F52" s="2" t="s">
        <v>9</v>
      </c>
      <c r="G52" s="1">
        <f>IF(F52="",0,1)</f>
        <v>1</v>
      </c>
      <c r="H52" s="1">
        <f>IF(G52=0,0,IF(AND(C52&lt;=5/(24*3600),E52=0,L52=0),1,0))</f>
        <v>0</v>
      </c>
      <c r="I52" s="5">
        <f>IF(G52=0,0,IF(OR(AND(F52="RD",E52&lt;3/(24*3600),D52&lt;&gt;7297,J52=0,H52=0,L52=0),AND(F52="RL",E52&lt;20/(24*3600),D52&lt;&gt;7297,J52=0,H52=0,L52=0)),1,0))</f>
        <v>0</v>
      </c>
      <c r="J52" s="1">
        <f>IF(G52=0,0,IF(OR(AND(D52=7297,L52=0),AND(C52&gt;5/(24*3600),E52=0,L52=0)),1,0))</f>
        <v>0</v>
      </c>
      <c r="K52" s="1">
        <f>IF(G52=0,0,IF(AND(D52&lt;&gt;7297,H52&lt;&gt;1,I52&lt;&gt;1,J52&lt;&gt;1,L52=0),1,0))</f>
        <v>1</v>
      </c>
      <c r="L52" s="1">
        <f>IF(G52=0,0,IF(OR(A52-INT(A52)&lt;(9/24),A52-INT(A52)&gt;(19/24)),1,0))</f>
        <v>0</v>
      </c>
      <c r="M52">
        <f t="shared" si="0"/>
        <v>1</v>
      </c>
    </row>
    <row r="53" spans="1:13" x14ac:dyDescent="0.25">
      <c r="A53" s="4">
        <v>43852.497071759259</v>
      </c>
      <c r="B53" s="2">
        <v>2121</v>
      </c>
      <c r="C53" s="3">
        <v>1.0416666666666667E-4</v>
      </c>
      <c r="D53" s="2">
        <v>2377</v>
      </c>
      <c r="E53" s="3">
        <v>3.5995370370370369E-3</v>
      </c>
      <c r="F53" s="2" t="s">
        <v>9</v>
      </c>
      <c r="G53" s="1">
        <f>IF(F53="",0,1)</f>
        <v>1</v>
      </c>
      <c r="H53" s="1">
        <f>IF(G53=0,0,IF(AND(C53&lt;=5/(24*3600),E53=0,L53=0),1,0))</f>
        <v>0</v>
      </c>
      <c r="I53" s="5">
        <f>IF(G53=0,0,IF(OR(AND(F53="RD",E53&lt;3/(24*3600),D53&lt;&gt;7297,J53=0,H53=0,L53=0),AND(F53="RL",E53&lt;20/(24*3600),D53&lt;&gt;7297,J53=0,H53=0,L53=0)),1,0))</f>
        <v>0</v>
      </c>
      <c r="J53" s="1">
        <f>IF(G53=0,0,IF(OR(AND(D53=7297,L53=0),AND(C53&gt;5/(24*3600),E53=0,L53=0)),1,0))</f>
        <v>0</v>
      </c>
      <c r="K53" s="1">
        <f>IF(G53=0,0,IF(AND(D53&lt;&gt;7297,H53&lt;&gt;1,I53&lt;&gt;1,J53&lt;&gt;1,L53=0),1,0))</f>
        <v>1</v>
      </c>
      <c r="L53" s="1">
        <f>IF(G53=0,0,IF(OR(A53-INT(A53)&lt;(9/24),A53-INT(A53)&gt;(19/24)),1,0))</f>
        <v>0</v>
      </c>
      <c r="M53">
        <f t="shared" si="0"/>
        <v>1</v>
      </c>
    </row>
    <row r="54" spans="1:13" x14ac:dyDescent="0.25">
      <c r="A54" s="4">
        <v>43852.501145833332</v>
      </c>
      <c r="B54" s="2">
        <v>3333</v>
      </c>
      <c r="C54" s="3">
        <v>2.5462962962962961E-4</v>
      </c>
      <c r="D54" s="2">
        <v>2377</v>
      </c>
      <c r="E54" s="3">
        <v>0</v>
      </c>
      <c r="F54" s="2" t="s">
        <v>8</v>
      </c>
      <c r="G54" s="1">
        <f>IF(F54="",0,1)</f>
        <v>1</v>
      </c>
      <c r="H54" s="1">
        <f>IF(G54=0,0,IF(AND(C54&lt;=5/(24*3600),E54=0,L54=0),1,0))</f>
        <v>0</v>
      </c>
      <c r="I54" s="5">
        <f>IF(G54=0,0,IF(OR(AND(F54="RD",E54&lt;3/(24*3600),D54&lt;&gt;7297,J54=0,H54=0,L54=0),AND(F54="RL",E54&lt;20/(24*3600),D54&lt;&gt;7297,J54=0,H54=0,L54=0)),1,0))</f>
        <v>0</v>
      </c>
      <c r="J54" s="1">
        <f>IF(G54=0,0,IF(OR(AND(D54=7297,L54=0),AND(C54&gt;5/(24*3600),E54=0,L54=0)),1,0))</f>
        <v>1</v>
      </c>
      <c r="K54" s="1">
        <f>IF(G54=0,0,IF(AND(D54&lt;&gt;7297,H54&lt;&gt;1,I54&lt;&gt;1,J54&lt;&gt;1,L54=0),1,0))</f>
        <v>0</v>
      </c>
      <c r="L54" s="1">
        <f>IF(G54=0,0,IF(OR(A54-INT(A54)&lt;(9/24),A54-INT(A54)&gt;(19/24)),1,0))</f>
        <v>0</v>
      </c>
      <c r="M54">
        <f t="shared" si="0"/>
        <v>1</v>
      </c>
    </row>
    <row r="55" spans="1:13" x14ac:dyDescent="0.25">
      <c r="A55" s="4">
        <v>43852.501423611109</v>
      </c>
      <c r="B55" s="2">
        <v>3333</v>
      </c>
      <c r="C55" s="3">
        <v>4.2824074074074075E-4</v>
      </c>
      <c r="D55" s="2">
        <v>2377</v>
      </c>
      <c r="E55" s="3">
        <v>0</v>
      </c>
      <c r="G55" s="1">
        <f>IF(F55="",0,1)</f>
        <v>0</v>
      </c>
      <c r="H55" s="1">
        <f>IF(G55=0,0,IF(AND(C55&lt;=5/(24*3600),E55=0,L55=0),1,0))</f>
        <v>0</v>
      </c>
      <c r="I55" s="5">
        <f>IF(G55=0,0,IF(OR(AND(F55="RD",E55&lt;3/(24*3600),D55&lt;&gt;7297,J55=0,H55=0,L55=0),AND(F55="RL",E55&lt;20/(24*3600),D55&lt;&gt;7297,J55=0,H55=0,L55=0)),1,0))</f>
        <v>0</v>
      </c>
      <c r="J55" s="1">
        <f>IF(G55=0,0,IF(OR(AND(D55=7297,L55=0),AND(C55&gt;5/(24*3600),E55=0,L55=0)),1,0))</f>
        <v>0</v>
      </c>
      <c r="K55" s="1">
        <f>IF(G55=0,0,IF(AND(D55&lt;&gt;7297,H55&lt;&gt;1,I55&lt;&gt;1,J55&lt;&gt;1,L55=0),1,0))</f>
        <v>0</v>
      </c>
      <c r="L55" s="1">
        <f>IF(G55=0,0,IF(OR(A55-INT(A55)&lt;(9/24),A55-INT(A55)&gt;(19/24)),1,0))</f>
        <v>0</v>
      </c>
      <c r="M55">
        <f t="shared" si="0"/>
        <v>0</v>
      </c>
    </row>
    <row r="56" spans="1:13" x14ac:dyDescent="0.25">
      <c r="A56" s="4">
        <v>43852.501851851855</v>
      </c>
      <c r="B56" s="2">
        <v>3333</v>
      </c>
      <c r="C56" s="3">
        <v>0</v>
      </c>
      <c r="D56" s="2">
        <v>3431</v>
      </c>
      <c r="E56" s="3">
        <v>6.7129629629629625E-4</v>
      </c>
      <c r="F56" s="2" t="s">
        <v>8</v>
      </c>
      <c r="G56" s="1">
        <f>IF(F56="",0,1)</f>
        <v>1</v>
      </c>
      <c r="H56" s="1">
        <f>IF(G56=0,0,IF(AND(C56&lt;=5/(24*3600),E56=0,L56=0),1,0))</f>
        <v>0</v>
      </c>
      <c r="I56" s="5">
        <f>IF(G56=0,0,IF(OR(AND(F56="RD",E56&lt;3/(24*3600),D56&lt;&gt;7297,J56=0,H56=0,L56=0),AND(F56="RL",E56&lt;20/(24*3600),D56&lt;&gt;7297,J56=0,H56=0,L56=0)),1,0))</f>
        <v>0</v>
      </c>
      <c r="J56" s="1">
        <f>IF(G56=0,0,IF(OR(AND(D56=7297,L56=0),AND(C56&gt;5/(24*3600),E56=0,L56=0)),1,0))</f>
        <v>0</v>
      </c>
      <c r="K56" s="1">
        <f>IF(G56=0,0,IF(AND(D56&lt;&gt;7297,H56&lt;&gt;1,I56&lt;&gt;1,J56&lt;&gt;1,L56=0),1,0))</f>
        <v>1</v>
      </c>
      <c r="L56" s="1">
        <f>IF(G56=0,0,IF(OR(A56-INT(A56)&lt;(9/24),A56-INT(A56)&gt;(19/24)),1,0))</f>
        <v>0</v>
      </c>
      <c r="M56">
        <f t="shared" si="0"/>
        <v>1</v>
      </c>
    </row>
    <row r="57" spans="1:13" x14ac:dyDescent="0.25">
      <c r="A57" s="4">
        <v>43852.531006944446</v>
      </c>
      <c r="B57" s="2">
        <v>3333</v>
      </c>
      <c r="C57" s="3">
        <v>6.9444444444444444E-5</v>
      </c>
      <c r="D57" s="2">
        <v>2949</v>
      </c>
      <c r="E57" s="3">
        <v>1.8715277777777779E-2</v>
      </c>
      <c r="F57" s="2" t="s">
        <v>9</v>
      </c>
      <c r="G57" s="1">
        <f>IF(F57="",0,1)</f>
        <v>1</v>
      </c>
      <c r="H57" s="1">
        <f>IF(G57=0,0,IF(AND(C57&lt;=5/(24*3600),E57=0,L57=0),1,0))</f>
        <v>0</v>
      </c>
      <c r="I57" s="5">
        <f>IF(G57=0,0,IF(OR(AND(F57="RD",E57&lt;3/(24*3600),D57&lt;&gt;7297,J57=0,H57=0,L57=0),AND(F57="RL",E57&lt;20/(24*3600),D57&lt;&gt;7297,J57=0,H57=0,L57=0)),1,0))</f>
        <v>0</v>
      </c>
      <c r="J57" s="1">
        <f>IF(G57=0,0,IF(OR(AND(D57=7297,L57=0),AND(C57&gt;5/(24*3600),E57=0,L57=0)),1,0))</f>
        <v>0</v>
      </c>
      <c r="K57" s="1">
        <f>IF(G57=0,0,IF(AND(D57&lt;&gt;7297,H57&lt;&gt;1,I57&lt;&gt;1,J57&lt;&gt;1,L57=0),1,0))</f>
        <v>1</v>
      </c>
      <c r="L57" s="1">
        <f>IF(G57=0,0,IF(OR(A57-INT(A57)&lt;(9/24),A57-INT(A57)&gt;(19/24)),1,0))</f>
        <v>0</v>
      </c>
      <c r="M57">
        <f t="shared" si="0"/>
        <v>1</v>
      </c>
    </row>
    <row r="58" spans="1:13" x14ac:dyDescent="0.25">
      <c r="A58" s="4">
        <v>43852.533518518518</v>
      </c>
      <c r="B58" s="2">
        <v>3333</v>
      </c>
      <c r="C58" s="3">
        <v>6.9444444444444444E-5</v>
      </c>
      <c r="D58" s="2">
        <v>3398</v>
      </c>
      <c r="E58" s="3">
        <v>1.8981481481481482E-3</v>
      </c>
      <c r="F58" s="2" t="s">
        <v>8</v>
      </c>
      <c r="G58" s="1">
        <f>IF(F58="",0,1)</f>
        <v>1</v>
      </c>
      <c r="H58" s="1">
        <f>IF(G58=0,0,IF(AND(C58&lt;=5/(24*3600),E58=0,L58=0),1,0))</f>
        <v>0</v>
      </c>
      <c r="I58" s="5">
        <f>IF(G58=0,0,IF(OR(AND(F58="RD",E58&lt;3/(24*3600),D58&lt;&gt;7297,J58=0,H58=0,L58=0),AND(F58="RL",E58&lt;20/(24*3600),D58&lt;&gt;7297,J58=0,H58=0,L58=0)),1,0))</f>
        <v>0</v>
      </c>
      <c r="J58" s="1">
        <f>IF(G58=0,0,IF(OR(AND(D58=7297,L58=0),AND(C58&gt;5/(24*3600),E58=0,L58=0)),1,0))</f>
        <v>0</v>
      </c>
      <c r="K58" s="1">
        <f>IF(G58=0,0,IF(AND(D58&lt;&gt;7297,H58&lt;&gt;1,I58&lt;&gt;1,J58&lt;&gt;1,L58=0),1,0))</f>
        <v>1</v>
      </c>
      <c r="L58" s="1">
        <f>IF(G58=0,0,IF(OR(A58-INT(A58)&lt;(9/24),A58-INT(A58)&gt;(19/24)),1,0))</f>
        <v>0</v>
      </c>
      <c r="M58">
        <f t="shared" si="0"/>
        <v>1</v>
      </c>
    </row>
    <row r="59" spans="1:13" x14ac:dyDescent="0.25">
      <c r="A59" s="4">
        <v>43852.549722222226</v>
      </c>
      <c r="B59" s="2">
        <v>3333</v>
      </c>
      <c r="C59" s="3">
        <v>1.3888888888888889E-4</v>
      </c>
      <c r="D59" s="2">
        <v>2336</v>
      </c>
      <c r="E59" s="3">
        <v>8.449074074074075E-4</v>
      </c>
      <c r="F59" s="2" t="s">
        <v>9</v>
      </c>
      <c r="G59" s="1">
        <f>IF(F59="",0,1)</f>
        <v>1</v>
      </c>
      <c r="H59" s="1">
        <f>IF(G59=0,0,IF(AND(C59&lt;=5/(24*3600),E59=0,L59=0),1,0))</f>
        <v>0</v>
      </c>
      <c r="I59" s="5">
        <f>IF(G59=0,0,IF(OR(AND(F59="RD",E59&lt;3/(24*3600),D59&lt;&gt;7297,J59=0,H59=0,L59=0),AND(F59="RL",E59&lt;20/(24*3600),D59&lt;&gt;7297,J59=0,H59=0,L59=0)),1,0))</f>
        <v>0</v>
      </c>
      <c r="J59" s="1">
        <f>IF(G59=0,0,IF(OR(AND(D59=7297,L59=0),AND(C59&gt;5/(24*3600),E59=0,L59=0)),1,0))</f>
        <v>0</v>
      </c>
      <c r="K59" s="1">
        <f>IF(G59=0,0,IF(AND(D59&lt;&gt;7297,H59&lt;&gt;1,I59&lt;&gt;1,J59&lt;&gt;1,L59=0),1,0))</f>
        <v>1</v>
      </c>
      <c r="L59" s="1">
        <f>IF(G59=0,0,IF(OR(A59-INT(A59)&lt;(9/24),A59-INT(A59)&gt;(19/24)),1,0))</f>
        <v>0</v>
      </c>
      <c r="M59">
        <f t="shared" si="0"/>
        <v>1</v>
      </c>
    </row>
    <row r="60" spans="1:13" x14ac:dyDescent="0.25">
      <c r="A60" s="4">
        <v>43852.555555555555</v>
      </c>
      <c r="B60" s="2">
        <v>3333</v>
      </c>
      <c r="C60" s="3">
        <v>1.3888888888888889E-4</v>
      </c>
      <c r="D60" s="2">
        <v>2336</v>
      </c>
      <c r="E60" s="3">
        <v>2.8819444444444444E-3</v>
      </c>
      <c r="F60" s="2" t="s">
        <v>9</v>
      </c>
      <c r="G60" s="1">
        <f>IF(F60="",0,1)</f>
        <v>1</v>
      </c>
      <c r="H60" s="1">
        <f>IF(G60=0,0,IF(AND(C60&lt;=5/(24*3600),E60=0,L60=0),1,0))</f>
        <v>0</v>
      </c>
      <c r="I60" s="5">
        <f>IF(G60=0,0,IF(OR(AND(F60="RD",E60&lt;3/(24*3600),D60&lt;&gt;7297,J60=0,H60=0,L60=0),AND(F60="RL",E60&lt;20/(24*3600),D60&lt;&gt;7297,J60=0,H60=0,L60=0)),1,0))</f>
        <v>0</v>
      </c>
      <c r="J60" s="1">
        <f>IF(G60=0,0,IF(OR(AND(D60=7297,L60=0),AND(C60&gt;5/(24*3600),E60=0,L60=0)),1,0))</f>
        <v>0</v>
      </c>
      <c r="K60" s="1">
        <f>IF(G60=0,0,IF(AND(D60&lt;&gt;7297,H60&lt;&gt;1,I60&lt;&gt;1,J60&lt;&gt;1,L60=0),1,0))</f>
        <v>1</v>
      </c>
      <c r="L60" s="1">
        <f>IF(G60=0,0,IF(OR(A60-INT(A60)&lt;(9/24),A60-INT(A60)&gt;(19/24)),1,0))</f>
        <v>0</v>
      </c>
      <c r="M60">
        <f t="shared" si="0"/>
        <v>1</v>
      </c>
    </row>
    <row r="61" spans="1:13" x14ac:dyDescent="0.25">
      <c r="A61" s="4">
        <v>43852.569293981483</v>
      </c>
      <c r="B61" s="2">
        <v>3333</v>
      </c>
      <c r="C61" s="3">
        <v>1.8518518518518518E-4</v>
      </c>
      <c r="D61" s="2">
        <v>3329</v>
      </c>
      <c r="E61" s="3">
        <v>9.6874999999999999E-3</v>
      </c>
      <c r="F61" s="2" t="s">
        <v>8</v>
      </c>
      <c r="G61" s="1">
        <f>IF(F61="",0,1)</f>
        <v>1</v>
      </c>
      <c r="H61" s="1">
        <f>IF(G61=0,0,IF(AND(C61&lt;=5/(24*3600),E61=0,L61=0),1,0))</f>
        <v>0</v>
      </c>
      <c r="I61" s="5">
        <f>IF(G61=0,0,IF(OR(AND(F61="RD",E61&lt;3/(24*3600),D61&lt;&gt;7297,J61=0,H61=0,L61=0),AND(F61="RL",E61&lt;20/(24*3600),D61&lt;&gt;7297,J61=0,H61=0,L61=0)),1,0))</f>
        <v>0</v>
      </c>
      <c r="J61" s="1">
        <f>IF(G61=0,0,IF(OR(AND(D61=7297,L61=0),AND(C61&gt;5/(24*3600),E61=0,L61=0)),1,0))</f>
        <v>0</v>
      </c>
      <c r="K61" s="1">
        <f>IF(G61=0,0,IF(AND(D61&lt;&gt;7297,H61&lt;&gt;1,I61&lt;&gt;1,J61&lt;&gt;1,L61=0),1,0))</f>
        <v>1</v>
      </c>
      <c r="L61" s="1">
        <f>IF(G61=0,0,IF(OR(A61-INT(A61)&lt;(9/24),A61-INT(A61)&gt;(19/24)),1,0))</f>
        <v>0</v>
      </c>
      <c r="M61">
        <f t="shared" si="0"/>
        <v>1</v>
      </c>
    </row>
    <row r="62" spans="1:13" x14ac:dyDescent="0.25">
      <c r="A62" s="4">
        <v>43852.571331018517</v>
      </c>
      <c r="B62" s="2">
        <v>3333</v>
      </c>
      <c r="C62" s="3">
        <v>8.1018518518518516E-5</v>
      </c>
      <c r="D62" s="2">
        <v>2336</v>
      </c>
      <c r="E62" s="3">
        <v>1.0127314814814815E-2</v>
      </c>
      <c r="F62" s="2" t="s">
        <v>8</v>
      </c>
      <c r="G62" s="1">
        <f>IF(F62="",0,1)</f>
        <v>1</v>
      </c>
      <c r="H62" s="1">
        <f>IF(G62=0,0,IF(AND(C62&lt;=5/(24*3600),E62=0,L62=0),1,0))</f>
        <v>0</v>
      </c>
      <c r="I62" s="5">
        <f>IF(G62=0,0,IF(OR(AND(F62="RD",E62&lt;3/(24*3600),D62&lt;&gt;7297,J62=0,H62=0,L62=0),AND(F62="RL",E62&lt;20/(24*3600),D62&lt;&gt;7297,J62=0,H62=0,L62=0)),1,0))</f>
        <v>0</v>
      </c>
      <c r="J62" s="1">
        <f>IF(G62=0,0,IF(OR(AND(D62=7297,L62=0),AND(C62&gt;5/(24*3600),E62=0,L62=0)),1,0))</f>
        <v>0</v>
      </c>
      <c r="K62" s="1">
        <f>IF(G62=0,0,IF(AND(D62&lt;&gt;7297,H62&lt;&gt;1,I62&lt;&gt;1,J62&lt;&gt;1,L62=0),1,0))</f>
        <v>1</v>
      </c>
      <c r="L62" s="1">
        <f>IF(G62=0,0,IF(OR(A62-INT(A62)&lt;(9/24),A62-INT(A62)&gt;(19/24)),1,0))</f>
        <v>0</v>
      </c>
      <c r="M62">
        <f t="shared" si="0"/>
        <v>1</v>
      </c>
    </row>
    <row r="63" spans="1:13" x14ac:dyDescent="0.25">
      <c r="A63" s="4">
        <v>43852.582986111112</v>
      </c>
      <c r="B63" s="2">
        <v>3333</v>
      </c>
      <c r="C63" s="3">
        <v>1.273148148148148E-4</v>
      </c>
      <c r="D63" s="2">
        <v>2336</v>
      </c>
      <c r="E63" s="3">
        <v>6.134259259259259E-4</v>
      </c>
      <c r="F63" s="2" t="s">
        <v>8</v>
      </c>
      <c r="G63" s="1">
        <f>IF(F63="",0,1)</f>
        <v>1</v>
      </c>
      <c r="H63" s="1">
        <f>IF(G63=0,0,IF(AND(C63&lt;=5/(24*3600),E63=0,L63=0),1,0))</f>
        <v>0</v>
      </c>
      <c r="I63" s="5">
        <f>IF(G63=0,0,IF(OR(AND(F63="RD",E63&lt;3/(24*3600),D63&lt;&gt;7297,J63=0,H63=0,L63=0),AND(F63="RL",E63&lt;20/(24*3600),D63&lt;&gt;7297,J63=0,H63=0,L63=0)),1,0))</f>
        <v>0</v>
      </c>
      <c r="J63" s="1">
        <f>IF(G63=0,0,IF(OR(AND(D63=7297,L63=0),AND(C63&gt;5/(24*3600),E63=0,L63=0)),1,0))</f>
        <v>0</v>
      </c>
      <c r="K63" s="1">
        <f>IF(G63=0,0,IF(AND(D63&lt;&gt;7297,H63&lt;&gt;1,I63&lt;&gt;1,J63&lt;&gt;1,L63=0),1,0))</f>
        <v>1</v>
      </c>
      <c r="L63" s="1">
        <f>IF(G63=0,0,IF(OR(A63-INT(A63)&lt;(9/24),A63-INT(A63)&gt;(19/24)),1,0))</f>
        <v>0</v>
      </c>
      <c r="M63">
        <f t="shared" si="0"/>
        <v>1</v>
      </c>
    </row>
    <row r="64" spans="1:13" x14ac:dyDescent="0.25">
      <c r="A64" s="4">
        <v>43852.584166666667</v>
      </c>
      <c r="B64" s="2">
        <v>3333</v>
      </c>
      <c r="C64" s="3">
        <v>9.2592592592592588E-5</v>
      </c>
      <c r="D64" s="2">
        <v>2336</v>
      </c>
      <c r="E64" s="3">
        <v>1.1805555555555556E-3</v>
      </c>
      <c r="F64" s="2" t="s">
        <v>8</v>
      </c>
      <c r="G64" s="1">
        <f>IF(F64="",0,1)</f>
        <v>1</v>
      </c>
      <c r="H64" s="1">
        <f>IF(G64=0,0,IF(AND(C64&lt;=5/(24*3600),E64=0,L64=0),1,0))</f>
        <v>0</v>
      </c>
      <c r="I64" s="5">
        <f>IF(G64=0,0,IF(OR(AND(F64="RD",E64&lt;3/(24*3600),D64&lt;&gt;7297,J64=0,H64=0,L64=0),AND(F64="RL",E64&lt;20/(24*3600),D64&lt;&gt;7297,J64=0,H64=0,L64=0)),1,0))</f>
        <v>0</v>
      </c>
      <c r="J64" s="1">
        <f>IF(G64=0,0,IF(OR(AND(D64=7297,L64=0),AND(C64&gt;5/(24*3600),E64=0,L64=0)),1,0))</f>
        <v>0</v>
      </c>
      <c r="K64" s="1">
        <f>IF(G64=0,0,IF(AND(D64&lt;&gt;7297,H64&lt;&gt;1,I64&lt;&gt;1,J64&lt;&gt;1,L64=0),1,0))</f>
        <v>1</v>
      </c>
      <c r="L64" s="1">
        <f>IF(G64=0,0,IF(OR(A64-INT(A64)&lt;(9/24),A64-INT(A64)&gt;(19/24)),1,0))</f>
        <v>0</v>
      </c>
      <c r="M64">
        <f t="shared" si="0"/>
        <v>1</v>
      </c>
    </row>
    <row r="65" spans="1:13" x14ac:dyDescent="0.25">
      <c r="A65" s="4">
        <v>43852.585127314815</v>
      </c>
      <c r="B65" s="2">
        <v>3333</v>
      </c>
      <c r="C65" s="3">
        <v>3.4722222222222222E-5</v>
      </c>
      <c r="D65" s="2">
        <v>3329</v>
      </c>
      <c r="E65" s="3">
        <v>1.9212962962962962E-3</v>
      </c>
      <c r="F65" s="2" t="s">
        <v>9</v>
      </c>
      <c r="G65" s="1">
        <f>IF(F65="",0,1)</f>
        <v>1</v>
      </c>
      <c r="H65" s="1">
        <f>IF(G65=0,0,IF(AND(C65&lt;=5/(24*3600),E65=0,L65=0),1,0))</f>
        <v>0</v>
      </c>
      <c r="I65" s="5">
        <f>IF(G65=0,0,IF(OR(AND(F65="RD",E65&lt;3/(24*3600),D65&lt;&gt;7297,J65=0,H65=0,L65=0),AND(F65="RL",E65&lt;20/(24*3600),D65&lt;&gt;7297,J65=0,H65=0,L65=0)),1,0))</f>
        <v>0</v>
      </c>
      <c r="J65" s="1">
        <f>IF(G65=0,0,IF(OR(AND(D65=7297,L65=0),AND(C65&gt;5/(24*3600),E65=0,L65=0)),1,0))</f>
        <v>0</v>
      </c>
      <c r="K65" s="1">
        <f>IF(G65=0,0,IF(AND(D65&lt;&gt;7297,H65&lt;&gt;1,I65&lt;&gt;1,J65&lt;&gt;1,L65=0),1,0))</f>
        <v>1</v>
      </c>
      <c r="L65" s="1">
        <f>IF(G65=0,0,IF(OR(A65-INT(A65)&lt;(9/24),A65-INT(A65)&gt;(19/24)),1,0))</f>
        <v>0</v>
      </c>
      <c r="M65">
        <f t="shared" ref="M65:M118" si="1">SUM(H65:L65)</f>
        <v>1</v>
      </c>
    </row>
    <row r="66" spans="1:13" x14ac:dyDescent="0.25">
      <c r="A66" s="4">
        <v>43852.585717592592</v>
      </c>
      <c r="B66" s="2">
        <v>3333</v>
      </c>
      <c r="C66" s="3">
        <v>2.3148148148148147E-5</v>
      </c>
      <c r="D66" s="2">
        <v>2336</v>
      </c>
      <c r="E66" s="3">
        <v>1.9675925925925928E-3</v>
      </c>
      <c r="F66" s="2" t="s">
        <v>8</v>
      </c>
      <c r="G66" s="1">
        <f>IF(F66="",0,1)</f>
        <v>1</v>
      </c>
      <c r="H66" s="1">
        <f>IF(G66=0,0,IF(AND(C66&lt;=5/(24*3600),E66=0,L66=0),1,0))</f>
        <v>0</v>
      </c>
      <c r="I66" s="5">
        <f>IF(G66=0,0,IF(OR(AND(F66="RD",E66&lt;3/(24*3600),D66&lt;&gt;7297,J66=0,H66=0,L66=0),AND(F66="RL",E66&lt;20/(24*3600),D66&lt;&gt;7297,J66=0,H66=0,L66=0)),1,0))</f>
        <v>0</v>
      </c>
      <c r="J66" s="1">
        <f>IF(G66=0,0,IF(OR(AND(D66=7297,L66=0),AND(C66&gt;5/(24*3600),E66=0,L66=0)),1,0))</f>
        <v>0</v>
      </c>
      <c r="K66" s="1">
        <f>IF(G66=0,0,IF(AND(D66&lt;&gt;7297,H66&lt;&gt;1,I66&lt;&gt;1,J66&lt;&gt;1,L66=0),1,0))</f>
        <v>1</v>
      </c>
      <c r="L66" s="1">
        <f>IF(G66=0,0,IF(OR(A66-INT(A66)&lt;(9/24),A66-INT(A66)&gt;(19/24)),1,0))</f>
        <v>0</v>
      </c>
      <c r="M66">
        <f t="shared" si="1"/>
        <v>1</v>
      </c>
    </row>
    <row r="67" spans="1:13" x14ac:dyDescent="0.25">
      <c r="A67" s="4">
        <v>43852.594444444447</v>
      </c>
      <c r="B67" s="2">
        <v>3333</v>
      </c>
      <c r="C67" s="3">
        <v>9.2592592592592588E-5</v>
      </c>
      <c r="D67" s="2">
        <v>3398</v>
      </c>
      <c r="E67" s="3">
        <v>3.2870370370370367E-3</v>
      </c>
      <c r="F67" s="2" t="s">
        <v>8</v>
      </c>
      <c r="G67" s="1">
        <f>IF(F67="",0,1)</f>
        <v>1</v>
      </c>
      <c r="H67" s="1">
        <f>IF(G67=0,0,IF(AND(C67&lt;=5/(24*3600),E67=0,L67=0),1,0))</f>
        <v>0</v>
      </c>
      <c r="I67" s="5">
        <f>IF(G67=0,0,IF(OR(AND(F67="RD",E67&lt;3/(24*3600),D67&lt;&gt;7297,J67=0,H67=0,L67=0),AND(F67="RL",E67&lt;20/(24*3600),D67&lt;&gt;7297,J67=0,H67=0,L67=0)),1,0))</f>
        <v>0</v>
      </c>
      <c r="J67" s="1">
        <f>IF(G67=0,0,IF(OR(AND(D67=7297,L67=0),AND(C67&gt;5/(24*3600),E67=0,L67=0)),1,0))</f>
        <v>0</v>
      </c>
      <c r="K67" s="1">
        <f>IF(G67=0,0,IF(AND(D67&lt;&gt;7297,H67&lt;&gt;1,I67&lt;&gt;1,J67&lt;&gt;1,L67=0),1,0))</f>
        <v>1</v>
      </c>
      <c r="L67" s="1">
        <f>IF(G67=0,0,IF(OR(A67-INT(A67)&lt;(9/24),A67-INT(A67)&gt;(19/24)),1,0))</f>
        <v>0</v>
      </c>
      <c r="M67">
        <f t="shared" si="1"/>
        <v>1</v>
      </c>
    </row>
    <row r="68" spans="1:13" x14ac:dyDescent="0.25">
      <c r="A68" s="4">
        <v>43852.594456018516</v>
      </c>
      <c r="B68" s="2">
        <v>3333</v>
      </c>
      <c r="C68" s="3">
        <v>3.5879629629629635E-4</v>
      </c>
      <c r="D68" s="2">
        <v>7297</v>
      </c>
      <c r="E68" s="3">
        <v>4.6296296296296294E-5</v>
      </c>
      <c r="F68" s="2" t="s">
        <v>8</v>
      </c>
      <c r="G68" s="1">
        <f>IF(F68="",0,1)</f>
        <v>1</v>
      </c>
      <c r="H68" s="1">
        <f>IF(G68=0,0,IF(AND(C68&lt;=5/(24*3600),E68=0,L68=0),1,0))</f>
        <v>0</v>
      </c>
      <c r="I68" s="5">
        <f>IF(G68=0,0,IF(OR(AND(F68="RD",E68&lt;3/(24*3600),D68&lt;&gt;7297,J68=0,H68=0,L68=0),AND(F68="RL",E68&lt;20/(24*3600),D68&lt;&gt;7297,J68=0,H68=0,L68=0)),1,0))</f>
        <v>0</v>
      </c>
      <c r="J68" s="1">
        <f>IF(G68=0,0,IF(OR(AND(D68=7297,L68=0),AND(C68&gt;5/(24*3600),E68=0,L68=0)),1,0))</f>
        <v>1</v>
      </c>
      <c r="K68" s="1">
        <f>IF(G68=0,0,IF(AND(D68&lt;&gt;7297,H68&lt;&gt;1,I68&lt;&gt;1,J68&lt;&gt;1,L68=0),1,0))</f>
        <v>0</v>
      </c>
      <c r="L68" s="1">
        <f>IF(G68=0,0,IF(OR(A68-INT(A68)&lt;(9/24),A68-INT(A68)&gt;(19/24)),1,0))</f>
        <v>0</v>
      </c>
      <c r="M68">
        <f t="shared" si="1"/>
        <v>1</v>
      </c>
    </row>
    <row r="69" spans="1:13" x14ac:dyDescent="0.25">
      <c r="A69" s="4">
        <v>43852.596041666664</v>
      </c>
      <c r="B69" s="2">
        <v>3333</v>
      </c>
      <c r="C69" s="3">
        <v>3.5879629629629635E-4</v>
      </c>
      <c r="D69" s="2">
        <v>7297</v>
      </c>
      <c r="E69" s="3">
        <v>3.4722222222222222E-5</v>
      </c>
      <c r="F69" s="2" t="s">
        <v>8</v>
      </c>
      <c r="G69" s="1">
        <f>IF(F69="",0,1)</f>
        <v>1</v>
      </c>
      <c r="H69" s="1">
        <f>IF(G69=0,0,IF(AND(C69&lt;=5/(24*3600),E69=0,L69=0),1,0))</f>
        <v>0</v>
      </c>
      <c r="I69" s="5">
        <f>IF(G69=0,0,IF(OR(AND(F69="RD",E69&lt;3/(24*3600),D69&lt;&gt;7297,J69=0,H69=0,L69=0),AND(F69="RL",E69&lt;20/(24*3600),D69&lt;&gt;7297,J69=0,H69=0,L69=0)),1,0))</f>
        <v>0</v>
      </c>
      <c r="J69" s="1">
        <f>IF(G69=0,0,IF(OR(AND(D69=7297,L69=0),AND(C69&gt;5/(24*3600),E69=0,L69=0)),1,0))</f>
        <v>1</v>
      </c>
      <c r="K69" s="1">
        <f>IF(G69=0,0,IF(AND(D69&lt;&gt;7297,H69&lt;&gt;1,I69&lt;&gt;1,J69&lt;&gt;1,L69=0),1,0))</f>
        <v>0</v>
      </c>
      <c r="L69" s="1">
        <f>IF(G69=0,0,IF(OR(A69-INT(A69)&lt;(9/24),A69-INT(A69)&gt;(19/24)),1,0))</f>
        <v>0</v>
      </c>
      <c r="M69">
        <f t="shared" si="1"/>
        <v>1</v>
      </c>
    </row>
    <row r="70" spans="1:13" x14ac:dyDescent="0.25">
      <c r="A70" s="4">
        <v>43852.596828703703</v>
      </c>
      <c r="B70" s="2">
        <v>3333</v>
      </c>
      <c r="C70" s="3">
        <v>3.4722222222222224E-4</v>
      </c>
      <c r="D70" s="2">
        <v>7297</v>
      </c>
      <c r="E70" s="3">
        <v>2.3148148148148147E-5</v>
      </c>
      <c r="F70" s="2" t="s">
        <v>8</v>
      </c>
      <c r="G70" s="1">
        <f>IF(F70="",0,1)</f>
        <v>1</v>
      </c>
      <c r="H70" s="1">
        <f>IF(G70=0,0,IF(AND(C70&lt;=5/(24*3600),E70=0,L70=0),1,0))</f>
        <v>0</v>
      </c>
      <c r="I70" s="5">
        <f>IF(G70=0,0,IF(OR(AND(F70="RD",E70&lt;3/(24*3600),D70&lt;&gt;7297,J70=0,H70=0,L70=0),AND(F70="RL",E70&lt;20/(24*3600),D70&lt;&gt;7297,J70=0,H70=0,L70=0)),1,0))</f>
        <v>0</v>
      </c>
      <c r="J70" s="1">
        <f>IF(G70=0,0,IF(OR(AND(D70=7297,L70=0),AND(C70&gt;5/(24*3600),E70=0,L70=0)),1,0))</f>
        <v>1</v>
      </c>
      <c r="K70" s="1">
        <f>IF(G70=0,0,IF(AND(D70&lt;&gt;7297,H70&lt;&gt;1,I70&lt;&gt;1,J70&lt;&gt;1,L70=0),1,0))</f>
        <v>0</v>
      </c>
      <c r="L70" s="1">
        <f>IF(G70=0,0,IF(OR(A70-INT(A70)&lt;(9/24),A70-INT(A70)&gt;(19/24)),1,0))</f>
        <v>0</v>
      </c>
      <c r="M70">
        <f t="shared" si="1"/>
        <v>1</v>
      </c>
    </row>
    <row r="71" spans="1:13" x14ac:dyDescent="0.25">
      <c r="A71" s="4">
        <v>43852.598900462966</v>
      </c>
      <c r="B71" s="2">
        <v>3333</v>
      </c>
      <c r="C71" s="3">
        <v>9.2592592592592588E-5</v>
      </c>
      <c r="D71" s="2">
        <v>2949</v>
      </c>
      <c r="E71" s="3">
        <v>6.2500000000000001E-4</v>
      </c>
      <c r="F71" s="2" t="s">
        <v>9</v>
      </c>
      <c r="G71" s="1">
        <f>IF(F71="",0,1)</f>
        <v>1</v>
      </c>
      <c r="H71" s="1">
        <f>IF(G71=0,0,IF(AND(C71&lt;=5/(24*3600),E71=0,L71=0),1,0))</f>
        <v>0</v>
      </c>
      <c r="I71" s="5">
        <f>IF(G71=0,0,IF(OR(AND(F71="RD",E71&lt;3/(24*3600),D71&lt;&gt;7297,J71=0,H71=0,L71=0),AND(F71="RL",E71&lt;20/(24*3600),D71&lt;&gt;7297,J71=0,H71=0,L71=0)),1,0))</f>
        <v>0</v>
      </c>
      <c r="J71" s="1">
        <f>IF(G71=0,0,IF(OR(AND(D71=7297,L71=0),AND(C71&gt;5/(24*3600),E71=0,L71=0)),1,0))</f>
        <v>0</v>
      </c>
      <c r="K71" s="1">
        <f>IF(G71=0,0,IF(AND(D71&lt;&gt;7297,H71&lt;&gt;1,I71&lt;&gt;1,J71&lt;&gt;1,L71=0),1,0))</f>
        <v>1</v>
      </c>
      <c r="L71" s="1">
        <f>IF(G71=0,0,IF(OR(A71-INT(A71)&lt;(9/24),A71-INT(A71)&gt;(19/24)),1,0))</f>
        <v>0</v>
      </c>
      <c r="M71">
        <f t="shared" si="1"/>
        <v>1</v>
      </c>
    </row>
    <row r="72" spans="1:13" x14ac:dyDescent="0.25">
      <c r="A72" s="4">
        <v>43852.599722222221</v>
      </c>
      <c r="B72" s="2">
        <v>3333</v>
      </c>
      <c r="C72" s="3">
        <v>1.5046296296296297E-4</v>
      </c>
      <c r="D72" s="2">
        <v>2949</v>
      </c>
      <c r="E72" s="3">
        <v>8.2175925925925917E-4</v>
      </c>
      <c r="F72" s="2" t="s">
        <v>9</v>
      </c>
      <c r="G72" s="1">
        <f>IF(F72="",0,1)</f>
        <v>1</v>
      </c>
      <c r="H72" s="1">
        <f>IF(G72=0,0,IF(AND(C72&lt;=5/(24*3600),E72=0,L72=0),1,0))</f>
        <v>0</v>
      </c>
      <c r="I72" s="5">
        <f>IF(G72=0,0,IF(OR(AND(F72="RD",E72&lt;3/(24*3600),D72&lt;&gt;7297,J72=0,H72=0,L72=0),AND(F72="RL",E72&lt;20/(24*3600),D72&lt;&gt;7297,J72=0,H72=0,L72=0)),1,0))</f>
        <v>0</v>
      </c>
      <c r="J72" s="1">
        <f>IF(G72=0,0,IF(OR(AND(D72=7297,L72=0),AND(C72&gt;5/(24*3600),E72=0,L72=0)),1,0))</f>
        <v>0</v>
      </c>
      <c r="K72" s="1">
        <f>IF(G72=0,0,IF(AND(D72&lt;&gt;7297,H72&lt;&gt;1,I72&lt;&gt;1,J72&lt;&gt;1,L72=0),1,0))</f>
        <v>1</v>
      </c>
      <c r="L72" s="1">
        <f>IF(G72=0,0,IF(OR(A72-INT(A72)&lt;(9/24),A72-INT(A72)&gt;(19/24)),1,0))</f>
        <v>0</v>
      </c>
      <c r="M72">
        <f t="shared" si="1"/>
        <v>1</v>
      </c>
    </row>
    <row r="73" spans="1:13" x14ac:dyDescent="0.25">
      <c r="A73" s="4">
        <v>43852.602152777778</v>
      </c>
      <c r="B73" s="2">
        <v>3333</v>
      </c>
      <c r="C73" s="3">
        <v>1.1574074074074073E-4</v>
      </c>
      <c r="D73" s="2">
        <v>2949</v>
      </c>
      <c r="E73" s="3">
        <v>4.1666666666666669E-4</v>
      </c>
      <c r="F73" s="2" t="s">
        <v>8</v>
      </c>
      <c r="G73" s="1">
        <f>IF(F73="",0,1)</f>
        <v>1</v>
      </c>
      <c r="H73" s="1">
        <f>IF(G73=0,0,IF(AND(C73&lt;=5/(24*3600),E73=0,L73=0),1,0))</f>
        <v>0</v>
      </c>
      <c r="I73" s="5">
        <f>IF(G73=0,0,IF(OR(AND(F73="RD",E73&lt;3/(24*3600),D73&lt;&gt;7297,J73=0,H73=0,L73=0),AND(F73="RL",E73&lt;20/(24*3600),D73&lt;&gt;7297,J73=0,H73=0,L73=0)),1,0))</f>
        <v>0</v>
      </c>
      <c r="J73" s="1">
        <f>IF(G73=0,0,IF(OR(AND(D73=7297,L73=0),AND(C73&gt;5/(24*3600),E73=0,L73=0)),1,0))</f>
        <v>0</v>
      </c>
      <c r="K73" s="1">
        <f>IF(G73=0,0,IF(AND(D73&lt;&gt;7297,H73&lt;&gt;1,I73&lt;&gt;1,J73&lt;&gt;1,L73=0),1,0))</f>
        <v>1</v>
      </c>
      <c r="L73" s="1">
        <f>IF(G73=0,0,IF(OR(A73-INT(A73)&lt;(9/24),A73-INT(A73)&gt;(19/24)),1,0))</f>
        <v>0</v>
      </c>
      <c r="M73">
        <f t="shared" si="1"/>
        <v>1</v>
      </c>
    </row>
    <row r="74" spans="1:13" x14ac:dyDescent="0.25">
      <c r="A74" s="4">
        <v>43852.60328703704</v>
      </c>
      <c r="B74" s="2">
        <v>3333</v>
      </c>
      <c r="C74" s="3">
        <v>1.3888888888888889E-4</v>
      </c>
      <c r="D74" s="2">
        <v>3398</v>
      </c>
      <c r="E74" s="3">
        <v>7.2685185185185188E-3</v>
      </c>
      <c r="F74" s="2" t="s">
        <v>8</v>
      </c>
      <c r="G74" s="1">
        <f>IF(F74="",0,1)</f>
        <v>1</v>
      </c>
      <c r="H74" s="1">
        <f>IF(G74=0,0,IF(AND(C74&lt;=5/(24*3600),E74=0,L74=0),1,0))</f>
        <v>0</v>
      </c>
      <c r="I74" s="5">
        <f>IF(G74=0,0,IF(OR(AND(F74="RD",E74&lt;3/(24*3600),D74&lt;&gt;7297,J74=0,H74=0,L74=0),AND(F74="RL",E74&lt;20/(24*3600),D74&lt;&gt;7297,J74=0,H74=0,L74=0)),1,0))</f>
        <v>0</v>
      </c>
      <c r="J74" s="1">
        <f>IF(G74=0,0,IF(OR(AND(D74=7297,L74=0),AND(C74&gt;5/(24*3600),E74=0,L74=0)),1,0))</f>
        <v>0</v>
      </c>
      <c r="K74" s="1">
        <f>IF(G74=0,0,IF(AND(D74&lt;&gt;7297,H74&lt;&gt;1,I74&lt;&gt;1,J74&lt;&gt;1,L74=0),1,0))</f>
        <v>1</v>
      </c>
      <c r="L74" s="1">
        <f>IF(G74=0,0,IF(OR(A74-INT(A74)&lt;(9/24),A74-INT(A74)&gt;(19/24)),1,0))</f>
        <v>0</v>
      </c>
      <c r="M74">
        <f t="shared" si="1"/>
        <v>1</v>
      </c>
    </row>
    <row r="75" spans="1:13" x14ac:dyDescent="0.25">
      <c r="A75" s="4">
        <v>43852.605844907404</v>
      </c>
      <c r="B75" s="2">
        <v>3333</v>
      </c>
      <c r="C75" s="3">
        <v>9.2592592592592588E-5</v>
      </c>
      <c r="D75" s="2">
        <v>2949</v>
      </c>
      <c r="E75" s="3">
        <v>4.0509259259259258E-4</v>
      </c>
      <c r="F75" s="2" t="s">
        <v>8</v>
      </c>
      <c r="G75" s="1">
        <f>IF(F75="",0,1)</f>
        <v>1</v>
      </c>
      <c r="H75" s="1">
        <f>IF(G75=0,0,IF(AND(C75&lt;=5/(24*3600),E75=0,L75=0),1,0))</f>
        <v>0</v>
      </c>
      <c r="I75" s="5">
        <f>IF(G75=0,0,IF(OR(AND(F75="RD",E75&lt;3/(24*3600),D75&lt;&gt;7297,J75=0,H75=0,L75=0),AND(F75="RL",E75&lt;20/(24*3600),D75&lt;&gt;7297,J75=0,H75=0,L75=0)),1,0))</f>
        <v>0</v>
      </c>
      <c r="J75" s="1">
        <f>IF(G75=0,0,IF(OR(AND(D75=7297,L75=0),AND(C75&gt;5/(24*3600),E75=0,L75=0)),1,0))</f>
        <v>0</v>
      </c>
      <c r="K75" s="1">
        <f>IF(G75=0,0,IF(AND(D75&lt;&gt;7297,H75&lt;&gt;1,I75&lt;&gt;1,J75&lt;&gt;1,L75=0),1,0))</f>
        <v>1</v>
      </c>
      <c r="L75" s="1">
        <f>IF(G75=0,0,IF(OR(A75-INT(A75)&lt;(9/24),A75-INT(A75)&gt;(19/24)),1,0))</f>
        <v>0</v>
      </c>
      <c r="M75">
        <f t="shared" si="1"/>
        <v>1</v>
      </c>
    </row>
    <row r="76" spans="1:13" x14ac:dyDescent="0.25">
      <c r="A76" s="4">
        <v>43852.607870370368</v>
      </c>
      <c r="B76" s="2">
        <v>3333</v>
      </c>
      <c r="C76" s="3">
        <v>1.3888888888888889E-4</v>
      </c>
      <c r="D76" s="2">
        <v>2949</v>
      </c>
      <c r="E76" s="3">
        <v>4.7569444444444447E-3</v>
      </c>
      <c r="F76" s="2" t="s">
        <v>9</v>
      </c>
      <c r="G76" s="1">
        <f>IF(F76="",0,1)</f>
        <v>1</v>
      </c>
      <c r="H76" s="1">
        <f>IF(G76=0,0,IF(AND(C76&lt;=5/(24*3600),E76=0,L76=0),1,0))</f>
        <v>0</v>
      </c>
      <c r="I76" s="5">
        <f>IF(G76=0,0,IF(OR(AND(F76="RD",E76&lt;3/(24*3600),D76&lt;&gt;7297,J76=0,H76=0,L76=0),AND(F76="RL",E76&lt;20/(24*3600),D76&lt;&gt;7297,J76=0,H76=0,L76=0)),1,0))</f>
        <v>0</v>
      </c>
      <c r="J76" s="1">
        <f>IF(G76=0,0,IF(OR(AND(D76=7297,L76=0),AND(C76&gt;5/(24*3600),E76=0,L76=0)),1,0))</f>
        <v>0</v>
      </c>
      <c r="K76" s="1">
        <f>IF(G76=0,0,IF(AND(D76&lt;&gt;7297,H76&lt;&gt;1,I76&lt;&gt;1,J76&lt;&gt;1,L76=0),1,0))</f>
        <v>1</v>
      </c>
      <c r="L76" s="1">
        <f>IF(G76=0,0,IF(OR(A76-INT(A76)&lt;(9/24),A76-INT(A76)&gt;(19/24)),1,0))</f>
        <v>0</v>
      </c>
      <c r="M76">
        <f t="shared" si="1"/>
        <v>1</v>
      </c>
    </row>
    <row r="77" spans="1:13" x14ac:dyDescent="0.25">
      <c r="A77" s="4">
        <v>43852.61314814815</v>
      </c>
      <c r="B77" s="2">
        <v>2606</v>
      </c>
      <c r="C77" s="3">
        <v>1.0416666666666667E-4</v>
      </c>
      <c r="D77" s="2">
        <v>2377</v>
      </c>
      <c r="E77" s="3">
        <v>3.9583333333333337E-3</v>
      </c>
      <c r="F77" s="2" t="s">
        <v>8</v>
      </c>
      <c r="G77" s="1">
        <f>IF(F77="",0,1)</f>
        <v>1</v>
      </c>
      <c r="H77" s="1">
        <f>IF(G77=0,0,IF(AND(C77&lt;=5/(24*3600),E77=0,L77=0),1,0))</f>
        <v>0</v>
      </c>
      <c r="I77" s="5">
        <f>IF(G77=0,0,IF(OR(AND(F77="RD",E77&lt;3/(24*3600),D77&lt;&gt;7297,J77=0,H77=0,L77=0),AND(F77="RL",E77&lt;20/(24*3600),D77&lt;&gt;7297,J77=0,H77=0,L77=0)),1,0))</f>
        <v>0</v>
      </c>
      <c r="J77" s="1">
        <f>IF(G77=0,0,IF(OR(AND(D77=7297,L77=0),AND(C77&gt;5/(24*3600),E77=0,L77=0)),1,0))</f>
        <v>0</v>
      </c>
      <c r="K77" s="1">
        <f>IF(G77=0,0,IF(AND(D77&lt;&gt;7297,H77&lt;&gt;1,I77&lt;&gt;1,J77&lt;&gt;1,L77=0),1,0))</f>
        <v>1</v>
      </c>
      <c r="L77" s="1">
        <f>IF(G77=0,0,IF(OR(A77-INT(A77)&lt;(9/24),A77-INT(A77)&gt;(19/24)),1,0))</f>
        <v>0</v>
      </c>
      <c r="M77">
        <f t="shared" si="1"/>
        <v>1</v>
      </c>
    </row>
    <row r="78" spans="1:13" x14ac:dyDescent="0.25">
      <c r="A78" s="4">
        <v>43852.614745370367</v>
      </c>
      <c r="B78" s="2">
        <v>3333</v>
      </c>
      <c r="C78" s="3">
        <v>1.3888888888888889E-4</v>
      </c>
      <c r="D78" s="2">
        <v>3398</v>
      </c>
      <c r="E78" s="3">
        <v>1.4004629629629629E-3</v>
      </c>
      <c r="F78" s="2" t="s">
        <v>8</v>
      </c>
      <c r="G78" s="1">
        <f>IF(F78="",0,1)</f>
        <v>1</v>
      </c>
      <c r="H78" s="1">
        <f>IF(G78=0,0,IF(AND(C78&lt;=5/(24*3600),E78=0,L78=0),1,0))</f>
        <v>0</v>
      </c>
      <c r="I78" s="5">
        <f>IF(G78=0,0,IF(OR(AND(F78="RD",E78&lt;3/(24*3600),D78&lt;&gt;7297,J78=0,H78=0,L78=0),AND(F78="RL",E78&lt;20/(24*3600),D78&lt;&gt;7297,J78=0,H78=0,L78=0)),1,0))</f>
        <v>0</v>
      </c>
      <c r="J78" s="1">
        <f>IF(G78=0,0,IF(OR(AND(D78=7297,L78=0),AND(C78&gt;5/(24*3600),E78=0,L78=0)),1,0))</f>
        <v>0</v>
      </c>
      <c r="K78" s="1">
        <f>IF(G78=0,0,IF(AND(D78&lt;&gt;7297,H78&lt;&gt;1,I78&lt;&gt;1,J78&lt;&gt;1,L78=0),1,0))</f>
        <v>1</v>
      </c>
      <c r="L78" s="1">
        <f>IF(G78=0,0,IF(OR(A78-INT(A78)&lt;(9/24),A78-INT(A78)&gt;(19/24)),1,0))</f>
        <v>0</v>
      </c>
      <c r="M78">
        <f t="shared" si="1"/>
        <v>1</v>
      </c>
    </row>
    <row r="79" spans="1:13" x14ac:dyDescent="0.25">
      <c r="A79" s="4">
        <v>43852.616562499999</v>
      </c>
      <c r="B79" s="2">
        <v>2121</v>
      </c>
      <c r="C79" s="3">
        <v>1.1574074074074073E-4</v>
      </c>
      <c r="D79" s="2">
        <v>2949</v>
      </c>
      <c r="E79" s="3">
        <v>1.2847222222222223E-3</v>
      </c>
      <c r="G79" s="1">
        <f>IF(F79="",0,1)</f>
        <v>0</v>
      </c>
      <c r="H79" s="1">
        <f>IF(G79=0,0,IF(AND(C79&lt;=5/(24*3600),E79=0,L79=0),1,0))</f>
        <v>0</v>
      </c>
      <c r="I79" s="5">
        <f>IF(G79=0,0,IF(OR(AND(F79="RD",E79&lt;3/(24*3600),D79&lt;&gt;7297,J79=0,H79=0,L79=0),AND(F79="RL",E79&lt;20/(24*3600),D79&lt;&gt;7297,J79=0,H79=0,L79=0)),1,0))</f>
        <v>0</v>
      </c>
      <c r="J79" s="1">
        <f>IF(G79=0,0,IF(OR(AND(D79=7297,L79=0),AND(C79&gt;5/(24*3600),E79=0,L79=0)),1,0))</f>
        <v>0</v>
      </c>
      <c r="K79" s="1">
        <f>IF(G79=0,0,IF(AND(D79&lt;&gt;7297,H79&lt;&gt;1,I79&lt;&gt;1,J79&lt;&gt;1,L79=0),1,0))</f>
        <v>0</v>
      </c>
      <c r="L79" s="1">
        <f>IF(G79=0,0,IF(OR(A79-INT(A79)&lt;(9/24),A79-INT(A79)&gt;(19/24)),1,0))</f>
        <v>0</v>
      </c>
      <c r="M79">
        <f t="shared" si="1"/>
        <v>0</v>
      </c>
    </row>
    <row r="80" spans="1:13" x14ac:dyDescent="0.25">
      <c r="A80" s="4">
        <v>43852.616863425923</v>
      </c>
      <c r="B80" s="2">
        <v>3333</v>
      </c>
      <c r="C80" s="3">
        <v>1.273148148148148E-4</v>
      </c>
      <c r="D80" s="2">
        <v>3398</v>
      </c>
      <c r="E80" s="3">
        <v>1.4745370370370372E-2</v>
      </c>
      <c r="F80" s="2" t="s">
        <v>8</v>
      </c>
      <c r="G80" s="1">
        <f>IF(F80="",0,1)</f>
        <v>1</v>
      </c>
      <c r="H80" s="1">
        <f>IF(G80=0,0,IF(AND(C80&lt;=5/(24*3600),E80=0,L80=0),1,0))</f>
        <v>0</v>
      </c>
      <c r="I80" s="5">
        <f>IF(G80=0,0,IF(OR(AND(F80="RD",E80&lt;3/(24*3600),D80&lt;&gt;7297,J80=0,H80=0,L80=0),AND(F80="RL",E80&lt;20/(24*3600),D80&lt;&gt;7297,J80=0,H80=0,L80=0)),1,0))</f>
        <v>0</v>
      </c>
      <c r="J80" s="1">
        <f>IF(G80=0,0,IF(OR(AND(D80=7297,L80=0),AND(C80&gt;5/(24*3600),E80=0,L80=0)),1,0))</f>
        <v>0</v>
      </c>
      <c r="K80" s="1">
        <f>IF(G80=0,0,IF(AND(D80&lt;&gt;7297,H80&lt;&gt;1,I80&lt;&gt;1,J80&lt;&gt;1,L80=0),1,0))</f>
        <v>1</v>
      </c>
      <c r="L80" s="1">
        <f>IF(G80=0,0,IF(OR(A80-INT(A80)&lt;(9/24),A80-INT(A80)&gt;(19/24)),1,0))</f>
        <v>0</v>
      </c>
      <c r="M80">
        <f t="shared" si="1"/>
        <v>1</v>
      </c>
    </row>
    <row r="81" spans="1:13" x14ac:dyDescent="0.25">
      <c r="A81" s="4">
        <v>43852.619120370371</v>
      </c>
      <c r="B81" s="2">
        <v>3333</v>
      </c>
      <c r="C81" s="3">
        <v>3.4722222222222224E-4</v>
      </c>
      <c r="D81" s="2">
        <v>7297</v>
      </c>
      <c r="E81" s="3">
        <v>6.9444444444444444E-5</v>
      </c>
      <c r="F81" s="2" t="s">
        <v>8</v>
      </c>
      <c r="G81" s="1">
        <f>IF(F81="",0,1)</f>
        <v>1</v>
      </c>
      <c r="H81" s="1">
        <f>IF(G81=0,0,IF(AND(C81&lt;=5/(24*3600),E81=0,L81=0),1,0))</f>
        <v>0</v>
      </c>
      <c r="I81" s="5">
        <f>IF(G81=0,0,IF(OR(AND(F81="RD",E81&lt;3/(24*3600),D81&lt;&gt;7297,J81=0,H81=0,L81=0),AND(F81="RL",E81&lt;20/(24*3600),D81&lt;&gt;7297,J81=0,H81=0,L81=0)),1,0))</f>
        <v>0</v>
      </c>
      <c r="J81" s="1">
        <f>IF(G81=0,0,IF(OR(AND(D81=7297,L81=0),AND(C81&gt;5/(24*3600),E81=0,L81=0)),1,0))</f>
        <v>1</v>
      </c>
      <c r="K81" s="1">
        <f>IF(G81=0,0,IF(AND(D81&lt;&gt;7297,H81&lt;&gt;1,I81&lt;&gt;1,J81&lt;&gt;1,L81=0),1,0))</f>
        <v>0</v>
      </c>
      <c r="L81" s="1">
        <f>IF(G81=0,0,IF(OR(A81-INT(A81)&lt;(9/24),A81-INT(A81)&gt;(19/24)),1,0))</f>
        <v>0</v>
      </c>
      <c r="M81">
        <f t="shared" si="1"/>
        <v>1</v>
      </c>
    </row>
    <row r="82" spans="1:13" x14ac:dyDescent="0.25">
      <c r="A82" s="4">
        <v>43852.623819444445</v>
      </c>
      <c r="B82" s="2">
        <v>3333</v>
      </c>
      <c r="C82" s="3">
        <v>6.9444444444444444E-5</v>
      </c>
      <c r="D82" s="2">
        <v>2336</v>
      </c>
      <c r="E82" s="3">
        <v>6.8287037037037025E-4</v>
      </c>
      <c r="F82" s="2" t="s">
        <v>9</v>
      </c>
      <c r="G82" s="1">
        <f>IF(F82="",0,1)</f>
        <v>1</v>
      </c>
      <c r="H82" s="1">
        <f>IF(G82=0,0,IF(AND(C82&lt;=5/(24*3600),E82=0,L82=0),1,0))</f>
        <v>0</v>
      </c>
      <c r="I82" s="5">
        <f>IF(G82=0,0,IF(OR(AND(F82="RD",E82&lt;3/(24*3600),D82&lt;&gt;7297,J82=0,H82=0,L82=0),AND(F82="RL",E82&lt;20/(24*3600),D82&lt;&gt;7297,J82=0,H82=0,L82=0)),1,0))</f>
        <v>0</v>
      </c>
      <c r="J82" s="1">
        <f>IF(G82=0,0,IF(OR(AND(D82=7297,L82=0),AND(C82&gt;5/(24*3600),E82=0,L82=0)),1,0))</f>
        <v>0</v>
      </c>
      <c r="K82" s="1">
        <f>IF(G82=0,0,IF(AND(D82&lt;&gt;7297,H82&lt;&gt;1,I82&lt;&gt;1,J82&lt;&gt;1,L82=0),1,0))</f>
        <v>1</v>
      </c>
      <c r="L82" s="1">
        <f>IF(G82=0,0,IF(OR(A82-INT(A82)&lt;(9/24),A82-INT(A82)&gt;(19/24)),1,0))</f>
        <v>0</v>
      </c>
      <c r="M82">
        <f t="shared" si="1"/>
        <v>1</v>
      </c>
    </row>
    <row r="83" spans="1:13" x14ac:dyDescent="0.25">
      <c r="A83" s="4">
        <v>43852.628668981481</v>
      </c>
      <c r="B83" s="2">
        <v>3333</v>
      </c>
      <c r="C83" s="3">
        <v>1.0416666666666667E-4</v>
      </c>
      <c r="D83" s="2">
        <v>2336</v>
      </c>
      <c r="E83" s="3">
        <v>1.8634259259259261E-3</v>
      </c>
      <c r="F83" s="2" t="s">
        <v>8</v>
      </c>
      <c r="G83" s="1">
        <f>IF(F83="",0,1)</f>
        <v>1</v>
      </c>
      <c r="H83" s="1">
        <f>IF(G83=0,0,IF(AND(C83&lt;=5/(24*3600),E83=0,L83=0),1,0))</f>
        <v>0</v>
      </c>
      <c r="I83" s="5">
        <f>IF(G83=0,0,IF(OR(AND(F83="RD",E83&lt;3/(24*3600),D83&lt;&gt;7297,J83=0,H83=0,L83=0),AND(F83="RL",E83&lt;20/(24*3600),D83&lt;&gt;7297,J83=0,H83=0,L83=0)),1,0))</f>
        <v>0</v>
      </c>
      <c r="J83" s="1">
        <f>IF(G83=0,0,IF(OR(AND(D83=7297,L83=0),AND(C83&gt;5/(24*3600),E83=0,L83=0)),1,0))</f>
        <v>0</v>
      </c>
      <c r="K83" s="1">
        <f>IF(G83=0,0,IF(AND(D83&lt;&gt;7297,H83&lt;&gt;1,I83&lt;&gt;1,J83&lt;&gt;1,L83=0),1,0))</f>
        <v>1</v>
      </c>
      <c r="L83" s="1">
        <f>IF(G83=0,0,IF(OR(A83-INT(A83)&lt;(9/24),A83-INT(A83)&gt;(19/24)),1,0))</f>
        <v>0</v>
      </c>
      <c r="M83">
        <f t="shared" si="1"/>
        <v>1</v>
      </c>
    </row>
    <row r="84" spans="1:13" x14ac:dyDescent="0.25">
      <c r="A84" s="4">
        <v>43852.630486111113</v>
      </c>
      <c r="B84" s="2">
        <v>3333</v>
      </c>
      <c r="C84" s="3">
        <v>1.0416666666666667E-4</v>
      </c>
      <c r="D84" s="2">
        <v>2949</v>
      </c>
      <c r="E84" s="3">
        <v>7.6388888888888893E-4</v>
      </c>
      <c r="F84" s="2" t="s">
        <v>8</v>
      </c>
      <c r="G84" s="1">
        <f>IF(F84="",0,1)</f>
        <v>1</v>
      </c>
      <c r="H84" s="1">
        <f>IF(G84=0,0,IF(AND(C84&lt;=5/(24*3600),E84=0,L84=0),1,0))</f>
        <v>0</v>
      </c>
      <c r="I84" s="5">
        <f>IF(G84=0,0,IF(OR(AND(F84="RD",E84&lt;3/(24*3600),D84&lt;&gt;7297,J84=0,H84=0,L84=0),AND(F84="RL",E84&lt;20/(24*3600),D84&lt;&gt;7297,J84=0,H84=0,L84=0)),1,0))</f>
        <v>0</v>
      </c>
      <c r="J84" s="1">
        <f>IF(G84=0,0,IF(OR(AND(D84=7297,L84=0),AND(C84&gt;5/(24*3600),E84=0,L84=0)),1,0))</f>
        <v>0</v>
      </c>
      <c r="K84" s="1">
        <f>IF(G84=0,0,IF(AND(D84&lt;&gt;7297,H84&lt;&gt;1,I84&lt;&gt;1,J84&lt;&gt;1,L84=0),1,0))</f>
        <v>1</v>
      </c>
      <c r="L84" s="1">
        <f>IF(G84=0,0,IF(OR(A84-INT(A84)&lt;(9/24),A84-INT(A84)&gt;(19/24)),1,0))</f>
        <v>0</v>
      </c>
      <c r="M84">
        <f t="shared" si="1"/>
        <v>1</v>
      </c>
    </row>
    <row r="85" spans="1:13" x14ac:dyDescent="0.25">
      <c r="A85" s="4">
        <v>43852.631851851853</v>
      </c>
      <c r="B85" s="2">
        <v>3333</v>
      </c>
      <c r="C85" s="3">
        <v>8.1018518518518516E-5</v>
      </c>
      <c r="D85" s="2">
        <v>2336</v>
      </c>
      <c r="E85" s="3">
        <v>1.0416666666666667E-4</v>
      </c>
      <c r="F85" s="2" t="s">
        <v>9</v>
      </c>
      <c r="G85" s="1">
        <f>IF(F85="",0,1)</f>
        <v>1</v>
      </c>
      <c r="H85" s="1">
        <f>IF(G85=0,0,IF(AND(C85&lt;=5/(24*3600),E85=0,L85=0),1,0))</f>
        <v>0</v>
      </c>
      <c r="I85" s="5">
        <f>IF(G85=0,0,IF(OR(AND(F85="RD",E85&lt;3/(24*3600),D85&lt;&gt;7297,J85=0,H85=0,L85=0),AND(F85="RL",E85&lt;20/(24*3600),D85&lt;&gt;7297,J85=0,H85=0,L85=0)),1,0))</f>
        <v>0</v>
      </c>
      <c r="J85" s="1">
        <f>IF(G85=0,0,IF(OR(AND(D85=7297,L85=0),AND(C85&gt;5/(24*3600),E85=0,L85=0)),1,0))</f>
        <v>0</v>
      </c>
      <c r="K85" s="1">
        <f>IF(G85=0,0,IF(AND(D85&lt;&gt;7297,H85&lt;&gt;1,I85&lt;&gt;1,J85&lt;&gt;1,L85=0),1,0))</f>
        <v>1</v>
      </c>
      <c r="L85" s="1">
        <f>IF(G85=0,0,IF(OR(A85-INT(A85)&lt;(9/24),A85-INT(A85)&gt;(19/24)),1,0))</f>
        <v>0</v>
      </c>
      <c r="M85">
        <f t="shared" si="1"/>
        <v>1</v>
      </c>
    </row>
    <row r="86" spans="1:13" x14ac:dyDescent="0.25">
      <c r="A86" s="4">
        <v>43852.632268518515</v>
      </c>
      <c r="B86" s="2">
        <v>3333</v>
      </c>
      <c r="C86" s="3">
        <v>5.7870370370370366E-5</v>
      </c>
      <c r="D86" s="2">
        <v>3329</v>
      </c>
      <c r="E86" s="3">
        <v>3.2870370370370376E-2</v>
      </c>
      <c r="F86" s="2" t="s">
        <v>8</v>
      </c>
      <c r="G86" s="1">
        <f>IF(F86="",0,1)</f>
        <v>1</v>
      </c>
      <c r="H86" s="1">
        <f>IF(G86=0,0,IF(AND(C86&lt;=5/(24*3600),E86=0,L86=0),1,0))</f>
        <v>0</v>
      </c>
      <c r="I86" s="5">
        <f>IF(G86=0,0,IF(OR(AND(F86="RD",E86&lt;3/(24*3600),D86&lt;&gt;7297,J86=0,H86=0,L86=0),AND(F86="RL",E86&lt;20/(24*3600),D86&lt;&gt;7297,J86=0,H86=0,L86=0)),1,0))</f>
        <v>0</v>
      </c>
      <c r="J86" s="1">
        <f>IF(G86=0,0,IF(OR(AND(D86=7297,L86=0),AND(C86&gt;5/(24*3600),E86=0,L86=0)),1,0))</f>
        <v>0</v>
      </c>
      <c r="K86" s="1">
        <f>IF(G86=0,0,IF(AND(D86&lt;&gt;7297,H86&lt;&gt;1,I86&lt;&gt;1,J86&lt;&gt;1,L86=0),1,0))</f>
        <v>1</v>
      </c>
      <c r="L86" s="1">
        <f>IF(G86=0,0,IF(OR(A86-INT(A86)&lt;(9/24),A86-INT(A86)&gt;(19/24)),1,0))</f>
        <v>0</v>
      </c>
      <c r="M86">
        <f t="shared" si="1"/>
        <v>1</v>
      </c>
    </row>
    <row r="87" spans="1:13" x14ac:dyDescent="0.25">
      <c r="A87" s="4">
        <v>43852.634039351855</v>
      </c>
      <c r="B87" s="2">
        <v>2606</v>
      </c>
      <c r="C87" s="3">
        <v>1.3888888888888889E-4</v>
      </c>
      <c r="D87" s="2">
        <v>2377</v>
      </c>
      <c r="E87" s="3">
        <v>1.8518518518518518E-4</v>
      </c>
      <c r="F87" s="2" t="s">
        <v>8</v>
      </c>
      <c r="G87" s="1">
        <f>IF(F87="",0,1)</f>
        <v>1</v>
      </c>
      <c r="H87" s="1">
        <f>IF(G87=0,0,IF(AND(C87&lt;=5/(24*3600),E87=0,L87=0),1,0))</f>
        <v>0</v>
      </c>
      <c r="I87" s="5">
        <f>IF(G87=0,0,IF(OR(AND(F87="RD",E87&lt;3/(24*3600),D87&lt;&gt;7297,J87=0,H87=0,L87=0),AND(F87="RL",E87&lt;20/(24*3600),D87&lt;&gt;7297,J87=0,H87=0,L87=0)),1,0))</f>
        <v>1</v>
      </c>
      <c r="J87" s="1">
        <f>IF(G87=0,0,IF(OR(AND(D87=7297,L87=0),AND(C87&gt;5/(24*3600),E87=0,L87=0)),1,0))</f>
        <v>0</v>
      </c>
      <c r="K87" s="1">
        <f>IF(G87=0,0,IF(AND(D87&lt;&gt;7297,H87&lt;&gt;1,I87&lt;&gt;1,J87&lt;&gt;1,L87=0),1,0))</f>
        <v>0</v>
      </c>
      <c r="L87" s="1">
        <f>IF(G87=0,0,IF(OR(A87-INT(A87)&lt;(9/24),A87-INT(A87)&gt;(19/24)),1,0))</f>
        <v>0</v>
      </c>
      <c r="M87">
        <f t="shared" si="1"/>
        <v>1</v>
      </c>
    </row>
    <row r="88" spans="1:13" x14ac:dyDescent="0.25">
      <c r="A88" s="4">
        <v>43852.635405092595</v>
      </c>
      <c r="B88" s="2">
        <v>3333</v>
      </c>
      <c r="C88" s="3">
        <v>3.3564814814814812E-4</v>
      </c>
      <c r="D88" s="2">
        <v>2949</v>
      </c>
      <c r="E88" s="3">
        <v>0</v>
      </c>
      <c r="G88" s="1">
        <f>IF(F88="",0,1)</f>
        <v>0</v>
      </c>
      <c r="H88" s="1">
        <f>IF(G88=0,0,IF(AND(C88&lt;=5/(24*3600),E88=0,L88=0),1,0))</f>
        <v>0</v>
      </c>
      <c r="I88" s="5">
        <f>IF(G88=0,0,IF(OR(AND(F88="RD",E88&lt;3/(24*3600),D88&lt;&gt;7297,J88=0,H88=0,L88=0),AND(F88="RL",E88&lt;20/(24*3600),D88&lt;&gt;7297,J88=0,H88=0,L88=0)),1,0))</f>
        <v>0</v>
      </c>
      <c r="J88" s="1">
        <f>IF(G88=0,0,IF(OR(AND(D88=7297,L88=0),AND(C88&gt;5/(24*3600),E88=0,L88=0)),1,0))</f>
        <v>0</v>
      </c>
      <c r="K88" s="1">
        <f>IF(G88=0,0,IF(AND(D88&lt;&gt;7297,H88&lt;&gt;1,I88&lt;&gt;1,J88&lt;&gt;1,L88=0),1,0))</f>
        <v>0</v>
      </c>
      <c r="L88" s="1">
        <f>IF(G88=0,0,IF(OR(A88-INT(A88)&lt;(9/24),A88-INT(A88)&gt;(19/24)),1,0))</f>
        <v>0</v>
      </c>
      <c r="M88">
        <f t="shared" si="1"/>
        <v>0</v>
      </c>
    </row>
    <row r="89" spans="1:13" x14ac:dyDescent="0.25">
      <c r="A89" s="4">
        <v>43852.635428240741</v>
      </c>
      <c r="B89" s="2">
        <v>2121</v>
      </c>
      <c r="C89" s="3">
        <v>8.1018518518518516E-5</v>
      </c>
      <c r="D89" s="2">
        <v>2377</v>
      </c>
      <c r="E89" s="3">
        <v>2.1180555555555553E-3</v>
      </c>
      <c r="F89" s="2" t="s">
        <v>10</v>
      </c>
      <c r="G89" s="1">
        <f>IF(F89="",0,1)</f>
        <v>1</v>
      </c>
      <c r="H89" s="1">
        <f>IF(G89=0,0,IF(AND(C89&lt;=5/(24*3600),E89=0,L89=0),1,0))</f>
        <v>0</v>
      </c>
      <c r="I89" s="5">
        <f>IF(G89=0,0,IF(OR(AND(F89="RD",E89&lt;3/(24*3600),D89&lt;&gt;7297,J89=0,H89=0,L89=0),AND(F89="RL",E89&lt;20/(24*3600),D89&lt;&gt;7297,J89=0,H89=0,L89=0)),1,0))</f>
        <v>0</v>
      </c>
      <c r="J89" s="1">
        <f>IF(G89=0,0,IF(OR(AND(D89=7297,L89=0),AND(C89&gt;5/(24*3600),E89=0,L89=0)),1,0))</f>
        <v>0</v>
      </c>
      <c r="K89" s="1">
        <f>IF(G89=0,0,IF(AND(D89&lt;&gt;7297,H89&lt;&gt;1,I89&lt;&gt;1,J89&lt;&gt;1,L89=0),1,0))</f>
        <v>1</v>
      </c>
      <c r="L89" s="1">
        <f>IF(G89=0,0,IF(OR(A89-INT(A89)&lt;(9/24),A89-INT(A89)&gt;(19/24)),1,0))</f>
        <v>0</v>
      </c>
      <c r="M89">
        <f t="shared" si="1"/>
        <v>1</v>
      </c>
    </row>
    <row r="90" spans="1:13" x14ac:dyDescent="0.25">
      <c r="A90" s="4">
        <v>43852.635740740741</v>
      </c>
      <c r="B90" s="2">
        <v>3333</v>
      </c>
      <c r="C90" s="3">
        <v>1.1574074074074073E-5</v>
      </c>
      <c r="D90" s="2">
        <v>2336</v>
      </c>
      <c r="E90" s="3">
        <v>8.9004629629629625E-3</v>
      </c>
      <c r="F90" s="2" t="s">
        <v>9</v>
      </c>
      <c r="G90" s="1">
        <f>IF(F90="",0,1)</f>
        <v>1</v>
      </c>
      <c r="H90" s="1">
        <f>IF(G90=0,0,IF(AND(C90&lt;=5/(24*3600),E90=0,L90=0),1,0))</f>
        <v>0</v>
      </c>
      <c r="I90" s="5">
        <f>IF(G90=0,0,IF(OR(AND(F90="RD",E90&lt;3/(24*3600),D90&lt;&gt;7297,J90=0,H90=0,L90=0),AND(F90="RL",E90&lt;20/(24*3600),D90&lt;&gt;7297,J90=0,H90=0,L90=0)),1,0))</f>
        <v>0</v>
      </c>
      <c r="J90" s="1">
        <f>IF(G90=0,0,IF(OR(AND(D90=7297,L90=0),AND(C90&gt;5/(24*3600),E90=0,L90=0)),1,0))</f>
        <v>0</v>
      </c>
      <c r="K90" s="1">
        <f>IF(G90=0,0,IF(AND(D90&lt;&gt;7297,H90&lt;&gt;1,I90&lt;&gt;1,J90&lt;&gt;1,L90=0),1,0))</f>
        <v>1</v>
      </c>
      <c r="L90" s="1">
        <f>IF(G90=0,0,IF(OR(A90-INT(A90)&lt;(9/24),A90-INT(A90)&gt;(19/24)),1,0))</f>
        <v>0</v>
      </c>
      <c r="M90">
        <f t="shared" si="1"/>
        <v>1</v>
      </c>
    </row>
    <row r="91" spans="1:13" x14ac:dyDescent="0.25">
      <c r="A91" s="4">
        <v>43852.641886574071</v>
      </c>
      <c r="B91" s="2">
        <v>3333</v>
      </c>
      <c r="C91" s="3">
        <v>1.1574074074074073E-4</v>
      </c>
      <c r="D91" s="2">
        <v>2949</v>
      </c>
      <c r="E91" s="3">
        <v>4.0393518518518521E-3</v>
      </c>
      <c r="F91" s="2" t="s">
        <v>8</v>
      </c>
      <c r="G91" s="1">
        <f>IF(F91="",0,1)</f>
        <v>1</v>
      </c>
      <c r="H91" s="1">
        <f>IF(G91=0,0,IF(AND(C91&lt;=5/(24*3600),E91=0,L91=0),1,0))</f>
        <v>0</v>
      </c>
      <c r="I91" s="5">
        <f>IF(G91=0,0,IF(OR(AND(F91="RD",E91&lt;3/(24*3600),D91&lt;&gt;7297,J91=0,H91=0,L91=0),AND(F91="RL",E91&lt;20/(24*3600),D91&lt;&gt;7297,J91=0,H91=0,L91=0)),1,0))</f>
        <v>0</v>
      </c>
      <c r="J91" s="1">
        <f>IF(G91=0,0,IF(OR(AND(D91=7297,L91=0),AND(C91&gt;5/(24*3600),E91=0,L91=0)),1,0))</f>
        <v>0</v>
      </c>
      <c r="K91" s="1">
        <f>IF(G91=0,0,IF(AND(D91&lt;&gt;7297,H91&lt;&gt;1,I91&lt;&gt;1,J91&lt;&gt;1,L91=0),1,0))</f>
        <v>1</v>
      </c>
      <c r="L91" s="1">
        <f>IF(G91=0,0,IF(OR(A91-INT(A91)&lt;(9/24),A91-INT(A91)&gt;(19/24)),1,0))</f>
        <v>0</v>
      </c>
      <c r="M91">
        <f t="shared" si="1"/>
        <v>1</v>
      </c>
    </row>
    <row r="92" spans="1:13" x14ac:dyDescent="0.25">
      <c r="A92" s="4">
        <v>43852.642222222225</v>
      </c>
      <c r="B92" s="2">
        <v>3333</v>
      </c>
      <c r="C92" s="3">
        <v>3.4722222222222224E-4</v>
      </c>
      <c r="D92" s="2">
        <v>7297</v>
      </c>
      <c r="E92" s="3">
        <v>8.1018518518518516E-5</v>
      </c>
      <c r="F92" s="2" t="s">
        <v>8</v>
      </c>
      <c r="G92" s="1">
        <f>IF(F92="",0,1)</f>
        <v>1</v>
      </c>
      <c r="H92" s="1">
        <f>IF(G92=0,0,IF(AND(C92&lt;=5/(24*3600),E92=0,L92=0),1,0))</f>
        <v>0</v>
      </c>
      <c r="I92" s="5">
        <f>IF(G92=0,0,IF(OR(AND(F92="RD",E92&lt;3/(24*3600),D92&lt;&gt;7297,J92=0,H92=0,L92=0),AND(F92="RL",E92&lt;20/(24*3600),D92&lt;&gt;7297,J92=0,H92=0,L92=0)),1,0))</f>
        <v>0</v>
      </c>
      <c r="J92" s="1">
        <f>IF(G92=0,0,IF(OR(AND(D92=7297,L92=0),AND(C92&gt;5/(24*3600),E92=0,L92=0)),1,0))</f>
        <v>1</v>
      </c>
      <c r="K92" s="1">
        <f>IF(G92=0,0,IF(AND(D92&lt;&gt;7297,H92&lt;&gt;1,I92&lt;&gt;1,J92&lt;&gt;1,L92=0),1,0))</f>
        <v>0</v>
      </c>
      <c r="L92" s="1">
        <f>IF(G92=0,0,IF(OR(A92-INT(A92)&lt;(9/24),A92-INT(A92)&gt;(19/24)),1,0))</f>
        <v>0</v>
      </c>
      <c r="M92">
        <f t="shared" si="1"/>
        <v>1</v>
      </c>
    </row>
    <row r="93" spans="1:13" x14ac:dyDescent="0.25">
      <c r="A93" s="4">
        <v>43852.645543981482</v>
      </c>
      <c r="B93" s="2">
        <v>3333</v>
      </c>
      <c r="C93" s="3">
        <v>6.9444444444444444E-5</v>
      </c>
      <c r="D93" s="2">
        <v>2336</v>
      </c>
      <c r="E93" s="3">
        <v>5.6365740740740742E-3</v>
      </c>
      <c r="F93" s="2" t="s">
        <v>8</v>
      </c>
      <c r="G93" s="1">
        <f>IF(F93="",0,1)</f>
        <v>1</v>
      </c>
      <c r="H93" s="1">
        <f>IF(G93=0,0,IF(AND(C93&lt;=5/(24*3600),E93=0,L93=0),1,0))</f>
        <v>0</v>
      </c>
      <c r="I93" s="5">
        <f>IF(G93=0,0,IF(OR(AND(F93="RD",E93&lt;3/(24*3600),D93&lt;&gt;7297,J93=0,H93=0,L93=0),AND(F93="RL",E93&lt;20/(24*3600),D93&lt;&gt;7297,J93=0,H93=0,L93=0)),1,0))</f>
        <v>0</v>
      </c>
      <c r="J93" s="1">
        <f>IF(G93=0,0,IF(OR(AND(D93=7297,L93=0),AND(C93&gt;5/(24*3600),E93=0,L93=0)),1,0))</f>
        <v>0</v>
      </c>
      <c r="K93" s="1">
        <f>IF(G93=0,0,IF(AND(D93&lt;&gt;7297,H93&lt;&gt;1,I93&lt;&gt;1,J93&lt;&gt;1,L93=0),1,0))</f>
        <v>1</v>
      </c>
      <c r="L93" s="1">
        <f>IF(G93=0,0,IF(OR(A93-INT(A93)&lt;(9/24),A93-INT(A93)&gt;(19/24)),1,0))</f>
        <v>0</v>
      </c>
      <c r="M93">
        <f t="shared" si="1"/>
        <v>1</v>
      </c>
    </row>
    <row r="94" spans="1:13" x14ac:dyDescent="0.25">
      <c r="A94" s="4">
        <v>43852.646469907406</v>
      </c>
      <c r="B94" s="2">
        <v>3333</v>
      </c>
      <c r="C94" s="3">
        <v>6.9444444444444444E-5</v>
      </c>
      <c r="D94" s="2">
        <v>2949</v>
      </c>
      <c r="E94" s="3">
        <v>1.8171296296296297E-3</v>
      </c>
      <c r="F94" s="2" t="s">
        <v>9</v>
      </c>
      <c r="G94" s="1">
        <f>IF(F94="",0,1)</f>
        <v>1</v>
      </c>
      <c r="H94" s="1">
        <f>IF(G94=0,0,IF(AND(C94&lt;=5/(24*3600),E94=0,L94=0),1,0))</f>
        <v>0</v>
      </c>
      <c r="I94" s="5">
        <f>IF(G94=0,0,IF(OR(AND(F94="RD",E94&lt;3/(24*3600),D94&lt;&gt;7297,J94=0,H94=0,L94=0),AND(F94="RL",E94&lt;20/(24*3600),D94&lt;&gt;7297,J94=0,H94=0,L94=0)),1,0))</f>
        <v>0</v>
      </c>
      <c r="J94" s="1">
        <f>IF(G94=0,0,IF(OR(AND(D94=7297,L94=0),AND(C94&gt;5/(24*3600),E94=0,L94=0)),1,0))</f>
        <v>0</v>
      </c>
      <c r="K94" s="1">
        <f>IF(G94=0,0,IF(AND(D94&lt;&gt;7297,H94&lt;&gt;1,I94&lt;&gt;1,J94&lt;&gt;1,L94=0),1,0))</f>
        <v>1</v>
      </c>
      <c r="L94" s="1">
        <f>IF(G94=0,0,IF(OR(A94-INT(A94)&lt;(9/24),A94-INT(A94)&gt;(19/24)),1,0))</f>
        <v>0</v>
      </c>
      <c r="M94">
        <f t="shared" si="1"/>
        <v>1</v>
      </c>
    </row>
    <row r="95" spans="1:13" x14ac:dyDescent="0.25">
      <c r="A95" s="4">
        <v>43852.649756944447</v>
      </c>
      <c r="B95" s="2">
        <v>3333</v>
      </c>
      <c r="C95" s="3">
        <v>9.2592592592592588E-5</v>
      </c>
      <c r="D95" s="2">
        <v>2949</v>
      </c>
      <c r="E95" s="3">
        <v>5.6712962962962956E-4</v>
      </c>
      <c r="F95" s="2" t="s">
        <v>8</v>
      </c>
      <c r="G95" s="1">
        <f>IF(F95="",0,1)</f>
        <v>1</v>
      </c>
      <c r="H95" s="1">
        <f>IF(G95=0,0,IF(AND(C95&lt;=5/(24*3600),E95=0,L95=0),1,0))</f>
        <v>0</v>
      </c>
      <c r="I95" s="5">
        <f>IF(G95=0,0,IF(OR(AND(F95="RD",E95&lt;3/(24*3600),D95&lt;&gt;7297,J95=0,H95=0,L95=0),AND(F95="RL",E95&lt;20/(24*3600),D95&lt;&gt;7297,J95=0,H95=0,L95=0)),1,0))</f>
        <v>0</v>
      </c>
      <c r="J95" s="1">
        <f>IF(G95=0,0,IF(OR(AND(D95=7297,L95=0),AND(C95&gt;5/(24*3600),E95=0,L95=0)),1,0))</f>
        <v>0</v>
      </c>
      <c r="K95" s="1">
        <f>IF(G95=0,0,IF(AND(D95&lt;&gt;7297,H95&lt;&gt;1,I95&lt;&gt;1,J95&lt;&gt;1,L95=0),1,0))</f>
        <v>1</v>
      </c>
      <c r="L95" s="1">
        <f>IF(G95=0,0,IF(OR(A95-INT(A95)&lt;(9/24),A95-INT(A95)&gt;(19/24)),1,0))</f>
        <v>0</v>
      </c>
      <c r="M95">
        <f t="shared" si="1"/>
        <v>1</v>
      </c>
    </row>
    <row r="96" spans="1:13" x14ac:dyDescent="0.25">
      <c r="A96" s="4">
        <v>43852.650081018517</v>
      </c>
      <c r="B96" s="2">
        <v>3333</v>
      </c>
      <c r="C96" s="3">
        <v>2.6620370370370372E-4</v>
      </c>
      <c r="D96" s="2">
        <v>2377</v>
      </c>
      <c r="E96" s="3">
        <v>7.0601851851851847E-4</v>
      </c>
      <c r="F96" s="2" t="s">
        <v>8</v>
      </c>
      <c r="G96" s="1">
        <f>IF(F96="",0,1)</f>
        <v>1</v>
      </c>
      <c r="H96" s="1">
        <f>IF(G96=0,0,IF(AND(C96&lt;=5/(24*3600),E96=0,L96=0),1,0))</f>
        <v>0</v>
      </c>
      <c r="I96" s="5">
        <f>IF(G96=0,0,IF(OR(AND(F96="RD",E96&lt;3/(24*3600),D96&lt;&gt;7297,J96=0,H96=0,L96=0),AND(F96="RL",E96&lt;20/(24*3600),D96&lt;&gt;7297,J96=0,H96=0,L96=0)),1,0))</f>
        <v>0</v>
      </c>
      <c r="J96" s="1">
        <f>IF(G96=0,0,IF(OR(AND(D96=7297,L96=0),AND(C96&gt;5/(24*3600),E96=0,L96=0)),1,0))</f>
        <v>0</v>
      </c>
      <c r="K96" s="1">
        <f>IF(G96=0,0,IF(AND(D96&lt;&gt;7297,H96&lt;&gt;1,I96&lt;&gt;1,J96&lt;&gt;1,L96=0),1,0))</f>
        <v>1</v>
      </c>
      <c r="L96" s="1">
        <f>IF(G96=0,0,IF(OR(A96-INT(A96)&lt;(9/24),A96-INT(A96)&gt;(19/24)),1,0))</f>
        <v>0</v>
      </c>
      <c r="M96">
        <f t="shared" si="1"/>
        <v>1</v>
      </c>
    </row>
    <row r="97" spans="1:13" x14ac:dyDescent="0.25">
      <c r="A97" s="4">
        <v>43852.651805555557</v>
      </c>
      <c r="B97" s="2">
        <v>3333</v>
      </c>
      <c r="C97" s="3">
        <v>9.2592592592592588E-5</v>
      </c>
      <c r="D97" s="2">
        <v>2949</v>
      </c>
      <c r="E97" s="3">
        <v>4.1666666666666669E-4</v>
      </c>
      <c r="F97" s="2" t="s">
        <v>9</v>
      </c>
      <c r="G97" s="1">
        <f>IF(F97="",0,1)</f>
        <v>1</v>
      </c>
      <c r="H97" s="1">
        <f>IF(G97=0,0,IF(AND(C97&lt;=5/(24*3600),E97=0,L97=0),1,0))</f>
        <v>0</v>
      </c>
      <c r="I97" s="5">
        <f>IF(G97=0,0,IF(OR(AND(F97="RD",E97&lt;3/(24*3600),D97&lt;&gt;7297,J97=0,H97=0,L97=0),AND(F97="RL",E97&lt;20/(24*3600),D97&lt;&gt;7297,J97=0,H97=0,L97=0)),1,0))</f>
        <v>0</v>
      </c>
      <c r="J97" s="1">
        <f>IF(G97=0,0,IF(OR(AND(D97=7297,L97=0),AND(C97&gt;5/(24*3600),E97=0,L97=0)),1,0))</f>
        <v>0</v>
      </c>
      <c r="K97" s="1">
        <f>IF(G97=0,0,IF(AND(D97&lt;&gt;7297,H97&lt;&gt;1,I97&lt;&gt;1,J97&lt;&gt;1,L97=0),1,0))</f>
        <v>1</v>
      </c>
      <c r="L97" s="1">
        <f>IF(G97=0,0,IF(OR(A97-INT(A97)&lt;(9/24),A97-INT(A97)&gt;(19/24)),1,0))</f>
        <v>0</v>
      </c>
      <c r="M97">
        <f t="shared" si="1"/>
        <v>1</v>
      </c>
    </row>
    <row r="98" spans="1:13" x14ac:dyDescent="0.25">
      <c r="A98" s="4">
        <v>43852.656180555554</v>
      </c>
      <c r="B98" s="2">
        <v>3333</v>
      </c>
      <c r="C98" s="3">
        <v>1.3888888888888889E-4</v>
      </c>
      <c r="D98" s="2">
        <v>2949</v>
      </c>
      <c r="E98" s="3">
        <v>3.4606481481481485E-3</v>
      </c>
      <c r="F98" s="2" t="s">
        <v>9</v>
      </c>
      <c r="G98" s="1">
        <f>IF(F98="",0,1)</f>
        <v>1</v>
      </c>
      <c r="H98" s="1">
        <f>IF(G98=0,0,IF(AND(C98&lt;=5/(24*3600),E98=0,L98=0),1,0))</f>
        <v>0</v>
      </c>
      <c r="I98" s="5">
        <f>IF(G98=0,0,IF(OR(AND(F98="RD",E98&lt;3/(24*3600),D98&lt;&gt;7297,J98=0,H98=0,L98=0),AND(F98="RL",E98&lt;20/(24*3600),D98&lt;&gt;7297,J98=0,H98=0,L98=0)),1,0))</f>
        <v>0</v>
      </c>
      <c r="J98" s="1">
        <f>IF(G98=0,0,IF(OR(AND(D98=7297,L98=0),AND(C98&gt;5/(24*3600),E98=0,L98=0)),1,0))</f>
        <v>0</v>
      </c>
      <c r="K98" s="1">
        <f>IF(G98=0,0,IF(AND(D98&lt;&gt;7297,H98&lt;&gt;1,I98&lt;&gt;1,J98&lt;&gt;1,L98=0),1,0))</f>
        <v>1</v>
      </c>
      <c r="L98" s="1">
        <f>IF(G98=0,0,IF(OR(A98-INT(A98)&lt;(9/24),A98-INT(A98)&gt;(19/24)),1,0))</f>
        <v>0</v>
      </c>
      <c r="M98">
        <f t="shared" si="1"/>
        <v>1</v>
      </c>
    </row>
    <row r="99" spans="1:13" x14ac:dyDescent="0.25">
      <c r="A99" s="4">
        <v>43852.660196759258</v>
      </c>
      <c r="B99" s="2">
        <v>3333</v>
      </c>
      <c r="C99" s="3">
        <v>1.273148148148148E-4</v>
      </c>
      <c r="D99" s="2">
        <v>2336</v>
      </c>
      <c r="E99" s="3">
        <v>6.7708333333333336E-3</v>
      </c>
      <c r="F99" s="2" t="s">
        <v>8</v>
      </c>
      <c r="G99" s="1">
        <f>IF(F99="",0,1)</f>
        <v>1</v>
      </c>
      <c r="H99" s="1">
        <f>IF(G99=0,0,IF(AND(C99&lt;=5/(24*3600),E99=0,L99=0),1,0))</f>
        <v>0</v>
      </c>
      <c r="I99" s="5">
        <f>IF(G99=0,0,IF(OR(AND(F99="RD",E99&lt;3/(24*3600),D99&lt;&gt;7297,J99=0,H99=0,L99=0),AND(F99="RL",E99&lt;20/(24*3600),D99&lt;&gt;7297,J99=0,H99=0,L99=0)),1,0))</f>
        <v>0</v>
      </c>
      <c r="J99" s="1">
        <f>IF(G99=0,0,IF(OR(AND(D99=7297,L99=0),AND(C99&gt;5/(24*3600),E99=0,L99=0)),1,0))</f>
        <v>0</v>
      </c>
      <c r="K99" s="1">
        <f>IF(G99=0,0,IF(AND(D99&lt;&gt;7297,H99&lt;&gt;1,I99&lt;&gt;1,J99&lt;&gt;1,L99=0),1,0))</f>
        <v>1</v>
      </c>
      <c r="L99" s="1">
        <f>IF(G99=0,0,IF(OR(A99-INT(A99)&lt;(9/24),A99-INT(A99)&gt;(19/24)),1,0))</f>
        <v>0</v>
      </c>
      <c r="M99">
        <f t="shared" si="1"/>
        <v>1</v>
      </c>
    </row>
    <row r="100" spans="1:13" x14ac:dyDescent="0.25">
      <c r="A100" s="4">
        <v>43852.661863425928</v>
      </c>
      <c r="B100" s="2">
        <v>3333</v>
      </c>
      <c r="C100" s="3">
        <v>2.5462962962962961E-4</v>
      </c>
      <c r="D100" s="2">
        <v>3333</v>
      </c>
      <c r="E100" s="3">
        <v>0</v>
      </c>
      <c r="F100" s="2" t="s">
        <v>8</v>
      </c>
      <c r="G100" s="1">
        <f>IF(F100="",0,1)</f>
        <v>1</v>
      </c>
      <c r="H100" s="1">
        <f>IF(G100=0,0,IF(AND(C100&lt;=5/(24*3600),E100=0,L100=0),1,0))</f>
        <v>0</v>
      </c>
      <c r="I100" s="5">
        <f>IF(G100=0,0,IF(OR(AND(F100="RD",E100&lt;3/(24*3600),D100&lt;&gt;7297,J100=0,H100=0,L100=0),AND(F100="RL",E100&lt;20/(24*3600),D100&lt;&gt;7297,J100=0,H100=0,L100=0)),1,0))</f>
        <v>0</v>
      </c>
      <c r="J100" s="1">
        <f>IF(G100=0,0,IF(OR(AND(D100=7297,L100=0),AND(C100&gt;5/(24*3600),E100=0,L100=0)),1,0))</f>
        <v>1</v>
      </c>
      <c r="K100" s="1">
        <f>IF(G100=0,0,IF(AND(D100&lt;&gt;7297,H100&lt;&gt;1,I100&lt;&gt;1,J100&lt;&gt;1,L100=0),1,0))</f>
        <v>0</v>
      </c>
      <c r="L100" s="1">
        <f>IF(G100=0,0,IF(OR(A100-INT(A100)&lt;(9/24),A100-INT(A100)&gt;(19/24)),1,0))</f>
        <v>0</v>
      </c>
      <c r="M100">
        <f t="shared" si="1"/>
        <v>1</v>
      </c>
    </row>
    <row r="101" spans="1:13" x14ac:dyDescent="0.25">
      <c r="A101" s="4">
        <v>43852.663206018522</v>
      </c>
      <c r="B101" s="2">
        <v>3333</v>
      </c>
      <c r="C101" s="3">
        <v>3.4722222222222224E-4</v>
      </c>
      <c r="D101" s="2">
        <v>7297</v>
      </c>
      <c r="E101" s="3">
        <v>8.1018518518518516E-5</v>
      </c>
      <c r="F101" s="2" t="s">
        <v>8</v>
      </c>
      <c r="G101" s="1">
        <f>IF(F101="",0,1)</f>
        <v>1</v>
      </c>
      <c r="H101" s="1">
        <f>IF(G101=0,0,IF(AND(C101&lt;=5/(24*3600),E101=0,L101=0),1,0))</f>
        <v>0</v>
      </c>
      <c r="I101" s="5">
        <f>IF(G101=0,0,IF(OR(AND(F101="RD",E101&lt;3/(24*3600),D101&lt;&gt;7297,J101=0,H101=0,L101=0),AND(F101="RL",E101&lt;20/(24*3600),D101&lt;&gt;7297,J101=0,H101=0,L101=0)),1,0))</f>
        <v>0</v>
      </c>
      <c r="J101" s="1">
        <f>IF(G101=0,0,IF(OR(AND(D101=7297,L101=0),AND(C101&gt;5/(24*3600),E101=0,L101=0)),1,0))</f>
        <v>1</v>
      </c>
      <c r="K101" s="1">
        <f>IF(G101=0,0,IF(AND(D101&lt;&gt;7297,H101&lt;&gt;1,I101&lt;&gt;1,J101&lt;&gt;1,L101=0),1,0))</f>
        <v>0</v>
      </c>
      <c r="L101" s="1">
        <f>IF(G101=0,0,IF(OR(A101-INT(A101)&lt;(9/24),A101-INT(A101)&gt;(19/24)),1,0))</f>
        <v>0</v>
      </c>
      <c r="M101">
        <f t="shared" si="1"/>
        <v>1</v>
      </c>
    </row>
    <row r="102" spans="1:13" x14ac:dyDescent="0.25">
      <c r="A102" s="4">
        <v>43852.663958333331</v>
      </c>
      <c r="B102" s="2">
        <v>3333</v>
      </c>
      <c r="C102" s="3">
        <v>3.5879629629629635E-4</v>
      </c>
      <c r="D102" s="2">
        <v>7297</v>
      </c>
      <c r="E102" s="3">
        <v>3.4722222222222222E-5</v>
      </c>
      <c r="F102" s="2" t="s">
        <v>8</v>
      </c>
      <c r="G102" s="1">
        <f>IF(F102="",0,1)</f>
        <v>1</v>
      </c>
      <c r="H102" s="1">
        <f>IF(G102=0,0,IF(AND(C102&lt;=5/(24*3600),E102=0,L102=0),1,0))</f>
        <v>0</v>
      </c>
      <c r="I102" s="5">
        <f>IF(G102=0,0,IF(OR(AND(F102="RD",E102&lt;3/(24*3600),D102&lt;&gt;7297,J102=0,H102=0,L102=0),AND(F102="RL",E102&lt;20/(24*3600),D102&lt;&gt;7297,J102=0,H102=0,L102=0)),1,0))</f>
        <v>0</v>
      </c>
      <c r="J102" s="1">
        <f>IF(G102=0,0,IF(OR(AND(D102=7297,L102=0),AND(C102&gt;5/(24*3600),E102=0,L102=0)),1,0))</f>
        <v>1</v>
      </c>
      <c r="K102" s="1">
        <f>IF(G102=0,0,IF(AND(D102&lt;&gt;7297,H102&lt;&gt;1,I102&lt;&gt;1,J102&lt;&gt;1,L102=0),1,0))</f>
        <v>0</v>
      </c>
      <c r="L102" s="1">
        <f>IF(G102=0,0,IF(OR(A102-INT(A102)&lt;(9/24),A102-INT(A102)&gt;(19/24)),1,0))</f>
        <v>0</v>
      </c>
      <c r="M102">
        <f t="shared" si="1"/>
        <v>1</v>
      </c>
    </row>
    <row r="103" spans="1:13" x14ac:dyDescent="0.25">
      <c r="A103" s="4">
        <v>43852.665381944447</v>
      </c>
      <c r="B103" s="2">
        <v>3333</v>
      </c>
      <c r="C103" s="3">
        <v>4.6296296296296294E-5</v>
      </c>
      <c r="D103" s="2">
        <v>3398</v>
      </c>
      <c r="E103" s="3">
        <v>1.2037037037037038E-3</v>
      </c>
      <c r="F103" s="2" t="s">
        <v>8</v>
      </c>
      <c r="G103" s="1">
        <f>IF(F103="",0,1)</f>
        <v>1</v>
      </c>
      <c r="H103" s="1">
        <f>IF(G103=0,0,IF(AND(C103&lt;=5/(24*3600),E103=0,L103=0),1,0))</f>
        <v>0</v>
      </c>
      <c r="I103" s="5">
        <f>IF(G103=0,0,IF(OR(AND(F103="RD",E103&lt;3/(24*3600),D103&lt;&gt;7297,J103=0,H103=0,L103=0),AND(F103="RL",E103&lt;20/(24*3600),D103&lt;&gt;7297,J103=0,H103=0,L103=0)),1,0))</f>
        <v>0</v>
      </c>
      <c r="J103" s="1">
        <f>IF(G103=0,0,IF(OR(AND(D103=7297,L103=0),AND(C103&gt;5/(24*3600),E103=0,L103=0)),1,0))</f>
        <v>0</v>
      </c>
      <c r="K103" s="1">
        <f>IF(G103=0,0,IF(AND(D103&lt;&gt;7297,H103&lt;&gt;1,I103&lt;&gt;1,J103&lt;&gt;1,L103=0),1,0))</f>
        <v>1</v>
      </c>
      <c r="L103" s="1">
        <f>IF(G103=0,0,IF(OR(A103-INT(A103)&lt;(9/24),A103-INT(A103)&gt;(19/24)),1,0))</f>
        <v>0</v>
      </c>
      <c r="M103">
        <f t="shared" si="1"/>
        <v>1</v>
      </c>
    </row>
    <row r="104" spans="1:13" x14ac:dyDescent="0.25">
      <c r="A104" s="4">
        <v>43852.665775462963</v>
      </c>
      <c r="B104" s="2">
        <v>3333</v>
      </c>
      <c r="C104" s="3">
        <v>8.1018518518518516E-5</v>
      </c>
      <c r="D104" s="2">
        <v>3329</v>
      </c>
      <c r="E104" s="3">
        <v>2.4305555555555552E-4</v>
      </c>
      <c r="F104" s="2" t="s">
        <v>8</v>
      </c>
      <c r="G104" s="1">
        <f>IF(F104="",0,1)</f>
        <v>1</v>
      </c>
      <c r="H104" s="1">
        <f>IF(G104=0,0,IF(AND(C104&lt;=5/(24*3600),E104=0,L104=0),1,0))</f>
        <v>0</v>
      </c>
      <c r="I104" s="5">
        <f>IF(G104=0,0,IF(OR(AND(F104="RD",E104&lt;3/(24*3600),D104&lt;&gt;7297,J104=0,H104=0,L104=0),AND(F104="RL",E104&lt;20/(24*3600),D104&lt;&gt;7297,J104=0,H104=0,L104=0)),1,0))</f>
        <v>0</v>
      </c>
      <c r="J104" s="1">
        <f>IF(G104=0,0,IF(OR(AND(D104=7297,L104=0),AND(C104&gt;5/(24*3600),E104=0,L104=0)),1,0))</f>
        <v>0</v>
      </c>
      <c r="K104" s="1">
        <f>IF(G104=0,0,IF(AND(D104&lt;&gt;7297,H104&lt;&gt;1,I104&lt;&gt;1,J104&lt;&gt;1,L104=0),1,0))</f>
        <v>1</v>
      </c>
      <c r="L104" s="1">
        <f>IF(G104=0,0,IF(OR(A104-INT(A104)&lt;(9/24),A104-INT(A104)&gt;(19/24)),1,0))</f>
        <v>0</v>
      </c>
      <c r="M104">
        <f t="shared" si="1"/>
        <v>1</v>
      </c>
    </row>
    <row r="105" spans="1:13" x14ac:dyDescent="0.25">
      <c r="A105" s="4">
        <v>43852.668680555558</v>
      </c>
      <c r="B105" s="2">
        <v>3333</v>
      </c>
      <c r="C105" s="3">
        <v>1.3888888888888889E-4</v>
      </c>
      <c r="D105" s="2">
        <v>2336</v>
      </c>
      <c r="E105" s="3">
        <v>2.5462962962962961E-4</v>
      </c>
      <c r="F105" s="2" t="s">
        <v>9</v>
      </c>
      <c r="G105" s="1">
        <f>IF(F105="",0,1)</f>
        <v>1</v>
      </c>
      <c r="H105" s="1">
        <f>IF(G105=0,0,IF(AND(C105&lt;=5/(24*3600),E105=0,L105=0),1,0))</f>
        <v>0</v>
      </c>
      <c r="I105" s="5">
        <f>IF(G105=0,0,IF(OR(AND(F105="RD",E105&lt;3/(24*3600),D105&lt;&gt;7297,J105=0,H105=0,L105=0),AND(F105="RL",E105&lt;20/(24*3600),D105&lt;&gt;7297,J105=0,H105=0,L105=0)),1,0))</f>
        <v>0</v>
      </c>
      <c r="J105" s="1">
        <f>IF(G105=0,0,IF(OR(AND(D105=7297,L105=0),AND(C105&gt;5/(24*3600),E105=0,L105=0)),1,0))</f>
        <v>0</v>
      </c>
      <c r="K105" s="1">
        <f>IF(G105=0,0,IF(AND(D105&lt;&gt;7297,H105&lt;&gt;1,I105&lt;&gt;1,J105&lt;&gt;1,L105=0),1,0))</f>
        <v>1</v>
      </c>
      <c r="L105" s="1">
        <f>IF(G105=0,0,IF(OR(A105-INT(A105)&lt;(9/24),A105-INT(A105)&gt;(19/24)),1,0))</f>
        <v>0</v>
      </c>
      <c r="M105">
        <f t="shared" si="1"/>
        <v>1</v>
      </c>
    </row>
    <row r="106" spans="1:13" x14ac:dyDescent="0.25">
      <c r="A106" s="4">
        <v>43852.669814814813</v>
      </c>
      <c r="B106" s="2">
        <v>3333</v>
      </c>
      <c r="C106" s="3">
        <v>1.6203703703703703E-4</v>
      </c>
      <c r="D106" s="2">
        <v>2336</v>
      </c>
      <c r="E106" s="3">
        <v>6.2962962962962964E-3</v>
      </c>
      <c r="F106" s="2" t="s">
        <v>8</v>
      </c>
      <c r="G106" s="1">
        <f>IF(F106="",0,1)</f>
        <v>1</v>
      </c>
      <c r="H106" s="1">
        <f>IF(G106=0,0,IF(AND(C106&lt;=5/(24*3600),E106=0,L106=0),1,0))</f>
        <v>0</v>
      </c>
      <c r="I106" s="5">
        <f>IF(G106=0,0,IF(OR(AND(F106="RD",E106&lt;3/(24*3600),D106&lt;&gt;7297,J106=0,H106=0,L106=0),AND(F106="RL",E106&lt;20/(24*3600),D106&lt;&gt;7297,J106=0,H106=0,L106=0)),1,0))</f>
        <v>0</v>
      </c>
      <c r="J106" s="1">
        <f>IF(G106=0,0,IF(OR(AND(D106=7297,L106=0),AND(C106&gt;5/(24*3600),E106=0,L106=0)),1,0))</f>
        <v>0</v>
      </c>
      <c r="K106" s="1">
        <f>IF(G106=0,0,IF(AND(D106&lt;&gt;7297,H106&lt;&gt;1,I106&lt;&gt;1,J106&lt;&gt;1,L106=0),1,0))</f>
        <v>1</v>
      </c>
      <c r="L106" s="1">
        <f>IF(G106=0,0,IF(OR(A106-INT(A106)&lt;(9/24),A106-INT(A106)&gt;(19/24)),1,0))</f>
        <v>0</v>
      </c>
      <c r="M106">
        <f t="shared" si="1"/>
        <v>1</v>
      </c>
    </row>
    <row r="107" spans="1:13" x14ac:dyDescent="0.25">
      <c r="A107" s="4">
        <v>43852.686284722222</v>
      </c>
      <c r="B107" s="2">
        <v>3333</v>
      </c>
      <c r="C107" s="3">
        <v>1.1574074074074073E-4</v>
      </c>
      <c r="D107" s="2">
        <v>2949</v>
      </c>
      <c r="E107" s="3">
        <v>2.0949074074074073E-3</v>
      </c>
      <c r="F107" s="2" t="s">
        <v>8</v>
      </c>
      <c r="G107" s="1">
        <f>IF(F107="",0,1)</f>
        <v>1</v>
      </c>
      <c r="H107" s="1">
        <f>IF(G107=0,0,IF(AND(C107&lt;=5/(24*3600),E107=0,L107=0),1,0))</f>
        <v>0</v>
      </c>
      <c r="I107" s="5">
        <f>IF(G107=0,0,IF(OR(AND(F107="RD",E107&lt;3/(24*3600),D107&lt;&gt;7297,J107=0,H107=0,L107=0),AND(F107="RL",E107&lt;20/(24*3600),D107&lt;&gt;7297,J107=0,H107=0,L107=0)),1,0))</f>
        <v>0</v>
      </c>
      <c r="J107" s="1">
        <f>IF(G107=0,0,IF(OR(AND(D107=7297,L107=0),AND(C107&gt;5/(24*3600),E107=0,L107=0)),1,0))</f>
        <v>0</v>
      </c>
      <c r="K107" s="1">
        <f>IF(G107=0,0,IF(AND(D107&lt;&gt;7297,H107&lt;&gt;1,I107&lt;&gt;1,J107&lt;&gt;1,L107=0),1,0))</f>
        <v>1</v>
      </c>
      <c r="L107" s="1">
        <f>IF(G107=0,0,IF(OR(A107-INT(A107)&lt;(9/24),A107-INT(A107)&gt;(19/24)),1,0))</f>
        <v>0</v>
      </c>
      <c r="M107">
        <f t="shared" si="1"/>
        <v>1</v>
      </c>
    </row>
    <row r="108" spans="1:13" x14ac:dyDescent="0.25">
      <c r="A108" s="4">
        <v>43852.68891203704</v>
      </c>
      <c r="B108" s="2">
        <v>3333</v>
      </c>
      <c r="C108" s="3">
        <v>4.5138888888888892E-4</v>
      </c>
      <c r="D108" s="2">
        <v>2336</v>
      </c>
      <c r="E108" s="3">
        <v>0</v>
      </c>
      <c r="G108" s="1">
        <f>IF(F108="",0,1)</f>
        <v>0</v>
      </c>
      <c r="H108" s="1">
        <f>IF(G108=0,0,IF(AND(C108&lt;=5/(24*3600),E108=0,L108=0),1,0))</f>
        <v>0</v>
      </c>
      <c r="I108" s="5">
        <f>IF(G108=0,0,IF(OR(AND(F108="RD",E108&lt;3/(24*3600),D108&lt;&gt;7297,J108=0,H108=0,L108=0),AND(F108="RL",E108&lt;20/(24*3600),D108&lt;&gt;7297,J108=0,H108=0,L108=0)),1,0))</f>
        <v>0</v>
      </c>
      <c r="J108" s="1">
        <f>IF(G108=0,0,IF(OR(AND(D108=7297,L108=0),AND(C108&gt;5/(24*3600),E108=0,L108=0)),1,0))</f>
        <v>0</v>
      </c>
      <c r="K108" s="1">
        <f>IF(G108=0,0,IF(AND(D108&lt;&gt;7297,H108&lt;&gt;1,I108&lt;&gt;1,J108&lt;&gt;1,L108=0),1,0))</f>
        <v>0</v>
      </c>
      <c r="L108" s="1">
        <f>IF(G108=0,0,IF(OR(A108-INT(A108)&lt;(9/24),A108-INT(A108)&gt;(19/24)),1,0))</f>
        <v>0</v>
      </c>
      <c r="M108">
        <f t="shared" si="1"/>
        <v>0</v>
      </c>
    </row>
    <row r="109" spans="1:13" x14ac:dyDescent="0.25">
      <c r="A109" s="4">
        <v>43852.689363425925</v>
      </c>
      <c r="B109" s="2">
        <v>3333</v>
      </c>
      <c r="C109" s="3">
        <v>0</v>
      </c>
      <c r="D109" s="2">
        <v>3329</v>
      </c>
      <c r="E109" s="3">
        <v>4.2129629629629626E-3</v>
      </c>
      <c r="F109" s="2" t="s">
        <v>8</v>
      </c>
      <c r="G109" s="1">
        <f>IF(F109="",0,1)</f>
        <v>1</v>
      </c>
      <c r="H109" s="1">
        <f>IF(G109=0,0,IF(AND(C109&lt;=5/(24*3600),E109=0,L109=0),1,0))</f>
        <v>0</v>
      </c>
      <c r="I109" s="5">
        <f>IF(G109=0,0,IF(OR(AND(F109="RD",E109&lt;3/(24*3600),D109&lt;&gt;7297,J109=0,H109=0,L109=0),AND(F109="RL",E109&lt;20/(24*3600),D109&lt;&gt;7297,J109=0,H109=0,L109=0)),1,0))</f>
        <v>0</v>
      </c>
      <c r="J109" s="1">
        <f>IF(G109=0,0,IF(OR(AND(D109=7297,L109=0),AND(C109&gt;5/(24*3600),E109=0,L109=0)),1,0))</f>
        <v>0</v>
      </c>
      <c r="K109" s="1">
        <f>IF(G109=0,0,IF(AND(D109&lt;&gt;7297,H109&lt;&gt;1,I109&lt;&gt;1,J109&lt;&gt;1,L109=0),1,0))</f>
        <v>1</v>
      </c>
      <c r="L109" s="1">
        <f>IF(G109=0,0,IF(OR(A109-INT(A109)&lt;(9/24),A109-INT(A109)&gt;(19/24)),1,0))</f>
        <v>0</v>
      </c>
      <c r="M109">
        <f t="shared" si="1"/>
        <v>1</v>
      </c>
    </row>
    <row r="110" spans="1:13" x14ac:dyDescent="0.25">
      <c r="A110" s="4">
        <v>43852.69190972222</v>
      </c>
      <c r="B110" s="2">
        <v>3333</v>
      </c>
      <c r="C110" s="3">
        <v>1.4814814814814814E-3</v>
      </c>
      <c r="D110" s="2">
        <v>2949</v>
      </c>
      <c r="E110" s="3">
        <v>0</v>
      </c>
      <c r="G110" s="1">
        <f>IF(F110="",0,1)</f>
        <v>0</v>
      </c>
      <c r="H110" s="1">
        <f>IF(G110=0,0,IF(AND(C110&lt;=5/(24*3600),E110=0,L110=0),1,0))</f>
        <v>0</v>
      </c>
      <c r="I110" s="5">
        <f>IF(G110=0,0,IF(OR(AND(F110="RD",E110&lt;3/(24*3600),D110&lt;&gt;7297,J110=0,H110=0,L110=0),AND(F110="RL",E110&lt;20/(24*3600),D110&lt;&gt;7297,J110=0,H110=0,L110=0)),1,0))</f>
        <v>0</v>
      </c>
      <c r="J110" s="1">
        <f>IF(G110=0,0,IF(OR(AND(D110=7297,L110=0),AND(C110&gt;5/(24*3600),E110=0,L110=0)),1,0))</f>
        <v>0</v>
      </c>
      <c r="K110" s="1">
        <f>IF(G110=0,0,IF(AND(D110&lt;&gt;7297,H110&lt;&gt;1,I110&lt;&gt;1,J110&lt;&gt;1,L110=0),1,0))</f>
        <v>0</v>
      </c>
      <c r="L110" s="1">
        <f>IF(G110=0,0,IF(OR(A110-INT(A110)&lt;(9/24),A110-INT(A110)&gt;(19/24)),1,0))</f>
        <v>0</v>
      </c>
      <c r="M110">
        <f t="shared" si="1"/>
        <v>0</v>
      </c>
    </row>
    <row r="111" spans="1:13" x14ac:dyDescent="0.25">
      <c r="A111" s="4">
        <v>43852.693391203706</v>
      </c>
      <c r="B111" s="2">
        <v>3333</v>
      </c>
      <c r="C111" s="3">
        <v>0</v>
      </c>
      <c r="D111" s="2">
        <v>2336</v>
      </c>
      <c r="E111" s="3">
        <v>1.0798611111111111E-2</v>
      </c>
      <c r="F111" s="2" t="s">
        <v>8</v>
      </c>
      <c r="G111" s="1">
        <f>IF(F111="",0,1)</f>
        <v>1</v>
      </c>
      <c r="H111" s="1">
        <f>IF(G111=0,0,IF(AND(C111&lt;=5/(24*3600),E111=0,L111=0),1,0))</f>
        <v>0</v>
      </c>
      <c r="I111" s="5">
        <f>IF(G111=0,0,IF(OR(AND(F111="RD",E111&lt;3/(24*3600),D111&lt;&gt;7297,J111=0,H111=0,L111=0),AND(F111="RL",E111&lt;20/(24*3600),D111&lt;&gt;7297,J111=0,H111=0,L111=0)),1,0))</f>
        <v>0</v>
      </c>
      <c r="J111" s="1">
        <f>IF(G111=0,0,IF(OR(AND(D111=7297,L111=0),AND(C111&gt;5/(24*3600),E111=0,L111=0)),1,0))</f>
        <v>0</v>
      </c>
      <c r="K111" s="1">
        <f>IF(G111=0,0,IF(AND(D111&lt;&gt;7297,H111&lt;&gt;1,I111&lt;&gt;1,J111&lt;&gt;1,L111=0),1,0))</f>
        <v>1</v>
      </c>
      <c r="L111" s="1">
        <f>IF(G111=0,0,IF(OR(A111-INT(A111)&lt;(9/24),A111-INT(A111)&gt;(19/24)),1,0))</f>
        <v>0</v>
      </c>
      <c r="M111">
        <f t="shared" si="1"/>
        <v>1</v>
      </c>
    </row>
    <row r="112" spans="1:13" x14ac:dyDescent="0.25">
      <c r="A112" s="4">
        <v>43852.69840277778</v>
      </c>
      <c r="B112" s="2">
        <v>3333</v>
      </c>
      <c r="C112" s="3">
        <v>5.5555555555555556E-4</v>
      </c>
      <c r="D112" s="2">
        <v>2949</v>
      </c>
      <c r="E112" s="3">
        <v>0</v>
      </c>
      <c r="G112" s="1">
        <f>IF(F112="",0,1)</f>
        <v>0</v>
      </c>
      <c r="H112" s="1">
        <f>IF(G112=0,0,IF(AND(C112&lt;=5/(24*3600),E112=0,L112=0),1,0))</f>
        <v>0</v>
      </c>
      <c r="I112" s="5">
        <f>IF(G112=0,0,IF(OR(AND(F112="RD",E112&lt;3/(24*3600),D112&lt;&gt;7297,J112=0,H112=0,L112=0),AND(F112="RL",E112&lt;20/(24*3600),D112&lt;&gt;7297,J112=0,H112=0,L112=0)),1,0))</f>
        <v>0</v>
      </c>
      <c r="J112" s="1">
        <f>IF(G112=0,0,IF(OR(AND(D112=7297,L112=0),AND(C112&gt;5/(24*3600),E112=0,L112=0)),1,0))</f>
        <v>0</v>
      </c>
      <c r="K112" s="1">
        <f>IF(G112=0,0,IF(AND(D112&lt;&gt;7297,H112&lt;&gt;1,I112&lt;&gt;1,J112&lt;&gt;1,L112=0),1,0))</f>
        <v>0</v>
      </c>
      <c r="L112" s="1">
        <f>IF(G112=0,0,IF(OR(A112-INT(A112)&lt;(9/24),A112-INT(A112)&gt;(19/24)),1,0))</f>
        <v>0</v>
      </c>
      <c r="M112">
        <f t="shared" si="1"/>
        <v>0</v>
      </c>
    </row>
    <row r="113" spans="1:13" x14ac:dyDescent="0.25">
      <c r="A113" s="4">
        <v>43852.698958333334</v>
      </c>
      <c r="B113" s="2">
        <v>3333</v>
      </c>
      <c r="C113" s="3">
        <v>0</v>
      </c>
      <c r="D113" s="2">
        <v>3398</v>
      </c>
      <c r="E113" s="3">
        <v>4.6296296296296293E-4</v>
      </c>
      <c r="F113" s="2" t="s">
        <v>8</v>
      </c>
      <c r="G113" s="1">
        <f>IF(F113="",0,1)</f>
        <v>1</v>
      </c>
      <c r="H113" s="1">
        <f>IF(G113=0,0,IF(AND(C113&lt;=5/(24*3600),E113=0,L113=0),1,0))</f>
        <v>0</v>
      </c>
      <c r="I113" s="5">
        <f>IF(G113=0,0,IF(OR(AND(F113="RD",E113&lt;3/(24*3600),D113&lt;&gt;7297,J113=0,H113=0,L113=0),AND(F113="RL",E113&lt;20/(24*3600),D113&lt;&gt;7297,J113=0,H113=0,L113=0)),1,0))</f>
        <v>0</v>
      </c>
      <c r="J113" s="1">
        <f>IF(G113=0,0,IF(OR(AND(D113=7297,L113=0),AND(C113&gt;5/(24*3600),E113=0,L113=0)),1,0))</f>
        <v>0</v>
      </c>
      <c r="K113" s="1">
        <f>IF(G113=0,0,IF(AND(D113&lt;&gt;7297,H113&lt;&gt;1,I113&lt;&gt;1,J113&lt;&gt;1,L113=0),1,0))</f>
        <v>1</v>
      </c>
      <c r="L113" s="1">
        <f>IF(G113=0,0,IF(OR(A113-INT(A113)&lt;(9/24),A113-INT(A113)&gt;(19/24)),1,0))</f>
        <v>0</v>
      </c>
      <c r="M113">
        <f t="shared" si="1"/>
        <v>1</v>
      </c>
    </row>
    <row r="114" spans="1:13" x14ac:dyDescent="0.25">
      <c r="A114" s="4">
        <v>43852.709027777775</v>
      </c>
      <c r="B114" s="2">
        <v>3333</v>
      </c>
      <c r="C114" s="3">
        <v>6.9444444444444444E-5</v>
      </c>
      <c r="D114" s="2">
        <v>3398</v>
      </c>
      <c r="E114" s="3">
        <v>1.2037037037037038E-3</v>
      </c>
      <c r="F114" s="2" t="s">
        <v>8</v>
      </c>
      <c r="G114" s="1">
        <f>IF(F114="",0,1)</f>
        <v>1</v>
      </c>
      <c r="H114" s="1">
        <f>IF(G114=0,0,IF(AND(C114&lt;=5/(24*3600),E114=0,L114=0),1,0))</f>
        <v>0</v>
      </c>
      <c r="I114" s="5">
        <f>IF(G114=0,0,IF(OR(AND(F114="RD",E114&lt;3/(24*3600),D114&lt;&gt;7297,J114=0,H114=0,L114=0),AND(F114="RL",E114&lt;20/(24*3600),D114&lt;&gt;7297,J114=0,H114=0,L114=0)),1,0))</f>
        <v>0</v>
      </c>
      <c r="J114" s="1">
        <f>IF(G114=0,0,IF(OR(AND(D114=7297,L114=0),AND(C114&gt;5/(24*3600),E114=0,L114=0)),1,0))</f>
        <v>0</v>
      </c>
      <c r="K114" s="1">
        <f>IF(G114=0,0,IF(AND(D114&lt;&gt;7297,H114&lt;&gt;1,I114&lt;&gt;1,J114&lt;&gt;1,L114=0),1,0))</f>
        <v>1</v>
      </c>
      <c r="L114" s="1">
        <f>IF(G114=0,0,IF(OR(A114-INT(A114)&lt;(9/24),A114-INT(A114)&gt;(19/24)),1,0))</f>
        <v>0</v>
      </c>
      <c r="M114">
        <f t="shared" si="1"/>
        <v>1</v>
      </c>
    </row>
    <row r="115" spans="1:13" x14ac:dyDescent="0.25">
      <c r="A115" s="4">
        <v>43852.738379629627</v>
      </c>
      <c r="B115" s="2">
        <v>3333</v>
      </c>
      <c r="C115" s="3">
        <v>6.9444444444444444E-5</v>
      </c>
      <c r="D115" s="2">
        <v>3398</v>
      </c>
      <c r="E115" s="3">
        <v>9.1435185185185185E-4</v>
      </c>
      <c r="F115" s="2" t="s">
        <v>8</v>
      </c>
      <c r="G115" s="1">
        <f>IF(F115="",0,1)</f>
        <v>1</v>
      </c>
      <c r="H115" s="1">
        <f>IF(G115=0,0,IF(AND(C115&lt;=5/(24*3600),E115=0,L115=0),1,0))</f>
        <v>0</v>
      </c>
      <c r="I115" s="5">
        <f>IF(G115=0,0,IF(OR(AND(F115="RD",E115&lt;3/(24*3600),D115&lt;&gt;7297,J115=0,H115=0,L115=0),AND(F115="RL",E115&lt;20/(24*3600),D115&lt;&gt;7297,J115=0,H115=0,L115=0)),1,0))</f>
        <v>0</v>
      </c>
      <c r="J115" s="1">
        <f>IF(G115=0,0,IF(OR(AND(D115=7297,L115=0),AND(C115&gt;5/(24*3600),E115=0,L115=0)),1,0))</f>
        <v>0</v>
      </c>
      <c r="K115" s="1">
        <f>IF(G115=0,0,IF(AND(D115&lt;&gt;7297,H115&lt;&gt;1,I115&lt;&gt;1,J115&lt;&gt;1,L115=0),1,0))</f>
        <v>1</v>
      </c>
      <c r="L115" s="1">
        <f>IF(G115=0,0,IF(OR(A115-INT(A115)&lt;(9/24),A115-INT(A115)&gt;(19/24)),1,0))</f>
        <v>0</v>
      </c>
      <c r="M115">
        <f t="shared" si="1"/>
        <v>1</v>
      </c>
    </row>
    <row r="116" spans="1:13" x14ac:dyDescent="0.25">
      <c r="A116" s="4">
        <v>43852.742048611108</v>
      </c>
      <c r="B116" s="2">
        <v>3333</v>
      </c>
      <c r="C116" s="3">
        <v>6.9444444444444444E-5</v>
      </c>
      <c r="D116" s="2">
        <v>3398</v>
      </c>
      <c r="E116" s="3">
        <v>2.8935185185185188E-3</v>
      </c>
      <c r="F116" s="2" t="s">
        <v>8</v>
      </c>
      <c r="G116" s="1">
        <f>IF(F116="",0,1)</f>
        <v>1</v>
      </c>
      <c r="H116" s="1">
        <f>IF(G116=0,0,IF(AND(C116&lt;=5/(24*3600),E116=0,L116=0),1,0))</f>
        <v>0</v>
      </c>
      <c r="I116" s="5">
        <f>IF(G116=0,0,IF(OR(AND(F116="RD",E116&lt;3/(24*3600),D116&lt;&gt;7297,J116=0,H116=0,L116=0),AND(F116="RL",E116&lt;20/(24*3600),D116&lt;&gt;7297,J116=0,H116=0,L116=0)),1,0))</f>
        <v>0</v>
      </c>
      <c r="J116" s="1">
        <f>IF(G116=0,0,IF(OR(AND(D116=7297,L116=0),AND(C116&gt;5/(24*3600),E116=0,L116=0)),1,0))</f>
        <v>0</v>
      </c>
      <c r="K116" s="1">
        <f>IF(G116=0,0,IF(AND(D116&lt;&gt;7297,H116&lt;&gt;1,I116&lt;&gt;1,J116&lt;&gt;1,L116=0),1,0))</f>
        <v>1</v>
      </c>
      <c r="L116" s="1">
        <f>IF(G116=0,0,IF(OR(A116-INT(A116)&lt;(9/24),A116-INT(A116)&gt;(19/24)),1,0))</f>
        <v>0</v>
      </c>
      <c r="M116">
        <f t="shared" si="1"/>
        <v>1</v>
      </c>
    </row>
    <row r="117" spans="1:13" x14ac:dyDescent="0.25">
      <c r="A117" s="4">
        <v>43852.749571759261</v>
      </c>
      <c r="B117" s="2">
        <v>3333</v>
      </c>
      <c r="C117" s="3">
        <v>6.9444444444444444E-5</v>
      </c>
      <c r="D117" s="2">
        <v>3398</v>
      </c>
      <c r="E117" s="3">
        <v>9.0393518518518522E-3</v>
      </c>
      <c r="F117" s="2" t="s">
        <v>8</v>
      </c>
      <c r="G117" s="1">
        <f>IF(F117="",0,1)</f>
        <v>1</v>
      </c>
      <c r="H117" s="1">
        <f>IF(G117=0,0,IF(AND(C117&lt;=5/(24*3600),E117=0,L117=0),1,0))</f>
        <v>0</v>
      </c>
      <c r="I117" s="5">
        <f>IF(G117=0,0,IF(OR(AND(F117="RD",E117&lt;3/(24*3600),D117&lt;&gt;7297,J117=0,H117=0,L117=0),AND(F117="RL",E117&lt;20/(24*3600),D117&lt;&gt;7297,J117=0,H117=0,L117=0)),1,0))</f>
        <v>0</v>
      </c>
      <c r="J117" s="1">
        <f>IF(G117=0,0,IF(OR(AND(D117=7297,L117=0),AND(C117&gt;5/(24*3600),E117=0,L117=0)),1,0))</f>
        <v>0</v>
      </c>
      <c r="K117" s="1">
        <f>IF(G117=0,0,IF(AND(D117&lt;&gt;7297,H117&lt;&gt;1,I117&lt;&gt;1,J117&lt;&gt;1,L117=0),1,0))</f>
        <v>1</v>
      </c>
      <c r="L117" s="1">
        <f>IF(G117=0,0,IF(OR(A117-INT(A117)&lt;(9/24),A117-INT(A117)&gt;(19/24)),1,0))</f>
        <v>0</v>
      </c>
      <c r="M117">
        <f t="shared" si="1"/>
        <v>1</v>
      </c>
    </row>
    <row r="118" spans="1:13" x14ac:dyDescent="0.25">
      <c r="A118" s="4">
        <v>43852.753472222219</v>
      </c>
      <c r="B118" s="2">
        <v>3333</v>
      </c>
      <c r="C118" s="3">
        <v>9.2592592592592588E-5</v>
      </c>
      <c r="D118" s="2">
        <v>2377</v>
      </c>
      <c r="E118" s="3">
        <v>1.9675925925925926E-4</v>
      </c>
      <c r="F118" s="2" t="s">
        <v>8</v>
      </c>
      <c r="G118" s="1">
        <f>IF(F118="",0,1)</f>
        <v>1</v>
      </c>
      <c r="H118" s="1">
        <f>IF(G118=0,0,IF(AND(C118&lt;=5/(24*3600),E118=0,L118=0),1,0))</f>
        <v>0</v>
      </c>
      <c r="I118" s="5">
        <f>IF(G118=0,0,IF(OR(AND(F118="RD",E118&lt;3/(24*3600),D118&lt;&gt;7297,J118=0,H118=0,L118=0),AND(F118="RL",E118&lt;20/(24*3600),D118&lt;&gt;7297,J118=0,H118=0,L118=0)),1,0))</f>
        <v>1</v>
      </c>
      <c r="J118" s="1">
        <f>IF(G118=0,0,IF(OR(AND(D118=7297,L118=0),AND(C118&gt;5/(24*3600),E118=0,L118=0)),1,0))</f>
        <v>0</v>
      </c>
      <c r="K118" s="1">
        <f>IF(G118=0,0,IF(AND(D118&lt;&gt;7297,H118&lt;&gt;1,I118&lt;&gt;1,J118&lt;&gt;1,L118=0),1,0))</f>
        <v>0</v>
      </c>
      <c r="L118" s="1">
        <f>IF(G118=0,0,IF(OR(A118-INT(A118)&lt;(9/24),A118-INT(A118)&gt;(19/24)),1,0))</f>
        <v>0</v>
      </c>
      <c r="M118">
        <f t="shared" si="1"/>
        <v>1</v>
      </c>
    </row>
  </sheetData>
  <conditionalFormatting sqref="H1:L14">
    <cfRule type="expression" dxfId="209" priority="257">
      <formula>H1=1</formula>
    </cfRule>
  </conditionalFormatting>
  <conditionalFormatting sqref="G1:G14">
    <cfRule type="expression" dxfId="208" priority="256">
      <formula>G1=0</formula>
    </cfRule>
  </conditionalFormatting>
  <conditionalFormatting sqref="H15:L15">
    <cfRule type="expression" dxfId="207" priority="252">
      <formula>H15=1</formula>
    </cfRule>
  </conditionalFormatting>
  <conditionalFormatting sqref="G15">
    <cfRule type="expression" dxfId="206" priority="251">
      <formula>G15=0</formula>
    </cfRule>
  </conditionalFormatting>
  <conditionalFormatting sqref="H16:L16">
    <cfRule type="expression" dxfId="205" priority="250">
      <formula>H16=1</formula>
    </cfRule>
  </conditionalFormatting>
  <conditionalFormatting sqref="G16">
    <cfRule type="expression" dxfId="204" priority="249">
      <formula>G16=0</formula>
    </cfRule>
  </conditionalFormatting>
  <conditionalFormatting sqref="H17:L17">
    <cfRule type="expression" dxfId="203" priority="248">
      <formula>H17=1</formula>
    </cfRule>
  </conditionalFormatting>
  <conditionalFormatting sqref="G17">
    <cfRule type="expression" dxfId="202" priority="247">
      <formula>G17=0</formula>
    </cfRule>
  </conditionalFormatting>
  <conditionalFormatting sqref="H18:L18">
    <cfRule type="expression" dxfId="201" priority="202">
      <formula>H18=1</formula>
    </cfRule>
  </conditionalFormatting>
  <conditionalFormatting sqref="G18">
    <cfRule type="expression" dxfId="200" priority="201">
      <formula>G18=0</formula>
    </cfRule>
  </conditionalFormatting>
  <conditionalFormatting sqref="H19:L19">
    <cfRule type="expression" dxfId="199" priority="200">
      <formula>H19=1</formula>
    </cfRule>
  </conditionalFormatting>
  <conditionalFormatting sqref="G19">
    <cfRule type="expression" dxfId="198" priority="199">
      <formula>G19=0</formula>
    </cfRule>
  </conditionalFormatting>
  <conditionalFormatting sqref="H20:L20">
    <cfRule type="expression" dxfId="197" priority="198">
      <formula>H20=1</formula>
    </cfRule>
  </conditionalFormatting>
  <conditionalFormatting sqref="G20">
    <cfRule type="expression" dxfId="196" priority="197">
      <formula>G20=0</formula>
    </cfRule>
  </conditionalFormatting>
  <conditionalFormatting sqref="H21:L21">
    <cfRule type="expression" dxfId="195" priority="196">
      <formula>H21=1</formula>
    </cfRule>
  </conditionalFormatting>
  <conditionalFormatting sqref="G21">
    <cfRule type="expression" dxfId="194" priority="195">
      <formula>G21=0</formula>
    </cfRule>
  </conditionalFormatting>
  <conditionalFormatting sqref="H22:L22">
    <cfRule type="expression" dxfId="193" priority="194">
      <formula>H22=1</formula>
    </cfRule>
  </conditionalFormatting>
  <conditionalFormatting sqref="G22">
    <cfRule type="expression" dxfId="192" priority="193">
      <formula>G22=0</formula>
    </cfRule>
  </conditionalFormatting>
  <conditionalFormatting sqref="H23:L23">
    <cfRule type="expression" dxfId="191" priority="192">
      <formula>H23=1</formula>
    </cfRule>
  </conditionalFormatting>
  <conditionalFormatting sqref="G23">
    <cfRule type="expression" dxfId="190" priority="191">
      <formula>G23=0</formula>
    </cfRule>
  </conditionalFormatting>
  <conditionalFormatting sqref="H24:L24">
    <cfRule type="expression" dxfId="189" priority="190">
      <formula>H24=1</formula>
    </cfRule>
  </conditionalFormatting>
  <conditionalFormatting sqref="G24">
    <cfRule type="expression" dxfId="188" priority="189">
      <formula>G24=0</formula>
    </cfRule>
  </conditionalFormatting>
  <conditionalFormatting sqref="H25:L25">
    <cfRule type="expression" dxfId="187" priority="188">
      <formula>H25=1</formula>
    </cfRule>
  </conditionalFormatting>
  <conditionalFormatting sqref="G25">
    <cfRule type="expression" dxfId="186" priority="187">
      <formula>G25=0</formula>
    </cfRule>
  </conditionalFormatting>
  <conditionalFormatting sqref="H26:L26">
    <cfRule type="expression" dxfId="185" priority="186">
      <formula>H26=1</formula>
    </cfRule>
  </conditionalFormatting>
  <conditionalFormatting sqref="G26">
    <cfRule type="expression" dxfId="184" priority="185">
      <formula>G26=0</formula>
    </cfRule>
  </conditionalFormatting>
  <conditionalFormatting sqref="H27:L27">
    <cfRule type="expression" dxfId="183" priority="184">
      <formula>H27=1</formula>
    </cfRule>
  </conditionalFormatting>
  <conditionalFormatting sqref="G27">
    <cfRule type="expression" dxfId="182" priority="183">
      <formula>G27=0</formula>
    </cfRule>
  </conditionalFormatting>
  <conditionalFormatting sqref="H28:L28">
    <cfRule type="expression" dxfId="181" priority="182">
      <formula>H28=1</formula>
    </cfRule>
  </conditionalFormatting>
  <conditionalFormatting sqref="G28">
    <cfRule type="expression" dxfId="180" priority="181">
      <formula>G28=0</formula>
    </cfRule>
  </conditionalFormatting>
  <conditionalFormatting sqref="H29:L29">
    <cfRule type="expression" dxfId="179" priority="180">
      <formula>H29=1</formula>
    </cfRule>
  </conditionalFormatting>
  <conditionalFormatting sqref="G29">
    <cfRule type="expression" dxfId="178" priority="179">
      <formula>G29=0</formula>
    </cfRule>
  </conditionalFormatting>
  <conditionalFormatting sqref="H30:L30">
    <cfRule type="expression" dxfId="177" priority="178">
      <formula>H30=1</formula>
    </cfRule>
  </conditionalFormatting>
  <conditionalFormatting sqref="G30">
    <cfRule type="expression" dxfId="176" priority="177">
      <formula>G30=0</formula>
    </cfRule>
  </conditionalFormatting>
  <conditionalFormatting sqref="H31:L31">
    <cfRule type="expression" dxfId="175" priority="176">
      <formula>H31=1</formula>
    </cfRule>
  </conditionalFormatting>
  <conditionalFormatting sqref="G31">
    <cfRule type="expression" dxfId="174" priority="175">
      <formula>G31=0</formula>
    </cfRule>
  </conditionalFormatting>
  <conditionalFormatting sqref="H32:L32">
    <cfRule type="expression" dxfId="173" priority="174">
      <formula>H32=1</formula>
    </cfRule>
  </conditionalFormatting>
  <conditionalFormatting sqref="G32">
    <cfRule type="expression" dxfId="172" priority="173">
      <formula>G32=0</formula>
    </cfRule>
  </conditionalFormatting>
  <conditionalFormatting sqref="H33:L33">
    <cfRule type="expression" dxfId="171" priority="172">
      <formula>H33=1</formula>
    </cfRule>
  </conditionalFormatting>
  <conditionalFormatting sqref="G33">
    <cfRule type="expression" dxfId="170" priority="171">
      <formula>G33=0</formula>
    </cfRule>
  </conditionalFormatting>
  <conditionalFormatting sqref="H34:L34">
    <cfRule type="expression" dxfId="169" priority="170">
      <formula>H34=1</formula>
    </cfRule>
  </conditionalFormatting>
  <conditionalFormatting sqref="G34">
    <cfRule type="expression" dxfId="168" priority="169">
      <formula>G34=0</formula>
    </cfRule>
  </conditionalFormatting>
  <conditionalFormatting sqref="H35:L35">
    <cfRule type="expression" dxfId="167" priority="168">
      <formula>H35=1</formula>
    </cfRule>
  </conditionalFormatting>
  <conditionalFormatting sqref="G35">
    <cfRule type="expression" dxfId="166" priority="167">
      <formula>G35=0</formula>
    </cfRule>
  </conditionalFormatting>
  <conditionalFormatting sqref="H36:L36">
    <cfRule type="expression" dxfId="165" priority="166">
      <formula>H36=1</formula>
    </cfRule>
  </conditionalFormatting>
  <conditionalFormatting sqref="G36">
    <cfRule type="expression" dxfId="164" priority="165">
      <formula>G36=0</formula>
    </cfRule>
  </conditionalFormatting>
  <conditionalFormatting sqref="H37:L37">
    <cfRule type="expression" dxfId="163" priority="164">
      <formula>H37=1</formula>
    </cfRule>
  </conditionalFormatting>
  <conditionalFormatting sqref="G37">
    <cfRule type="expression" dxfId="162" priority="163">
      <formula>G37=0</formula>
    </cfRule>
  </conditionalFormatting>
  <conditionalFormatting sqref="H38:L38">
    <cfRule type="expression" dxfId="161" priority="162">
      <formula>H38=1</formula>
    </cfRule>
  </conditionalFormatting>
  <conditionalFormatting sqref="G38">
    <cfRule type="expression" dxfId="160" priority="161">
      <formula>G38=0</formula>
    </cfRule>
  </conditionalFormatting>
  <conditionalFormatting sqref="H39:L39">
    <cfRule type="expression" dxfId="159" priority="160">
      <formula>H39=1</formula>
    </cfRule>
  </conditionalFormatting>
  <conditionalFormatting sqref="G39">
    <cfRule type="expression" dxfId="158" priority="159">
      <formula>G39=0</formula>
    </cfRule>
  </conditionalFormatting>
  <conditionalFormatting sqref="H40:L40">
    <cfRule type="expression" dxfId="157" priority="158">
      <formula>H40=1</formula>
    </cfRule>
  </conditionalFormatting>
  <conditionalFormatting sqref="G40">
    <cfRule type="expression" dxfId="156" priority="157">
      <formula>G40=0</formula>
    </cfRule>
  </conditionalFormatting>
  <conditionalFormatting sqref="H41:L41">
    <cfRule type="expression" dxfId="155" priority="156">
      <formula>H41=1</formula>
    </cfRule>
  </conditionalFormatting>
  <conditionalFormatting sqref="G41">
    <cfRule type="expression" dxfId="154" priority="155">
      <formula>G41=0</formula>
    </cfRule>
  </conditionalFormatting>
  <conditionalFormatting sqref="H42:L42">
    <cfRule type="expression" dxfId="153" priority="154">
      <formula>H42=1</formula>
    </cfRule>
  </conditionalFormatting>
  <conditionalFormatting sqref="G42">
    <cfRule type="expression" dxfId="152" priority="153">
      <formula>G42=0</formula>
    </cfRule>
  </conditionalFormatting>
  <conditionalFormatting sqref="H43:L43">
    <cfRule type="expression" dxfId="151" priority="152">
      <formula>H43=1</formula>
    </cfRule>
  </conditionalFormatting>
  <conditionalFormatting sqref="G43">
    <cfRule type="expression" dxfId="150" priority="151">
      <formula>G43=0</formula>
    </cfRule>
  </conditionalFormatting>
  <conditionalFormatting sqref="H44:L44">
    <cfRule type="expression" dxfId="149" priority="150">
      <formula>H44=1</formula>
    </cfRule>
  </conditionalFormatting>
  <conditionalFormatting sqref="G44">
    <cfRule type="expression" dxfId="148" priority="149">
      <formula>G44=0</formula>
    </cfRule>
  </conditionalFormatting>
  <conditionalFormatting sqref="H45:L45">
    <cfRule type="expression" dxfId="147" priority="148">
      <formula>H45=1</formula>
    </cfRule>
  </conditionalFormatting>
  <conditionalFormatting sqref="G45">
    <cfRule type="expression" dxfId="146" priority="147">
      <formula>G45=0</formula>
    </cfRule>
  </conditionalFormatting>
  <conditionalFormatting sqref="H46:L46">
    <cfRule type="expression" dxfId="145" priority="146">
      <formula>H46=1</formula>
    </cfRule>
  </conditionalFormatting>
  <conditionalFormatting sqref="G46">
    <cfRule type="expression" dxfId="144" priority="145">
      <formula>G46=0</formula>
    </cfRule>
  </conditionalFormatting>
  <conditionalFormatting sqref="H47:L47">
    <cfRule type="expression" dxfId="143" priority="144">
      <formula>H47=1</formula>
    </cfRule>
  </conditionalFormatting>
  <conditionalFormatting sqref="G47">
    <cfRule type="expression" dxfId="142" priority="143">
      <formula>G47=0</formula>
    </cfRule>
  </conditionalFormatting>
  <conditionalFormatting sqref="H48:L48">
    <cfRule type="expression" dxfId="141" priority="142">
      <formula>H48=1</formula>
    </cfRule>
  </conditionalFormatting>
  <conditionalFormatting sqref="G48">
    <cfRule type="expression" dxfId="140" priority="141">
      <formula>G48=0</formula>
    </cfRule>
  </conditionalFormatting>
  <conditionalFormatting sqref="H49:L49">
    <cfRule type="expression" dxfId="139" priority="140">
      <formula>H49=1</formula>
    </cfRule>
  </conditionalFormatting>
  <conditionalFormatting sqref="G49">
    <cfRule type="expression" dxfId="138" priority="139">
      <formula>G49=0</formula>
    </cfRule>
  </conditionalFormatting>
  <conditionalFormatting sqref="H50:L50">
    <cfRule type="expression" dxfId="137" priority="138">
      <formula>H50=1</formula>
    </cfRule>
  </conditionalFormatting>
  <conditionalFormatting sqref="G50">
    <cfRule type="expression" dxfId="136" priority="137">
      <formula>G50=0</formula>
    </cfRule>
  </conditionalFormatting>
  <conditionalFormatting sqref="H51:L51">
    <cfRule type="expression" dxfId="135" priority="136">
      <formula>H51=1</formula>
    </cfRule>
  </conditionalFormatting>
  <conditionalFormatting sqref="G51">
    <cfRule type="expression" dxfId="134" priority="135">
      <formula>G51=0</formula>
    </cfRule>
  </conditionalFormatting>
  <conditionalFormatting sqref="H52:L52">
    <cfRule type="expression" dxfId="133" priority="134">
      <formula>H52=1</formula>
    </cfRule>
  </conditionalFormatting>
  <conditionalFormatting sqref="G52">
    <cfRule type="expression" dxfId="132" priority="133">
      <formula>G52=0</formula>
    </cfRule>
  </conditionalFormatting>
  <conditionalFormatting sqref="H53:L53">
    <cfRule type="expression" dxfId="131" priority="132">
      <formula>H53=1</formula>
    </cfRule>
  </conditionalFormatting>
  <conditionalFormatting sqref="G53">
    <cfRule type="expression" dxfId="130" priority="131">
      <formula>G53=0</formula>
    </cfRule>
  </conditionalFormatting>
  <conditionalFormatting sqref="H54:L54">
    <cfRule type="expression" dxfId="129" priority="130">
      <formula>H54=1</formula>
    </cfRule>
  </conditionalFormatting>
  <conditionalFormatting sqref="G54">
    <cfRule type="expression" dxfId="128" priority="129">
      <formula>G54=0</formula>
    </cfRule>
  </conditionalFormatting>
  <conditionalFormatting sqref="H55:L55">
    <cfRule type="expression" dxfId="127" priority="128">
      <formula>H55=1</formula>
    </cfRule>
  </conditionalFormatting>
  <conditionalFormatting sqref="G55">
    <cfRule type="expression" dxfId="126" priority="127">
      <formula>G55=0</formula>
    </cfRule>
  </conditionalFormatting>
  <conditionalFormatting sqref="H56:L56">
    <cfRule type="expression" dxfId="125" priority="126">
      <formula>H56=1</formula>
    </cfRule>
  </conditionalFormatting>
  <conditionalFormatting sqref="G56">
    <cfRule type="expression" dxfId="124" priority="125">
      <formula>G56=0</formula>
    </cfRule>
  </conditionalFormatting>
  <conditionalFormatting sqref="H57:L57">
    <cfRule type="expression" dxfId="123" priority="124">
      <formula>H57=1</formula>
    </cfRule>
  </conditionalFormatting>
  <conditionalFormatting sqref="G57">
    <cfRule type="expression" dxfId="122" priority="123">
      <formula>G57=0</formula>
    </cfRule>
  </conditionalFormatting>
  <conditionalFormatting sqref="H58:L58">
    <cfRule type="expression" dxfId="121" priority="122">
      <formula>H58=1</formula>
    </cfRule>
  </conditionalFormatting>
  <conditionalFormatting sqref="G58">
    <cfRule type="expression" dxfId="120" priority="121">
      <formula>G58=0</formula>
    </cfRule>
  </conditionalFormatting>
  <conditionalFormatting sqref="H59:L59">
    <cfRule type="expression" dxfId="119" priority="120">
      <formula>H59=1</formula>
    </cfRule>
  </conditionalFormatting>
  <conditionalFormatting sqref="G59">
    <cfRule type="expression" dxfId="118" priority="119">
      <formula>G59=0</formula>
    </cfRule>
  </conditionalFormatting>
  <conditionalFormatting sqref="H60:L60">
    <cfRule type="expression" dxfId="117" priority="118">
      <formula>H60=1</formula>
    </cfRule>
  </conditionalFormatting>
  <conditionalFormatting sqref="G60">
    <cfRule type="expression" dxfId="116" priority="117">
      <formula>G60=0</formula>
    </cfRule>
  </conditionalFormatting>
  <conditionalFormatting sqref="H61:L61">
    <cfRule type="expression" dxfId="115" priority="116">
      <formula>H61=1</formula>
    </cfRule>
  </conditionalFormatting>
  <conditionalFormatting sqref="G61">
    <cfRule type="expression" dxfId="114" priority="115">
      <formula>G61=0</formula>
    </cfRule>
  </conditionalFormatting>
  <conditionalFormatting sqref="H62:L62">
    <cfRule type="expression" dxfId="113" priority="114">
      <formula>H62=1</formula>
    </cfRule>
  </conditionalFormatting>
  <conditionalFormatting sqref="G62">
    <cfRule type="expression" dxfId="112" priority="113">
      <formula>G62=0</formula>
    </cfRule>
  </conditionalFormatting>
  <conditionalFormatting sqref="H63:L63">
    <cfRule type="expression" dxfId="111" priority="112">
      <formula>H63=1</formula>
    </cfRule>
  </conditionalFormatting>
  <conditionalFormatting sqref="G63">
    <cfRule type="expression" dxfId="110" priority="111">
      <formula>G63=0</formula>
    </cfRule>
  </conditionalFormatting>
  <conditionalFormatting sqref="H64:L64">
    <cfRule type="expression" dxfId="109" priority="110">
      <formula>H64=1</formula>
    </cfRule>
  </conditionalFormatting>
  <conditionalFormatting sqref="G64">
    <cfRule type="expression" dxfId="108" priority="109">
      <formula>G64=0</formula>
    </cfRule>
  </conditionalFormatting>
  <conditionalFormatting sqref="H65:L65">
    <cfRule type="expression" dxfId="107" priority="108">
      <formula>H65=1</formula>
    </cfRule>
  </conditionalFormatting>
  <conditionalFormatting sqref="G65">
    <cfRule type="expression" dxfId="106" priority="107">
      <formula>G65=0</formula>
    </cfRule>
  </conditionalFormatting>
  <conditionalFormatting sqref="H66:L66">
    <cfRule type="expression" dxfId="105" priority="106">
      <formula>H66=1</formula>
    </cfRule>
  </conditionalFormatting>
  <conditionalFormatting sqref="G66">
    <cfRule type="expression" dxfId="104" priority="105">
      <formula>G66=0</formula>
    </cfRule>
  </conditionalFormatting>
  <conditionalFormatting sqref="H67:L67">
    <cfRule type="expression" dxfId="103" priority="104">
      <formula>H67=1</formula>
    </cfRule>
  </conditionalFormatting>
  <conditionalFormatting sqref="G67">
    <cfRule type="expression" dxfId="102" priority="103">
      <formula>G67=0</formula>
    </cfRule>
  </conditionalFormatting>
  <conditionalFormatting sqref="H68:L68">
    <cfRule type="expression" dxfId="101" priority="102">
      <formula>H68=1</formula>
    </cfRule>
  </conditionalFormatting>
  <conditionalFormatting sqref="G68">
    <cfRule type="expression" dxfId="100" priority="101">
      <formula>G68=0</formula>
    </cfRule>
  </conditionalFormatting>
  <conditionalFormatting sqref="H69:L69">
    <cfRule type="expression" dxfId="99" priority="100">
      <formula>H69=1</formula>
    </cfRule>
  </conditionalFormatting>
  <conditionalFormatting sqref="G69">
    <cfRule type="expression" dxfId="98" priority="99">
      <formula>G69=0</formula>
    </cfRule>
  </conditionalFormatting>
  <conditionalFormatting sqref="H70:L70">
    <cfRule type="expression" dxfId="97" priority="98">
      <formula>H70=1</formula>
    </cfRule>
  </conditionalFormatting>
  <conditionalFormatting sqref="G70">
    <cfRule type="expression" dxfId="96" priority="97">
      <formula>G70=0</formula>
    </cfRule>
  </conditionalFormatting>
  <conditionalFormatting sqref="H71:L71">
    <cfRule type="expression" dxfId="95" priority="96">
      <formula>H71=1</formula>
    </cfRule>
  </conditionalFormatting>
  <conditionalFormatting sqref="G71">
    <cfRule type="expression" dxfId="94" priority="95">
      <formula>G71=0</formula>
    </cfRule>
  </conditionalFormatting>
  <conditionalFormatting sqref="H72:L72">
    <cfRule type="expression" dxfId="93" priority="94">
      <formula>H72=1</formula>
    </cfRule>
  </conditionalFormatting>
  <conditionalFormatting sqref="G72">
    <cfRule type="expression" dxfId="92" priority="93">
      <formula>G72=0</formula>
    </cfRule>
  </conditionalFormatting>
  <conditionalFormatting sqref="H73:L73">
    <cfRule type="expression" dxfId="91" priority="92">
      <formula>H73=1</formula>
    </cfRule>
  </conditionalFormatting>
  <conditionalFormatting sqref="G73">
    <cfRule type="expression" dxfId="90" priority="91">
      <formula>G73=0</formula>
    </cfRule>
  </conditionalFormatting>
  <conditionalFormatting sqref="H74:L74">
    <cfRule type="expression" dxfId="89" priority="90">
      <formula>H74=1</formula>
    </cfRule>
  </conditionalFormatting>
  <conditionalFormatting sqref="G74">
    <cfRule type="expression" dxfId="88" priority="89">
      <formula>G74=0</formula>
    </cfRule>
  </conditionalFormatting>
  <conditionalFormatting sqref="H75:L75">
    <cfRule type="expression" dxfId="87" priority="88">
      <formula>H75=1</formula>
    </cfRule>
  </conditionalFormatting>
  <conditionalFormatting sqref="G75">
    <cfRule type="expression" dxfId="86" priority="87">
      <formula>G75=0</formula>
    </cfRule>
  </conditionalFormatting>
  <conditionalFormatting sqref="H76:L76">
    <cfRule type="expression" dxfId="85" priority="86">
      <formula>H76=1</formula>
    </cfRule>
  </conditionalFormatting>
  <conditionalFormatting sqref="G76">
    <cfRule type="expression" dxfId="84" priority="85">
      <formula>G76=0</formula>
    </cfRule>
  </conditionalFormatting>
  <conditionalFormatting sqref="H77:L77">
    <cfRule type="expression" dxfId="83" priority="84">
      <formula>H77=1</formula>
    </cfRule>
  </conditionalFormatting>
  <conditionalFormatting sqref="G77">
    <cfRule type="expression" dxfId="82" priority="83">
      <formula>G77=0</formula>
    </cfRule>
  </conditionalFormatting>
  <conditionalFormatting sqref="H78:L78">
    <cfRule type="expression" dxfId="81" priority="82">
      <formula>H78=1</formula>
    </cfRule>
  </conditionalFormatting>
  <conditionalFormatting sqref="G78">
    <cfRule type="expression" dxfId="80" priority="81">
      <formula>G78=0</formula>
    </cfRule>
  </conditionalFormatting>
  <conditionalFormatting sqref="H79:L79">
    <cfRule type="expression" dxfId="79" priority="80">
      <formula>H79=1</formula>
    </cfRule>
  </conditionalFormatting>
  <conditionalFormatting sqref="G79">
    <cfRule type="expression" dxfId="78" priority="79">
      <formula>G79=0</formula>
    </cfRule>
  </conditionalFormatting>
  <conditionalFormatting sqref="H80:L80">
    <cfRule type="expression" dxfId="77" priority="78">
      <formula>H80=1</formula>
    </cfRule>
  </conditionalFormatting>
  <conditionalFormatting sqref="G80">
    <cfRule type="expression" dxfId="76" priority="77">
      <formula>G80=0</formula>
    </cfRule>
  </conditionalFormatting>
  <conditionalFormatting sqref="H81:L81">
    <cfRule type="expression" dxfId="75" priority="76">
      <formula>H81=1</formula>
    </cfRule>
  </conditionalFormatting>
  <conditionalFormatting sqref="G81">
    <cfRule type="expression" dxfId="74" priority="75">
      <formula>G81=0</formula>
    </cfRule>
  </conditionalFormatting>
  <conditionalFormatting sqref="H82:L82">
    <cfRule type="expression" dxfId="73" priority="74">
      <formula>H82=1</formula>
    </cfRule>
  </conditionalFormatting>
  <conditionalFormatting sqref="G82">
    <cfRule type="expression" dxfId="72" priority="73">
      <formula>G82=0</formula>
    </cfRule>
  </conditionalFormatting>
  <conditionalFormatting sqref="H83:L83">
    <cfRule type="expression" dxfId="71" priority="72">
      <formula>H83=1</formula>
    </cfRule>
  </conditionalFormatting>
  <conditionalFormatting sqref="G83">
    <cfRule type="expression" dxfId="70" priority="71">
      <formula>G83=0</formula>
    </cfRule>
  </conditionalFormatting>
  <conditionalFormatting sqref="H84:L84">
    <cfRule type="expression" dxfId="69" priority="70">
      <formula>H84=1</formula>
    </cfRule>
  </conditionalFormatting>
  <conditionalFormatting sqref="G84">
    <cfRule type="expression" dxfId="68" priority="69">
      <formula>G84=0</formula>
    </cfRule>
  </conditionalFormatting>
  <conditionalFormatting sqref="H85:L85">
    <cfRule type="expression" dxfId="67" priority="68">
      <formula>H85=1</formula>
    </cfRule>
  </conditionalFormatting>
  <conditionalFormatting sqref="G85">
    <cfRule type="expression" dxfId="66" priority="67">
      <formula>G85=0</formula>
    </cfRule>
  </conditionalFormatting>
  <conditionalFormatting sqref="H86:L86">
    <cfRule type="expression" dxfId="65" priority="66">
      <formula>H86=1</formula>
    </cfRule>
  </conditionalFormatting>
  <conditionalFormatting sqref="G86">
    <cfRule type="expression" dxfId="64" priority="65">
      <formula>G86=0</formula>
    </cfRule>
  </conditionalFormatting>
  <conditionalFormatting sqref="H87:L87">
    <cfRule type="expression" dxfId="63" priority="64">
      <formula>H87=1</formula>
    </cfRule>
  </conditionalFormatting>
  <conditionalFormatting sqref="G87">
    <cfRule type="expression" dxfId="62" priority="63">
      <formula>G87=0</formula>
    </cfRule>
  </conditionalFormatting>
  <conditionalFormatting sqref="H88:L88">
    <cfRule type="expression" dxfId="61" priority="62">
      <formula>H88=1</formula>
    </cfRule>
  </conditionalFormatting>
  <conditionalFormatting sqref="G88">
    <cfRule type="expression" dxfId="60" priority="61">
      <formula>G88=0</formula>
    </cfRule>
  </conditionalFormatting>
  <conditionalFormatting sqref="H89:L89">
    <cfRule type="expression" dxfId="59" priority="60">
      <formula>H89=1</formula>
    </cfRule>
  </conditionalFormatting>
  <conditionalFormatting sqref="G89">
    <cfRule type="expression" dxfId="58" priority="59">
      <formula>G89=0</formula>
    </cfRule>
  </conditionalFormatting>
  <conditionalFormatting sqref="H90:L90">
    <cfRule type="expression" dxfId="57" priority="58">
      <formula>H90=1</formula>
    </cfRule>
  </conditionalFormatting>
  <conditionalFormatting sqref="G90">
    <cfRule type="expression" dxfId="56" priority="57">
      <formula>G90=0</formula>
    </cfRule>
  </conditionalFormatting>
  <conditionalFormatting sqref="H91:L91">
    <cfRule type="expression" dxfId="55" priority="56">
      <formula>H91=1</formula>
    </cfRule>
  </conditionalFormatting>
  <conditionalFormatting sqref="G91">
    <cfRule type="expression" dxfId="54" priority="55">
      <formula>G91=0</formula>
    </cfRule>
  </conditionalFormatting>
  <conditionalFormatting sqref="H92:L92">
    <cfRule type="expression" dxfId="53" priority="54">
      <formula>H92=1</formula>
    </cfRule>
  </conditionalFormatting>
  <conditionalFormatting sqref="G92">
    <cfRule type="expression" dxfId="52" priority="53">
      <formula>G92=0</formula>
    </cfRule>
  </conditionalFormatting>
  <conditionalFormatting sqref="H93:L93">
    <cfRule type="expression" dxfId="51" priority="52">
      <formula>H93=1</formula>
    </cfRule>
  </conditionalFormatting>
  <conditionalFormatting sqref="G93">
    <cfRule type="expression" dxfId="50" priority="51">
      <formula>G93=0</formula>
    </cfRule>
  </conditionalFormatting>
  <conditionalFormatting sqref="H94:L94">
    <cfRule type="expression" dxfId="49" priority="50">
      <formula>H94=1</formula>
    </cfRule>
  </conditionalFormatting>
  <conditionalFormatting sqref="G94">
    <cfRule type="expression" dxfId="48" priority="49">
      <formula>G94=0</formula>
    </cfRule>
  </conditionalFormatting>
  <conditionalFormatting sqref="H95:L95">
    <cfRule type="expression" dxfId="47" priority="48">
      <formula>H95=1</formula>
    </cfRule>
  </conditionalFormatting>
  <conditionalFormatting sqref="G95">
    <cfRule type="expression" dxfId="46" priority="47">
      <formula>G95=0</formula>
    </cfRule>
  </conditionalFormatting>
  <conditionalFormatting sqref="H96:L96">
    <cfRule type="expression" dxfId="45" priority="46">
      <formula>H96=1</formula>
    </cfRule>
  </conditionalFormatting>
  <conditionalFormatting sqref="G96">
    <cfRule type="expression" dxfId="44" priority="45">
      <formula>G96=0</formula>
    </cfRule>
  </conditionalFormatting>
  <conditionalFormatting sqref="H97:L97">
    <cfRule type="expression" dxfId="43" priority="44">
      <formula>H97=1</formula>
    </cfRule>
  </conditionalFormatting>
  <conditionalFormatting sqref="G97">
    <cfRule type="expression" dxfId="42" priority="43">
      <formula>G97=0</formula>
    </cfRule>
  </conditionalFormatting>
  <conditionalFormatting sqref="H98:L98">
    <cfRule type="expression" dxfId="41" priority="42">
      <formula>H98=1</formula>
    </cfRule>
  </conditionalFormatting>
  <conditionalFormatting sqref="G98">
    <cfRule type="expression" dxfId="40" priority="41">
      <formula>G98=0</formula>
    </cfRule>
  </conditionalFormatting>
  <conditionalFormatting sqref="H99:L99">
    <cfRule type="expression" dxfId="39" priority="40">
      <formula>H99=1</formula>
    </cfRule>
  </conditionalFormatting>
  <conditionalFormatting sqref="G99">
    <cfRule type="expression" dxfId="38" priority="39">
      <formula>G99=0</formula>
    </cfRule>
  </conditionalFormatting>
  <conditionalFormatting sqref="H100:L100">
    <cfRule type="expression" dxfId="37" priority="38">
      <formula>H100=1</formula>
    </cfRule>
  </conditionalFormatting>
  <conditionalFormatting sqref="G100">
    <cfRule type="expression" dxfId="36" priority="37">
      <formula>G100=0</formula>
    </cfRule>
  </conditionalFormatting>
  <conditionalFormatting sqref="H101:L101">
    <cfRule type="expression" dxfId="35" priority="36">
      <formula>H101=1</formula>
    </cfRule>
  </conditionalFormatting>
  <conditionalFormatting sqref="G101">
    <cfRule type="expression" dxfId="34" priority="35">
      <formula>G101=0</formula>
    </cfRule>
  </conditionalFormatting>
  <conditionalFormatting sqref="H102:L102">
    <cfRule type="expression" dxfId="33" priority="34">
      <formula>H102=1</formula>
    </cfRule>
  </conditionalFormatting>
  <conditionalFormatting sqref="G102">
    <cfRule type="expression" dxfId="32" priority="33">
      <formula>G102=0</formula>
    </cfRule>
  </conditionalFormatting>
  <conditionalFormatting sqref="H103:L103">
    <cfRule type="expression" dxfId="31" priority="32">
      <formula>H103=1</formula>
    </cfRule>
  </conditionalFormatting>
  <conditionalFormatting sqref="G103">
    <cfRule type="expression" dxfId="30" priority="31">
      <formula>G103=0</formula>
    </cfRule>
  </conditionalFormatting>
  <conditionalFormatting sqref="H104:L104">
    <cfRule type="expression" dxfId="29" priority="30">
      <formula>H104=1</formula>
    </cfRule>
  </conditionalFormatting>
  <conditionalFormatting sqref="G104">
    <cfRule type="expression" dxfId="28" priority="29">
      <formula>G104=0</formula>
    </cfRule>
  </conditionalFormatting>
  <conditionalFormatting sqref="H105:L105">
    <cfRule type="expression" dxfId="27" priority="28">
      <formula>H105=1</formula>
    </cfRule>
  </conditionalFormatting>
  <conditionalFormatting sqref="G105">
    <cfRule type="expression" dxfId="26" priority="27">
      <formula>G105=0</formula>
    </cfRule>
  </conditionalFormatting>
  <conditionalFormatting sqref="H106:L106">
    <cfRule type="expression" dxfId="25" priority="26">
      <formula>H106=1</formula>
    </cfRule>
  </conditionalFormatting>
  <conditionalFormatting sqref="G106">
    <cfRule type="expression" dxfId="24" priority="25">
      <formula>G106=0</formula>
    </cfRule>
  </conditionalFormatting>
  <conditionalFormatting sqref="H107:L107">
    <cfRule type="expression" dxfId="23" priority="24">
      <formula>H107=1</formula>
    </cfRule>
  </conditionalFormatting>
  <conditionalFormatting sqref="G107">
    <cfRule type="expression" dxfId="22" priority="23">
      <formula>G107=0</formula>
    </cfRule>
  </conditionalFormatting>
  <conditionalFormatting sqref="H108:L108">
    <cfRule type="expression" dxfId="21" priority="22">
      <formula>H108=1</formula>
    </cfRule>
  </conditionalFormatting>
  <conditionalFormatting sqref="G108">
    <cfRule type="expression" dxfId="20" priority="21">
      <formula>G108=0</formula>
    </cfRule>
  </conditionalFormatting>
  <conditionalFormatting sqref="H109:L109">
    <cfRule type="expression" dxfId="19" priority="20">
      <formula>H109=1</formula>
    </cfRule>
  </conditionalFormatting>
  <conditionalFormatting sqref="G109">
    <cfRule type="expression" dxfId="18" priority="19">
      <formula>G109=0</formula>
    </cfRule>
  </conditionalFormatting>
  <conditionalFormatting sqref="H110:L110">
    <cfRule type="expression" dxfId="17" priority="18">
      <formula>H110=1</formula>
    </cfRule>
  </conditionalFormatting>
  <conditionalFormatting sqref="G110">
    <cfRule type="expression" dxfId="16" priority="17">
      <formula>G110=0</formula>
    </cfRule>
  </conditionalFormatting>
  <conditionalFormatting sqref="H111:L111">
    <cfRule type="expression" dxfId="15" priority="16">
      <formula>H111=1</formula>
    </cfRule>
  </conditionalFormatting>
  <conditionalFormatting sqref="G111">
    <cfRule type="expression" dxfId="14" priority="15">
      <formula>G111=0</formula>
    </cfRule>
  </conditionalFormatting>
  <conditionalFormatting sqref="H112:L112">
    <cfRule type="expression" dxfId="13" priority="14">
      <formula>H112=1</formula>
    </cfRule>
  </conditionalFormatting>
  <conditionalFormatting sqref="G112">
    <cfRule type="expression" dxfId="12" priority="13">
      <formula>G112=0</formula>
    </cfRule>
  </conditionalFormatting>
  <conditionalFormatting sqref="H113:L113">
    <cfRule type="expression" dxfId="11" priority="12">
      <formula>H113=1</formula>
    </cfRule>
  </conditionalFormatting>
  <conditionalFormatting sqref="G113">
    <cfRule type="expression" dxfId="10" priority="11">
      <formula>G113=0</formula>
    </cfRule>
  </conditionalFormatting>
  <conditionalFormatting sqref="H114:L114">
    <cfRule type="expression" dxfId="9" priority="10">
      <formula>H114=1</formula>
    </cfRule>
  </conditionalFormatting>
  <conditionalFormatting sqref="G114">
    <cfRule type="expression" dxfId="8" priority="9">
      <formula>G114=0</formula>
    </cfRule>
  </conditionalFormatting>
  <conditionalFormatting sqref="H115:L115">
    <cfRule type="expression" dxfId="7" priority="8">
      <formula>H115=1</formula>
    </cfRule>
  </conditionalFormatting>
  <conditionalFormatting sqref="G115">
    <cfRule type="expression" dxfId="6" priority="7">
      <formula>G115=0</formula>
    </cfRule>
  </conditionalFormatting>
  <conditionalFormatting sqref="H116:L116">
    <cfRule type="expression" dxfId="5" priority="6">
      <formula>H116=1</formula>
    </cfRule>
  </conditionalFormatting>
  <conditionalFormatting sqref="G116">
    <cfRule type="expression" dxfId="4" priority="5">
      <formula>G116=0</formula>
    </cfRule>
  </conditionalFormatting>
  <conditionalFormatting sqref="H117:L117">
    <cfRule type="expression" dxfId="3" priority="4">
      <formula>H117=1</formula>
    </cfRule>
  </conditionalFormatting>
  <conditionalFormatting sqref="G117">
    <cfRule type="expression" dxfId="2" priority="3">
      <formula>G117=0</formula>
    </cfRule>
  </conditionalFormatting>
  <conditionalFormatting sqref="H118:L118">
    <cfRule type="expression" dxfId="1" priority="2">
      <formula>H118=1</formula>
    </cfRule>
  </conditionalFormatting>
  <conditionalFormatting sqref="G118">
    <cfRule type="expression" dxfId="0" priority="1">
      <formula>G118=0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2020-01-23T09:08:42Z</dcterms:created>
  <dcterms:modified xsi:type="dcterms:W3CDTF">2020-01-23T11:54:31Z</dcterms:modified>
</cp:coreProperties>
</file>