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xt_varlan\Downloads\"/>
    </mc:Choice>
  </mc:AlternateContent>
  <bookViews>
    <workbookView xWindow="3552" yWindow="0" windowWidth="17088" windowHeight="7452"/>
  </bookViews>
  <sheets>
    <sheet name="DAY WORK" sheetId="2" r:id="rId1"/>
    <sheet name="Taches" sheetId="3" r:id="rId2"/>
    <sheet name="param" sheetId="4" r:id="rId3"/>
  </sheets>
  <definedNames>
    <definedName name="comb">OFFSET(param!$A$2:$B$2,,,ROWS(proparam))</definedName>
    <definedName name="dept">param!$C$1</definedName>
    <definedName name="project">OFFSET(#REF!,,,COUNTIF(#REF!,"&gt;&lt;")-1)</definedName>
    <definedName name="projet">OFFSET(Taches!$C$2,,,COUNTIF(Taches!$C:$C,"&gt;&lt;")-1)</definedName>
    <definedName name="proparam">OFFSET(param!$A$2,,,COUNTIF(param!$A:$A,"&gt;&lt;"))</definedName>
    <definedName name="tache">OFFSET(projet,,1,)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3" l="1"/>
  <c r="G6" i="3"/>
  <c r="G7" i="3"/>
  <c r="G3" i="3"/>
  <c r="G4" i="3"/>
  <c r="G2" i="3"/>
  <c r="G5" i="3"/>
  <c r="G11" i="3"/>
  <c r="G12" i="3"/>
  <c r="G13" i="3"/>
  <c r="G14" i="3"/>
  <c r="G8" i="3"/>
  <c r="G9" i="3"/>
  <c r="G10" i="3"/>
  <c r="G15" i="3"/>
  <c r="G16" i="3"/>
  <c r="G19" i="3"/>
  <c r="G17" i="3"/>
  <c r="A2" i="4" a="1"/>
  <c r="A2" i="4" s="1"/>
  <c r="H2" i="4" s="1" a="1"/>
  <c r="H2" i="4" s="1"/>
  <c r="J2" i="4" l="1" a="1"/>
  <c r="J2" i="4" s="1"/>
  <c r="G2" i="4" a="1"/>
  <c r="G2" i="4" s="1"/>
  <c r="A3" i="4" a="1"/>
  <c r="A3" i="4" s="1"/>
  <c r="C2" i="4" a="1"/>
  <c r="C2" i="4" s="1"/>
  <c r="I2" i="4" a="1"/>
  <c r="I2" i="4" s="1"/>
  <c r="F2" i="4" a="1"/>
  <c r="F2" i="4" s="1"/>
  <c r="D2" i="4" a="1"/>
  <c r="D2" i="4" s="1"/>
  <c r="K2" i="4" a="1"/>
  <c r="K2" i="4" s="1"/>
  <c r="E2" i="4" a="1"/>
  <c r="E2" i="4" s="1"/>
  <c r="B2" i="4" l="1"/>
  <c r="G3" i="4" a="1"/>
  <c r="G3" i="4" s="1"/>
  <c r="H3" i="4" a="1"/>
  <c r="H3" i="4" s="1"/>
  <c r="C3" i="4" a="1"/>
  <c r="C3" i="4" s="1"/>
  <c r="K3" i="4" a="1"/>
  <c r="K3" i="4" s="1"/>
  <c r="J3" i="4" a="1"/>
  <c r="J3" i="4" s="1"/>
  <c r="I3" i="4" a="1"/>
  <c r="I3" i="4" s="1"/>
  <c r="F3" i="4" a="1"/>
  <c r="F3" i="4" s="1"/>
  <c r="E3" i="4" a="1"/>
  <c r="E3" i="4" s="1"/>
  <c r="A4" i="4" a="1"/>
  <c r="A4" i="4" s="1"/>
  <c r="D3" i="4" a="1"/>
  <c r="D3" i="4" s="1"/>
  <c r="B3" i="4" l="1"/>
  <c r="J4" i="4" a="1"/>
  <c r="J4" i="4" s="1"/>
  <c r="E4" i="4" a="1"/>
  <c r="E4" i="4" s="1"/>
  <c r="F4" i="4" a="1"/>
  <c r="F4" i="4" s="1"/>
  <c r="G4" i="4" a="1"/>
  <c r="G4" i="4" s="1"/>
  <c r="H4" i="4" a="1"/>
  <c r="H4" i="4" s="1"/>
  <c r="D4" i="4" a="1"/>
  <c r="D4" i="4" s="1"/>
  <c r="I4" i="4" a="1"/>
  <c r="I4" i="4" s="1"/>
  <c r="C4" i="4" a="1"/>
  <c r="C4" i="4" s="1"/>
  <c r="K4" i="4" a="1"/>
  <c r="K4" i="4" s="1"/>
  <c r="A5" i="4" a="1"/>
  <c r="A5" i="4" s="1"/>
  <c r="B4" i="4" l="1"/>
  <c r="F5" i="4" a="1"/>
  <c r="F5" i="4" s="1"/>
  <c r="I5" i="4" a="1"/>
  <c r="I5" i="4" s="1"/>
  <c r="E5" i="4" a="1"/>
  <c r="E5" i="4" s="1"/>
  <c r="D5" i="4" a="1"/>
  <c r="D5" i="4" s="1"/>
  <c r="J5" i="4" a="1"/>
  <c r="J5" i="4" s="1"/>
  <c r="H5" i="4" a="1"/>
  <c r="H5" i="4" s="1"/>
  <c r="C5" i="4" a="1"/>
  <c r="C5" i="4" s="1"/>
  <c r="K5" i="4" a="1"/>
  <c r="K5" i="4" s="1"/>
  <c r="G5" i="4" a="1"/>
  <c r="G5" i="4" s="1"/>
  <c r="A6" i="4" a="1"/>
  <c r="A6" i="4" s="1"/>
  <c r="A7" i="4" s="1" a="1"/>
  <c r="A7" i="4" s="1"/>
  <c r="B5" i="4" l="1"/>
  <c r="H7" i="4" a="1"/>
  <c r="H7" i="4" s="1"/>
  <c r="G7" i="4" a="1"/>
  <c r="G7" i="4" s="1"/>
  <c r="J7" i="4" a="1"/>
  <c r="J7" i="4" s="1"/>
  <c r="E7" i="4" a="1"/>
  <c r="E7" i="4" s="1"/>
  <c r="C7" i="4" a="1"/>
  <c r="C7" i="4" s="1"/>
  <c r="F7" i="4" a="1"/>
  <c r="F7" i="4" s="1"/>
  <c r="K7" i="4" a="1"/>
  <c r="K7" i="4" s="1"/>
  <c r="D7" i="4" a="1"/>
  <c r="D7" i="4" s="1"/>
  <c r="I7" i="4" a="1"/>
  <c r="I7" i="4" s="1"/>
  <c r="E6" i="4" a="1"/>
  <c r="E6" i="4" s="1"/>
  <c r="K6" i="4" a="1"/>
  <c r="K6" i="4" s="1"/>
  <c r="J6" i="4" a="1"/>
  <c r="J6" i="4" s="1"/>
  <c r="C6" i="4" a="1"/>
  <c r="C6" i="4" s="1"/>
  <c r="H6" i="4" a="1"/>
  <c r="H6" i="4" s="1"/>
  <c r="G6" i="4" a="1"/>
  <c r="G6" i="4" s="1"/>
  <c r="D6" i="4" a="1"/>
  <c r="D6" i="4" s="1"/>
  <c r="F6" i="4" a="1"/>
  <c r="F6" i="4" s="1"/>
  <c r="I6" i="4" a="1"/>
  <c r="I6" i="4" s="1"/>
  <c r="A8" i="4" a="1"/>
  <c r="A8" i="4" s="1"/>
  <c r="B6" i="4" l="1"/>
  <c r="B7" i="4"/>
  <c r="E8" i="4" a="1"/>
  <c r="E8" i="4" s="1"/>
  <c r="K8" i="4" a="1"/>
  <c r="K8" i="4" s="1"/>
  <c r="B8" i="4"/>
  <c r="C8" i="4" a="1"/>
  <c r="C8" i="4" s="1"/>
  <c r="F8" i="4" a="1"/>
  <c r="F8" i="4" s="1"/>
  <c r="H8" i="4" a="1"/>
  <c r="H8" i="4" s="1"/>
  <c r="D8" i="4" a="1"/>
  <c r="D8" i="4" s="1"/>
  <c r="G8" i="4" a="1"/>
  <c r="G8" i="4" s="1"/>
  <c r="J8" i="4" a="1"/>
  <c r="J8" i="4" s="1"/>
  <c r="I8" i="4" a="1"/>
  <c r="I8" i="4" s="1"/>
  <c r="A9" i="4" a="1"/>
  <c r="A9" i="4" s="1"/>
  <c r="C9" i="4" l="1" a="1"/>
  <c r="C9" i="4" s="1"/>
  <c r="E9" i="4" a="1"/>
  <c r="E9" i="4" s="1"/>
  <c r="G9" i="4" a="1"/>
  <c r="G9" i="4" s="1"/>
  <c r="K9" i="4" a="1"/>
  <c r="K9" i="4" s="1"/>
  <c r="B9" i="4"/>
  <c r="D9" i="4" a="1"/>
  <c r="D9" i="4" s="1"/>
  <c r="F9" i="4" a="1"/>
  <c r="F9" i="4" s="1"/>
  <c r="I9" i="4" a="1"/>
  <c r="I9" i="4" s="1"/>
  <c r="H9" i="4" a="1"/>
  <c r="H9" i="4" s="1"/>
  <c r="J9" i="4" a="1"/>
  <c r="J9" i="4" s="1"/>
  <c r="A10" i="4" a="1"/>
  <c r="A10" i="4" s="1"/>
  <c r="A11" i="4" s="1" a="1"/>
  <c r="A11" i="4" s="1"/>
  <c r="K10" i="4" l="1" a="1"/>
  <c r="K10" i="4" s="1"/>
  <c r="G10" i="4" a="1"/>
  <c r="G10" i="4" s="1"/>
  <c r="C10" i="4" a="1"/>
  <c r="C10" i="4" s="1"/>
  <c r="I10" i="4" a="1"/>
  <c r="I10" i="4" s="1"/>
  <c r="J10" i="4" a="1"/>
  <c r="J10" i="4" s="1"/>
  <c r="F10" i="4" a="1"/>
  <c r="F10" i="4" s="1"/>
  <c r="B10" i="4"/>
  <c r="D10" i="4" a="1"/>
  <c r="D10" i="4" s="1"/>
  <c r="H10" i="4" a="1"/>
  <c r="H10" i="4" s="1"/>
  <c r="E10" i="4" a="1"/>
  <c r="E10" i="4" s="1"/>
  <c r="H11" i="4" a="1"/>
  <c r="H11" i="4" s="1"/>
  <c r="F11" i="4" a="1"/>
  <c r="F11" i="4" s="1"/>
  <c r="B11" i="4"/>
  <c r="G11" i="4" a="1"/>
  <c r="G11" i="4" s="1"/>
  <c r="I11" i="4" a="1"/>
  <c r="I11" i="4" s="1"/>
  <c r="E11" i="4" a="1"/>
  <c r="E11" i="4" s="1"/>
  <c r="J11" i="4" a="1"/>
  <c r="J11" i="4" s="1"/>
  <c r="K11" i="4" a="1"/>
  <c r="K11" i="4" s="1"/>
  <c r="D11" i="4" a="1"/>
  <c r="D11" i="4" s="1"/>
  <c r="C11" i="4" a="1"/>
  <c r="C11" i="4" s="1"/>
  <c r="A12" i="4" a="1"/>
  <c r="A12" i="4" s="1"/>
  <c r="H12" i="4" l="1" a="1"/>
  <c r="H12" i="4" s="1"/>
  <c r="F12" i="4" a="1"/>
  <c r="F12" i="4" s="1"/>
  <c r="D12" i="4" a="1"/>
  <c r="D12" i="4" s="1"/>
  <c r="J12" i="4" a="1"/>
  <c r="J12" i="4" s="1"/>
  <c r="B12" i="4"/>
  <c r="E12" i="4" a="1"/>
  <c r="E12" i="4" s="1"/>
  <c r="C12" i="4" a="1"/>
  <c r="C12" i="4" s="1"/>
  <c r="G12" i="4" a="1"/>
  <c r="G12" i="4" s="1"/>
  <c r="I12" i="4" a="1"/>
  <c r="I12" i="4" s="1"/>
  <c r="K12" i="4" a="1"/>
  <c r="K12" i="4" s="1"/>
  <c r="A13" i="4" a="1"/>
  <c r="A13" i="4" s="1"/>
  <c r="C13" i="4" l="1" a="1"/>
  <c r="C13" i="4" s="1"/>
  <c r="E13" i="4" a="1"/>
  <c r="E13" i="4" s="1"/>
  <c r="H13" i="4" a="1"/>
  <c r="H13" i="4" s="1"/>
  <c r="K13" i="4" a="1"/>
  <c r="K13" i="4" s="1"/>
  <c r="I13" i="4" a="1"/>
  <c r="I13" i="4" s="1"/>
  <c r="B13" i="4"/>
  <c r="J13" i="4" a="1"/>
  <c r="J13" i="4" s="1"/>
  <c r="D13" i="4" a="1"/>
  <c r="D13" i="4" s="1"/>
  <c r="G13" i="4" a="1"/>
  <c r="G13" i="4" s="1"/>
  <c r="F13" i="4" a="1"/>
  <c r="F13" i="4" s="1"/>
  <c r="A14" i="4" a="1"/>
  <c r="A14" i="4" s="1"/>
  <c r="J14" i="4" l="1" a="1"/>
  <c r="J14" i="4" s="1"/>
  <c r="I14" i="4" a="1"/>
  <c r="I14" i="4" s="1"/>
  <c r="B14" i="4"/>
  <c r="G14" i="4" a="1"/>
  <c r="G14" i="4" s="1"/>
  <c r="H14" i="4" a="1"/>
  <c r="H14" i="4" s="1"/>
  <c r="F14" i="4" a="1"/>
  <c r="F14" i="4" s="1"/>
  <c r="D14" i="4" a="1"/>
  <c r="D14" i="4" s="1"/>
  <c r="E14" i="4" a="1"/>
  <c r="E14" i="4" s="1"/>
  <c r="K14" i="4" a="1"/>
  <c r="K14" i="4" s="1"/>
  <c r="C14" i="4" a="1"/>
  <c r="C14" i="4" s="1"/>
  <c r="A15" i="4" a="1"/>
  <c r="A15" i="4" s="1"/>
  <c r="C15" i="4" l="1" a="1"/>
  <c r="C15" i="4" s="1"/>
  <c r="H15" i="4" a="1"/>
  <c r="H15" i="4" s="1"/>
  <c r="I15" i="4" a="1"/>
  <c r="I15" i="4" s="1"/>
  <c r="J15" i="4" a="1"/>
  <c r="J15" i="4" s="1"/>
  <c r="K15" i="4" a="1"/>
  <c r="K15" i="4" s="1"/>
  <c r="G15" i="4" a="1"/>
  <c r="G15" i="4" s="1"/>
  <c r="D15" i="4" a="1"/>
  <c r="D15" i="4" s="1"/>
  <c r="F15" i="4" a="1"/>
  <c r="F15" i="4" s="1"/>
  <c r="E15" i="4" a="1"/>
  <c r="E15" i="4" s="1"/>
  <c r="B15" i="4"/>
  <c r="A16" i="4" a="1"/>
  <c r="A16" i="4" s="1"/>
  <c r="C16" i="4" l="1" a="1"/>
  <c r="C16" i="4" s="1"/>
  <c r="J16" i="4" a="1"/>
  <c r="J16" i="4" s="1"/>
  <c r="K16" i="4" a="1"/>
  <c r="K16" i="4" s="1"/>
  <c r="I16" i="4" a="1"/>
  <c r="I16" i="4" s="1"/>
  <c r="H16" i="4" a="1"/>
  <c r="H16" i="4" s="1"/>
  <c r="B16" i="4"/>
  <c r="G16" i="4" a="1"/>
  <c r="G16" i="4" s="1"/>
  <c r="D16" i="4" a="1"/>
  <c r="D16" i="4" s="1"/>
  <c r="E16" i="4" a="1"/>
  <c r="E16" i="4" s="1"/>
  <c r="F16" i="4" a="1"/>
  <c r="F16" i="4" s="1"/>
  <c r="A17" i="4" a="1"/>
  <c r="A17" i="4" s="1"/>
  <c r="K17" i="4" l="1" a="1"/>
  <c r="K17" i="4" s="1"/>
  <c r="I17" i="4" a="1"/>
  <c r="I17" i="4" s="1"/>
  <c r="B17" i="4"/>
  <c r="G17" i="4" a="1"/>
  <c r="G17" i="4" s="1"/>
  <c r="H17" i="4" a="1"/>
  <c r="H17" i="4" s="1"/>
  <c r="D17" i="4" a="1"/>
  <c r="D17" i="4" s="1"/>
  <c r="F17" i="4" a="1"/>
  <c r="F17" i="4" s="1"/>
  <c r="J17" i="4" a="1"/>
  <c r="J17" i="4" s="1"/>
  <c r="C17" i="4" a="1"/>
  <c r="C17" i="4" s="1"/>
  <c r="E17" i="4" a="1"/>
  <c r="E17" i="4" s="1"/>
  <c r="A18" i="4" a="1"/>
  <c r="A18" i="4" s="1"/>
  <c r="C18" i="4" l="1" a="1"/>
  <c r="C18" i="4" s="1"/>
  <c r="D18" i="4" a="1"/>
  <c r="D18" i="4" s="1"/>
  <c r="J18" i="4" a="1"/>
  <c r="J18" i="4" s="1"/>
  <c r="B18" i="4"/>
  <c r="F18" i="4" a="1"/>
  <c r="F18" i="4" s="1"/>
  <c r="H18" i="4" a="1"/>
  <c r="H18" i="4" s="1"/>
  <c r="I18" i="4" a="1"/>
  <c r="I18" i="4" s="1"/>
  <c r="E18" i="4" a="1"/>
  <c r="E18" i="4" s="1"/>
  <c r="K18" i="4" a="1"/>
  <c r="K18" i="4" s="1"/>
  <c r="G18" i="4" a="1"/>
  <c r="G18" i="4" s="1"/>
</calcChain>
</file>

<file path=xl/comments1.xml><?xml version="1.0" encoding="utf-8"?>
<comments xmlns="http://schemas.openxmlformats.org/spreadsheetml/2006/main">
  <authors>
    <author>Yannick Varlan</author>
  </authors>
  <commentList>
    <comment ref="D1" authorId="0" shapeId="0">
      <text>
        <r>
          <rPr>
            <b/>
            <sz val="9"/>
            <color indexed="81"/>
            <rFont val="Tahoma"/>
            <family val="2"/>
          </rPr>
          <t>Insertion Manuelle des différentes tâches</t>
        </r>
      </text>
    </comment>
  </commentList>
</comments>
</file>

<file path=xl/sharedStrings.xml><?xml version="1.0" encoding="utf-8"?>
<sst xmlns="http://schemas.openxmlformats.org/spreadsheetml/2006/main" count="165" uniqueCount="47">
  <si>
    <t>DAY WORK</t>
  </si>
  <si>
    <t>Date</t>
  </si>
  <si>
    <t>Projet</t>
  </si>
  <si>
    <t>TÂCHES</t>
  </si>
  <si>
    <t>WORKERS</t>
  </si>
  <si>
    <t>Infos Divers</t>
  </si>
  <si>
    <t>Temps Passé en H</t>
  </si>
  <si>
    <t>A</t>
  </si>
  <si>
    <t>ASUR</t>
  </si>
  <si>
    <t>Romain</t>
  </si>
  <si>
    <t>D</t>
  </si>
  <si>
    <t>DROLE</t>
  </si>
  <si>
    <t>Yan</t>
  </si>
  <si>
    <t>C</t>
  </si>
  <si>
    <t>CISEAU</t>
  </si>
  <si>
    <t>Y &amp; R</t>
  </si>
  <si>
    <t>F</t>
  </si>
  <si>
    <t>FUREUR</t>
  </si>
  <si>
    <t>DIFFUSEUR</t>
  </si>
  <si>
    <t>B</t>
  </si>
  <si>
    <t>BIBO</t>
  </si>
  <si>
    <t>BRUTE</t>
  </si>
  <si>
    <t>CENIQUE</t>
  </si>
  <si>
    <t>E</t>
  </si>
  <si>
    <t>EPURER</t>
  </si>
  <si>
    <t>DIAMANT</t>
  </si>
  <si>
    <t>DATE INSCRIPTION</t>
  </si>
  <si>
    <t>PROJETS</t>
  </si>
  <si>
    <t>NOMS TÂCHES</t>
  </si>
  <si>
    <t>PRIORITES</t>
  </si>
  <si>
    <t>Heure Totale Passées</t>
  </si>
  <si>
    <t>% AVANCEMENT2</t>
  </si>
  <si>
    <t>PAUSE</t>
  </si>
  <si>
    <t>A FAIRE</t>
  </si>
  <si>
    <t>FUSIONNER</t>
  </si>
  <si>
    <t>PRIORITAIRE</t>
  </si>
  <si>
    <t>EMOTIF</t>
  </si>
  <si>
    <t>EFEMINE</t>
  </si>
  <si>
    <t>FILS</t>
  </si>
  <si>
    <t>DORA</t>
  </si>
  <si>
    <t>OK</t>
  </si>
  <si>
    <t>DUR</t>
  </si>
  <si>
    <t>COUCHAGE</t>
  </si>
  <si>
    <t>Ceramique</t>
  </si>
  <si>
    <t xml:space="preserve"> WORK Yan</t>
  </si>
  <si>
    <t xml:space="preserve"> WORK Romain</t>
  </si>
  <si>
    <t xml:space="preserve"> WORK Y &amp; 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</si>
</sst>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\-mmm\-yy;@"/>
    <numFmt numFmtId="165" formatCode="[$-40C]d\-mmm\-yy;@"/>
  </numFmts>
  <fonts count="7">
    <font>
      <sz val="11"/>
      <color theme="1"/>
      <name val="Arial"/>
      <family val="2"/>
    </font>
    <font>
      <sz val="12"/>
      <color theme="1"/>
      <name val="Belgium"/>
      <family val="5"/>
    </font>
    <font>
      <b/>
      <sz val="20"/>
      <color theme="0"/>
      <name val="Belgium"/>
      <family val="5"/>
    </font>
    <font>
      <sz val="11"/>
      <color theme="1"/>
      <name val="Belgium"/>
      <family val="5"/>
    </font>
    <font>
      <b/>
      <sz val="9"/>
      <color indexed="81"/>
      <name val="Tahoma"/>
      <family val="2"/>
    </font>
    <font>
      <sz val="16"/>
      <color theme="1"/>
      <name val="Belgium"/>
      <family val="5"/>
    </font>
    <font>
      <b/>
      <sz val="20"/>
      <color rgb="FFC00000"/>
      <name val="Belgium"/>
      <family val="5"/>
    </font>
  </fonts>
  <fills count="10">
    <fill>
      <patternFill patternType="none"/>
    </fill>
    <fill>
      <patternFill patternType="gray125"/>
    </fill>
    <fill>
      <patternFill patternType="solid">
        <fgColor theme="5" tint="0.3999450666829432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 tint="0.79998168889431442"/>
        <bgColor theme="8" tint="0.7999816888943144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 style="thin">
        <color theme="0"/>
      </bottom>
      <diagonal/>
    </border>
    <border>
      <left/>
      <right style="thick">
        <color rgb="FFFF0000"/>
      </right>
      <top style="thick">
        <color rgb="FFFF0000"/>
      </top>
      <bottom style="thin">
        <color theme="0"/>
      </bottom>
      <diagonal/>
    </border>
    <border>
      <left style="thick">
        <color rgb="FFFF000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ck">
        <color rgb="FFFF0000"/>
      </right>
      <top style="thin">
        <color theme="0"/>
      </top>
      <bottom style="thin">
        <color theme="0"/>
      </bottom>
      <diagonal/>
    </border>
    <border>
      <left style="thick">
        <color rgb="FFFF0000"/>
      </left>
      <right style="thin">
        <color theme="0"/>
      </right>
      <top style="thin">
        <color theme="0"/>
      </top>
      <bottom style="thick">
        <color rgb="FFFF0000"/>
      </bottom>
      <diagonal/>
    </border>
    <border>
      <left style="thin">
        <color theme="0"/>
      </left>
      <right style="thick">
        <color rgb="FFFF0000"/>
      </right>
      <top style="thin">
        <color theme="0"/>
      </top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n">
        <color theme="0"/>
      </top>
      <bottom style="thin">
        <color theme="0"/>
      </bottom>
      <diagonal/>
    </border>
    <border>
      <left style="thick">
        <color rgb="FFFF0000"/>
      </left>
      <right style="thick">
        <color rgb="FFFF0000"/>
      </right>
      <top style="thin">
        <color theme="0"/>
      </top>
      <bottom style="thick">
        <color rgb="FFFF0000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 wrapText="1"/>
    </xf>
    <xf numFmtId="0" fontId="0" fillId="0" borderId="1" xfId="0" applyBorder="1"/>
    <xf numFmtId="0" fontId="3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9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5" fillId="2" borderId="0" xfId="0" applyFont="1" applyFill="1" applyAlignment="1">
      <alignment horizontal="center" vertical="center" wrapText="1"/>
    </xf>
    <xf numFmtId="0" fontId="3" fillId="4" borderId="0" xfId="0" applyFont="1" applyFill="1" applyAlignment="1" applyProtection="1">
      <alignment horizontal="center" vertical="center" wrapText="1"/>
    </xf>
    <xf numFmtId="0" fontId="3" fillId="5" borderId="0" xfId="0" applyFont="1" applyFill="1" applyAlignment="1" applyProtection="1">
      <alignment horizontal="center" vertical="center" wrapText="1"/>
    </xf>
    <xf numFmtId="0" fontId="3" fillId="7" borderId="0" xfId="0" applyFont="1" applyFill="1" applyAlignment="1" applyProtection="1">
      <alignment horizontal="center" vertical="center" wrapText="1"/>
    </xf>
    <xf numFmtId="0" fontId="3" fillId="6" borderId="0" xfId="0" applyFont="1" applyFill="1" applyAlignment="1" applyProtection="1">
      <alignment horizontal="center" vertical="center" wrapText="1"/>
    </xf>
    <xf numFmtId="0" fontId="3" fillId="8" borderId="4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0" fontId="3" fillId="9" borderId="4" xfId="0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 wrapText="1"/>
    </xf>
    <xf numFmtId="0" fontId="3" fillId="9" borderId="6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3" fillId="7" borderId="9" xfId="0" applyFont="1" applyFill="1" applyBorder="1" applyAlignment="1">
      <alignment horizontal="center" vertical="center" wrapText="1"/>
    </xf>
    <xf numFmtId="0" fontId="0" fillId="0" borderId="0" xfId="0" applyFill="1"/>
    <xf numFmtId="0" fontId="2" fillId="3" borderId="0" xfId="0" applyFont="1" applyFill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17"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  <numFmt numFmtId="13" formatCode="0%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  <numFmt numFmtId="0" formatCode="General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elgium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elgium"/>
        <scheme val="none"/>
      </font>
      <alignment horizontal="center" vertical="center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  <numFmt numFmtId="165" formatCode="[$-40C]d\-mmm\-yy;@"/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[$-40C]dd\-mmm\-yy;@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elgium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72" displayName="Tableau72" ref="B2:G22" totalsRowShown="0" headerRowDxfId="16" dataDxfId="15">
  <autoFilter ref="B2:G22"/>
  <tableColumns count="6">
    <tableColumn id="1" name="Date" dataDxfId="14"/>
    <tableColumn id="4" name="Projet" dataDxfId="13"/>
    <tableColumn id="2" name="TÂCHES" dataDxfId="12"/>
    <tableColumn id="3" name="WORKERS" dataDxfId="11"/>
    <tableColumn id="6" name="Infos Divers" dataDxfId="10"/>
    <tableColumn id="7" name="Temps Passé en H" dataDxfId="9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1:H19" totalsRowShown="0" headerRowDxfId="8" dataDxfId="7">
  <autoFilter ref="B1:H19"/>
  <sortState ref="B2:H19">
    <sortCondition ref="B1:B19"/>
  </sortState>
  <tableColumns count="7">
    <tableColumn id="1" name="DATE INSCRIPTION" dataDxfId="6"/>
    <tableColumn id="2" name="PROJETS" dataDxfId="5"/>
    <tableColumn id="3" name="NOMS TÂCHES" dataDxfId="4"/>
    <tableColumn id="7" name="PRIORITES" dataDxfId="3"/>
    <tableColumn id="10" name="WORKERS" dataDxfId="2"/>
    <tableColumn id="5" name="Heure Totale Passées" dataDxfId="1">
      <calculatedColumnFormula>SUMPRODUCT((Tableau72[TÂCHES]=Tableau1[[#This Row],[NOMS TÂCHES]])*Tableau72[Temps Passé en H])</calculatedColumnFormula>
    </tableColumn>
    <tableColumn id="8" name="% AVANCEMENT2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B1:J27"/>
  <sheetViews>
    <sheetView showGridLines="0" tabSelected="1" zoomScale="55" zoomScaleNormal="55" workbookViewId="0">
      <selection activeCell="M20" sqref="M20"/>
    </sheetView>
  </sheetViews>
  <sheetFormatPr defaultColWidth="8.59765625" defaultRowHeight="13.8"/>
  <cols>
    <col min="1" max="1" width="5.69921875" customWidth="1"/>
    <col min="2" max="2" width="12.59765625" customWidth="1"/>
    <col min="3" max="3" width="20.09765625" customWidth="1"/>
    <col min="4" max="4" width="28.59765625" customWidth="1"/>
    <col min="5" max="5" width="11.8984375" customWidth="1"/>
    <col min="6" max="6" width="8.3984375" customWidth="1"/>
    <col min="7" max="7" width="10.3984375" customWidth="1"/>
    <col min="8" max="8" width="22.09765625" style="8" bestFit="1" customWidth="1"/>
    <col min="9" max="9" width="17.296875" customWidth="1"/>
    <col min="10" max="10" width="21" customWidth="1"/>
  </cols>
  <sheetData>
    <row r="1" spans="2:10" ht="24.6">
      <c r="B1" s="28" t="s">
        <v>0</v>
      </c>
      <c r="C1" s="28"/>
      <c r="D1" s="28"/>
      <c r="E1" s="28"/>
      <c r="F1" s="28"/>
      <c r="G1" s="28"/>
    </row>
    <row r="2" spans="2:10" ht="57.75" customHeight="1"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6</v>
      </c>
    </row>
    <row r="3" spans="2:10" ht="14.4" thickBot="1">
      <c r="B3" s="3"/>
      <c r="C3" s="2" t="s">
        <v>7</v>
      </c>
      <c r="D3" s="2" t="s">
        <v>8</v>
      </c>
      <c r="E3" s="1" t="s">
        <v>9</v>
      </c>
      <c r="F3" s="1"/>
      <c r="G3" s="1">
        <v>3</v>
      </c>
    </row>
    <row r="4" spans="2:10" ht="25.2" thickTop="1">
      <c r="B4" s="3"/>
      <c r="C4" s="2" t="s">
        <v>10</v>
      </c>
      <c r="D4" s="2" t="s">
        <v>11</v>
      </c>
      <c r="E4" s="1" t="s">
        <v>12</v>
      </c>
      <c r="F4" s="1"/>
      <c r="G4" s="1">
        <v>6</v>
      </c>
      <c r="I4" s="29" t="s">
        <v>44</v>
      </c>
      <c r="J4" s="30"/>
    </row>
    <row r="5" spans="2:10">
      <c r="B5" s="3"/>
      <c r="C5" s="2" t="s">
        <v>13</v>
      </c>
      <c r="D5" s="2" t="s">
        <v>14</v>
      </c>
      <c r="E5" s="1" t="s">
        <v>15</v>
      </c>
      <c r="F5" s="1"/>
      <c r="G5" s="1">
        <v>2</v>
      </c>
      <c r="I5" s="19" t="s">
        <v>43</v>
      </c>
      <c r="J5" s="25" t="s">
        <v>33</v>
      </c>
    </row>
    <row r="6" spans="2:10" ht="14.4" thickBot="1">
      <c r="B6" s="3"/>
      <c r="C6" s="2" t="s">
        <v>7</v>
      </c>
      <c r="D6" s="2" t="s">
        <v>8</v>
      </c>
      <c r="E6" s="1" t="s">
        <v>15</v>
      </c>
      <c r="F6" s="1"/>
      <c r="G6" s="1">
        <v>2</v>
      </c>
      <c r="I6" s="23" t="s">
        <v>14</v>
      </c>
      <c r="J6" s="26" t="s">
        <v>35</v>
      </c>
    </row>
    <row r="7" spans="2:10" ht="15" thickTop="1" thickBot="1">
      <c r="B7" s="3"/>
      <c r="C7" s="2" t="s">
        <v>16</v>
      </c>
      <c r="D7" s="2" t="s">
        <v>17</v>
      </c>
      <c r="E7" s="1" t="s">
        <v>12</v>
      </c>
      <c r="F7" s="1"/>
      <c r="G7" s="1">
        <v>3</v>
      </c>
    </row>
    <row r="8" spans="2:10" ht="25.2" thickTop="1">
      <c r="B8" s="3"/>
      <c r="C8" s="2" t="s">
        <v>10</v>
      </c>
      <c r="D8" s="2" t="s">
        <v>18</v>
      </c>
      <c r="E8" s="1" t="s">
        <v>12</v>
      </c>
      <c r="F8" s="1"/>
      <c r="G8" s="1">
        <v>4</v>
      </c>
      <c r="I8" s="29" t="s">
        <v>45</v>
      </c>
      <c r="J8" s="30"/>
    </row>
    <row r="9" spans="2:10">
      <c r="B9" s="3"/>
      <c r="C9" s="2" t="s">
        <v>19</v>
      </c>
      <c r="D9" s="2" t="s">
        <v>20</v>
      </c>
      <c r="E9" s="1" t="s">
        <v>9</v>
      </c>
      <c r="F9" s="1"/>
      <c r="G9" s="1">
        <v>4</v>
      </c>
      <c r="I9" s="19" t="s">
        <v>34</v>
      </c>
      <c r="J9" s="20" t="s">
        <v>33</v>
      </c>
    </row>
    <row r="10" spans="2:10">
      <c r="B10" s="3"/>
      <c r="C10" s="2" t="s">
        <v>7</v>
      </c>
      <c r="D10" s="2" t="s">
        <v>8</v>
      </c>
      <c r="E10" s="1" t="s">
        <v>12</v>
      </c>
      <c r="F10" s="1"/>
      <c r="G10" s="1">
        <v>4</v>
      </c>
      <c r="I10" s="21" t="s">
        <v>17</v>
      </c>
      <c r="J10" s="22" t="s">
        <v>35</v>
      </c>
    </row>
    <row r="11" spans="2:10">
      <c r="B11" s="3"/>
      <c r="C11" s="2" t="s">
        <v>19</v>
      </c>
      <c r="D11" s="2" t="s">
        <v>21</v>
      </c>
      <c r="E11" s="1" t="s">
        <v>12</v>
      </c>
      <c r="F11" s="1"/>
      <c r="G11" s="1">
        <v>4</v>
      </c>
      <c r="I11" s="19" t="s">
        <v>38</v>
      </c>
      <c r="J11" s="20" t="s">
        <v>33</v>
      </c>
    </row>
    <row r="12" spans="2:10" ht="14.4" thickBot="1">
      <c r="B12" s="3"/>
      <c r="C12" s="2" t="s">
        <v>13</v>
      </c>
      <c r="D12" s="2" t="s">
        <v>22</v>
      </c>
      <c r="E12" s="1" t="s">
        <v>15</v>
      </c>
      <c r="F12" s="1"/>
      <c r="G12" s="1">
        <v>4</v>
      </c>
      <c r="I12" s="23" t="s">
        <v>20</v>
      </c>
      <c r="J12" s="24" t="s">
        <v>33</v>
      </c>
    </row>
    <row r="13" spans="2:10" ht="15" thickTop="1" thickBot="1">
      <c r="B13" s="3"/>
      <c r="C13" s="2" t="s">
        <v>13</v>
      </c>
      <c r="D13" s="2" t="s">
        <v>14</v>
      </c>
      <c r="E13" s="1" t="s">
        <v>12</v>
      </c>
      <c r="F13" s="1"/>
      <c r="G13" s="1">
        <v>4</v>
      </c>
    </row>
    <row r="14" spans="2:10" ht="25.2" thickTop="1">
      <c r="B14" s="3"/>
      <c r="C14" s="2" t="s">
        <v>19</v>
      </c>
      <c r="D14" s="2" t="s">
        <v>20</v>
      </c>
      <c r="E14" s="1" t="s">
        <v>12</v>
      </c>
      <c r="F14" s="1"/>
      <c r="G14" s="1">
        <v>5</v>
      </c>
      <c r="I14" s="29" t="s">
        <v>46</v>
      </c>
      <c r="J14" s="30"/>
    </row>
    <row r="15" spans="2:10">
      <c r="B15" s="3"/>
      <c r="C15" s="2" t="s">
        <v>7</v>
      </c>
      <c r="D15" s="2" t="s">
        <v>8</v>
      </c>
      <c r="E15" s="1" t="s">
        <v>15</v>
      </c>
      <c r="F15" s="1"/>
      <c r="G15" s="1">
        <v>5</v>
      </c>
      <c r="I15" s="19" t="s">
        <v>25</v>
      </c>
      <c r="J15" s="20" t="s">
        <v>33</v>
      </c>
    </row>
    <row r="16" spans="2:10" ht="14.4" thickBot="1">
      <c r="B16" s="3"/>
      <c r="C16" s="2" t="s">
        <v>7</v>
      </c>
      <c r="D16" s="2" t="s">
        <v>8</v>
      </c>
      <c r="E16" s="1" t="s">
        <v>12</v>
      </c>
      <c r="F16" s="1"/>
      <c r="G16" s="1"/>
      <c r="I16" s="23" t="s">
        <v>22</v>
      </c>
      <c r="J16" s="24" t="s">
        <v>33</v>
      </c>
    </row>
    <row r="17" spans="2:8" ht="14.4" thickTop="1">
      <c r="B17" s="3"/>
      <c r="C17" s="2" t="s">
        <v>23</v>
      </c>
      <c r="D17" s="1" t="s">
        <v>24</v>
      </c>
      <c r="E17" s="1" t="s">
        <v>12</v>
      </c>
      <c r="F17" s="1"/>
      <c r="G17" s="1"/>
      <c r="H17"/>
    </row>
    <row r="18" spans="2:8">
      <c r="B18" s="7"/>
      <c r="C18" s="2" t="s">
        <v>10</v>
      </c>
      <c r="D18" s="1" t="s">
        <v>25</v>
      </c>
      <c r="E18" s="1" t="s">
        <v>15</v>
      </c>
      <c r="F18" s="1"/>
      <c r="G18" s="1"/>
      <c r="H18"/>
    </row>
    <row r="19" spans="2:8">
      <c r="B19" s="3"/>
      <c r="C19" s="2" t="s">
        <v>19</v>
      </c>
      <c r="D19" s="1" t="s">
        <v>20</v>
      </c>
      <c r="E19" s="1" t="s">
        <v>9</v>
      </c>
      <c r="F19" s="1"/>
      <c r="G19" s="1">
        <v>1</v>
      </c>
      <c r="H19"/>
    </row>
    <row r="20" spans="2:8">
      <c r="B20" s="7"/>
      <c r="C20" s="2" t="s">
        <v>7</v>
      </c>
      <c r="D20" s="1" t="s">
        <v>8</v>
      </c>
      <c r="E20" s="1" t="s">
        <v>12</v>
      </c>
      <c r="F20" s="1"/>
      <c r="G20" s="1"/>
      <c r="H20"/>
    </row>
    <row r="21" spans="2:8">
      <c r="B21" s="7"/>
      <c r="C21" s="2" t="s">
        <v>10</v>
      </c>
      <c r="D21" s="1" t="s">
        <v>25</v>
      </c>
      <c r="E21" s="1" t="s">
        <v>9</v>
      </c>
      <c r="F21" s="1"/>
      <c r="G21" s="1">
        <v>2</v>
      </c>
      <c r="H21"/>
    </row>
    <row r="22" spans="2:8">
      <c r="B22" s="7"/>
      <c r="C22" s="2" t="s">
        <v>19</v>
      </c>
      <c r="D22" s="1" t="s">
        <v>20</v>
      </c>
      <c r="E22" s="1" t="s">
        <v>9</v>
      </c>
      <c r="F22" s="1"/>
      <c r="G22" s="1">
        <v>2</v>
      </c>
    </row>
    <row r="23" spans="2:8">
      <c r="B23" s="7"/>
      <c r="C23" s="2"/>
      <c r="D23" s="1"/>
      <c r="E23" s="1"/>
      <c r="F23" s="1"/>
      <c r="G23" s="1"/>
    </row>
    <row r="24" spans="2:8">
      <c r="B24" s="7"/>
      <c r="C24" s="2"/>
      <c r="D24" s="1"/>
      <c r="E24" s="1"/>
      <c r="F24" s="1"/>
      <c r="G24" s="1"/>
    </row>
    <row r="25" spans="2:8">
      <c r="B25" s="7"/>
      <c r="C25" s="2"/>
      <c r="D25" s="1"/>
      <c r="E25" s="1"/>
      <c r="F25" s="1"/>
      <c r="G25" s="1"/>
    </row>
    <row r="26" spans="2:8">
      <c r="B26" s="7"/>
      <c r="C26" s="2"/>
      <c r="D26" s="1"/>
      <c r="E26" s="1"/>
      <c r="F26" s="1"/>
      <c r="G26" s="1"/>
    </row>
    <row r="27" spans="2:8">
      <c r="B27" s="7"/>
      <c r="C27" s="2"/>
      <c r="D27" s="1"/>
      <c r="E27" s="1"/>
      <c r="F27" s="1"/>
      <c r="G27" s="1"/>
    </row>
  </sheetData>
  <protectedRanges>
    <protectedRange algorithmName="SHA-512" hashValue="JY1y4Vlw8zWchv2b8RHhsOfPMpQL2cPrHdlXkz1NX0j0x1eAzO0jLUo6bHtzzMbm/oIeQfrgMuct52cb56M33w==" saltValue="CD3jmoCnc7yaueSrp5owPA==" spinCount="100000" sqref="I5:J6" name="taches"/>
    <protectedRange algorithmName="SHA-512" hashValue="JY1y4Vlw8zWchv2b8RHhsOfPMpQL2cPrHdlXkz1NX0j0x1eAzO0jLUo6bHtzzMbm/oIeQfrgMuct52cb56M33w==" saltValue="CD3jmoCnc7yaueSrp5owPA==" spinCount="100000" sqref="J9:J10 J15:J16" name="taches_1"/>
    <protectedRange algorithmName="SHA-512" hashValue="JY1y4Vlw8zWchv2b8RHhsOfPMpQL2cPrHdlXkz1NX0j0x1eAzO0jLUo6bHtzzMbm/oIeQfrgMuct52cb56M33w==" saltValue="CD3jmoCnc7yaueSrp5owPA==" spinCount="100000" sqref="J11 J17" name="taches_2"/>
    <protectedRange algorithmName="SHA-512" hashValue="JY1y4Vlw8zWchv2b8RHhsOfPMpQL2cPrHdlXkz1NX0j0x1eAzO0jLUo6bHtzzMbm/oIeQfrgMuct52cb56M33w==" saltValue="CD3jmoCnc7yaueSrp5owPA==" spinCount="100000" sqref="J12 J18" name="taches_3"/>
  </protectedRanges>
  <mergeCells count="4">
    <mergeCell ref="B1:G1"/>
    <mergeCell ref="I4:J4"/>
    <mergeCell ref="I8:J8"/>
    <mergeCell ref="I14:J14"/>
  </mergeCells>
  <dataValidations disablePrompts="1" count="4">
    <dataValidation type="list" allowBlank="1" showInputMessage="1" showErrorMessage="1" sqref="E3:E22">
      <formula1>"Romain,Yan,Y &amp; R,"</formula1>
    </dataValidation>
    <dataValidation type="list" allowBlank="1" showInputMessage="1" showErrorMessage="1" sqref="C3:C27">
      <formula1>proparam</formula1>
    </dataValidation>
    <dataValidation type="list" allowBlank="1" showInputMessage="1" showErrorMessage="1" sqref="D3:D22">
      <formula1>OFFSET(dept,MATCH($C3,proparam,0),,,VLOOKUP($C3,comb,2,0))</formula1>
    </dataValidation>
    <dataValidation type="list" allowBlank="1" showInputMessage="1" showErrorMessage="1" sqref="C3:C27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8" tint="0.39997558519241921"/>
  </sheetPr>
  <dimension ref="B1:H30"/>
  <sheetViews>
    <sheetView showGridLines="0" workbookViewId="0">
      <selection activeCell="D21" sqref="D21"/>
    </sheetView>
  </sheetViews>
  <sheetFormatPr defaultColWidth="8.59765625" defaultRowHeight="13.8"/>
  <cols>
    <col min="1" max="1" width="7" customWidth="1"/>
    <col min="2" max="2" width="14.19921875" bestFit="1" customWidth="1"/>
    <col min="3" max="3" width="19.59765625" customWidth="1"/>
    <col min="4" max="4" width="27.5" customWidth="1"/>
    <col min="5" max="5" width="21.5" customWidth="1"/>
    <col min="6" max="6" width="15.5" bestFit="1" customWidth="1"/>
    <col min="7" max="7" width="12" style="8" customWidth="1"/>
    <col min="8" max="8" width="16.3984375" customWidth="1"/>
  </cols>
  <sheetData>
    <row r="1" spans="2:8" ht="27.6">
      <c r="B1" s="5" t="s">
        <v>26</v>
      </c>
      <c r="C1" s="5" t="s">
        <v>27</v>
      </c>
      <c r="D1" s="5" t="s">
        <v>28</v>
      </c>
      <c r="E1" s="14" t="s">
        <v>29</v>
      </c>
      <c r="F1" s="6" t="s">
        <v>4</v>
      </c>
      <c r="G1" s="5" t="s">
        <v>30</v>
      </c>
      <c r="H1" s="5" t="s">
        <v>31</v>
      </c>
    </row>
    <row r="2" spans="2:8">
      <c r="B2" s="9">
        <v>42583</v>
      </c>
      <c r="C2" s="10" t="s">
        <v>7</v>
      </c>
      <c r="D2" s="10" t="s">
        <v>8</v>
      </c>
      <c r="E2" s="15" t="s">
        <v>32</v>
      </c>
      <c r="F2" s="10" t="s">
        <v>15</v>
      </c>
      <c r="G2" s="12">
        <f>SUMPRODUCT((Tableau72[TÂCHES]=Tableau1[[#This Row],[NOMS TÂCHES]])*Tableau72[Temps Passé en H])</f>
        <v>14</v>
      </c>
      <c r="H2" s="11">
        <v>0.8</v>
      </c>
    </row>
    <row r="3" spans="2:8">
      <c r="B3" s="9">
        <v>42583</v>
      </c>
      <c r="C3" s="10" t="s">
        <v>10</v>
      </c>
      <c r="D3" s="10" t="s">
        <v>11</v>
      </c>
      <c r="E3" s="15" t="s">
        <v>32</v>
      </c>
      <c r="F3" s="10" t="s">
        <v>9</v>
      </c>
      <c r="G3" s="12">
        <f>SUMPRODUCT((Tableau72[TÂCHES]=Tableau1[[#This Row],[NOMS TÂCHES]])*Tableau72[Temps Passé en H])</f>
        <v>6</v>
      </c>
      <c r="H3" s="11">
        <v>0.4</v>
      </c>
    </row>
    <row r="4" spans="2:8">
      <c r="B4" s="9">
        <v>42583</v>
      </c>
      <c r="C4" s="10" t="s">
        <v>10</v>
      </c>
      <c r="D4" s="10" t="s">
        <v>18</v>
      </c>
      <c r="E4" s="15" t="s">
        <v>32</v>
      </c>
      <c r="F4" s="10" t="s">
        <v>9</v>
      </c>
      <c r="G4" s="12">
        <f>SUMPRODUCT((Tableau72[TÂCHES]=Tableau1[[#This Row],[NOMS TÂCHES]])*Tableau72[Temps Passé en H])</f>
        <v>4</v>
      </c>
      <c r="H4" s="11">
        <v>0.5</v>
      </c>
    </row>
    <row r="5" spans="2:8">
      <c r="B5" s="9">
        <v>42583</v>
      </c>
      <c r="C5" s="10" t="s">
        <v>10</v>
      </c>
      <c r="D5" s="10" t="s">
        <v>25</v>
      </c>
      <c r="E5" s="16" t="s">
        <v>33</v>
      </c>
      <c r="F5" s="10" t="s">
        <v>15</v>
      </c>
      <c r="G5" s="12">
        <f>SUMPRODUCT((Tableau72[TÂCHES]=Tableau1[[#This Row],[NOMS TÂCHES]])*Tableau72[Temps Passé en H])</f>
        <v>2</v>
      </c>
      <c r="H5" s="11">
        <v>1</v>
      </c>
    </row>
    <row r="6" spans="2:8">
      <c r="B6" s="9">
        <v>42583</v>
      </c>
      <c r="C6" s="10" t="s">
        <v>16</v>
      </c>
      <c r="D6" s="10" t="s">
        <v>34</v>
      </c>
      <c r="E6" s="16" t="s">
        <v>33</v>
      </c>
      <c r="F6" s="10" t="s">
        <v>9</v>
      </c>
      <c r="G6" s="12">
        <f>SUMPRODUCT((Tableau72[TÂCHES]=Tableau1[[#This Row],[NOMS TÂCHES]])*Tableau72[Temps Passé en H])</f>
        <v>0</v>
      </c>
      <c r="H6" s="11">
        <v>0.4</v>
      </c>
    </row>
    <row r="7" spans="2:8">
      <c r="B7" s="9">
        <v>42583</v>
      </c>
      <c r="C7" s="10" t="s">
        <v>16</v>
      </c>
      <c r="D7" s="10" t="s">
        <v>17</v>
      </c>
      <c r="E7" s="17" t="s">
        <v>35</v>
      </c>
      <c r="F7" s="10" t="s">
        <v>9</v>
      </c>
      <c r="G7" s="12">
        <f>SUMPRODUCT((Tableau72[TÂCHES]=Tableau1[[#This Row],[NOMS TÂCHES]])*Tableau72[Temps Passé en H])</f>
        <v>3</v>
      </c>
      <c r="H7" s="11">
        <v>0</v>
      </c>
    </row>
    <row r="8" spans="2:8">
      <c r="B8" s="9">
        <v>42597</v>
      </c>
      <c r="C8" s="10" t="s">
        <v>13</v>
      </c>
      <c r="D8" s="10" t="s">
        <v>43</v>
      </c>
      <c r="E8" s="16" t="s">
        <v>33</v>
      </c>
      <c r="F8" s="10" t="s">
        <v>12</v>
      </c>
      <c r="G8" s="12">
        <f>SUMPRODUCT((Tableau72[TÂCHES]=Tableau1[[#This Row],[NOMS TÂCHES]])*Tableau72[Temps Passé en H])</f>
        <v>0</v>
      </c>
      <c r="H8" s="11">
        <v>0.7</v>
      </c>
    </row>
    <row r="9" spans="2:8">
      <c r="B9" s="9">
        <v>42597</v>
      </c>
      <c r="C9" s="10" t="s">
        <v>13</v>
      </c>
      <c r="D9" s="10" t="s">
        <v>14</v>
      </c>
      <c r="E9" s="17" t="s">
        <v>35</v>
      </c>
      <c r="F9" s="10" t="s">
        <v>12</v>
      </c>
      <c r="G9" s="12">
        <f>SUMPRODUCT((Tableau72[TÂCHES]=Tableau1[[#This Row],[NOMS TÂCHES]])*Tableau72[Temps Passé en H])</f>
        <v>6</v>
      </c>
      <c r="H9" s="11">
        <v>0</v>
      </c>
    </row>
    <row r="10" spans="2:8">
      <c r="B10" s="9">
        <v>42597</v>
      </c>
      <c r="C10" s="10" t="s">
        <v>13</v>
      </c>
      <c r="D10" s="10" t="s">
        <v>22</v>
      </c>
      <c r="E10" s="16" t="s">
        <v>33</v>
      </c>
      <c r="F10" s="10" t="s">
        <v>15</v>
      </c>
      <c r="G10" s="12">
        <f>SUMPRODUCT((Tableau72[TÂCHES]=Tableau1[[#This Row],[NOMS TÂCHES]])*Tableau72[Temps Passé en H])</f>
        <v>4</v>
      </c>
      <c r="H10" s="11">
        <v>0</v>
      </c>
    </row>
    <row r="11" spans="2:8">
      <c r="B11" s="9">
        <v>42597</v>
      </c>
      <c r="C11" s="10" t="s">
        <v>23</v>
      </c>
      <c r="D11" s="10" t="s">
        <v>36</v>
      </c>
      <c r="E11" s="15" t="s">
        <v>32</v>
      </c>
      <c r="F11" s="10" t="s">
        <v>9</v>
      </c>
      <c r="G11" s="12">
        <f>SUMPRODUCT((Tableau72[TÂCHES]=Tableau1[[#This Row],[NOMS TÂCHES]])*Tableau72[Temps Passé en H])</f>
        <v>0</v>
      </c>
      <c r="H11" s="11">
        <v>0.5</v>
      </c>
    </row>
    <row r="12" spans="2:8">
      <c r="B12" s="9">
        <v>42597</v>
      </c>
      <c r="C12" s="10" t="s">
        <v>23</v>
      </c>
      <c r="D12" s="10" t="s">
        <v>24</v>
      </c>
      <c r="E12" s="15" t="s">
        <v>32</v>
      </c>
      <c r="F12" s="10" t="s">
        <v>9</v>
      </c>
      <c r="G12" s="12">
        <f>SUMPRODUCT((Tableau72[TÂCHES]=Tableau1[[#This Row],[NOMS TÂCHES]])*Tableau72[Temps Passé en H])</f>
        <v>0</v>
      </c>
      <c r="H12" s="11">
        <v>0.5</v>
      </c>
    </row>
    <row r="13" spans="2:8">
      <c r="B13" s="9">
        <v>42597</v>
      </c>
      <c r="C13" s="10" t="s">
        <v>23</v>
      </c>
      <c r="D13" s="10" t="s">
        <v>37</v>
      </c>
      <c r="E13" s="15" t="s">
        <v>32</v>
      </c>
      <c r="F13" s="10" t="s">
        <v>12</v>
      </c>
      <c r="G13" s="12">
        <f>SUMPRODUCT((Tableau72[TÂCHES]=Tableau1[[#This Row],[NOMS TÂCHES]])*Tableau72[Temps Passé en H])</f>
        <v>0</v>
      </c>
      <c r="H13" s="11">
        <v>0.2</v>
      </c>
    </row>
    <row r="14" spans="2:8">
      <c r="B14" s="9">
        <v>42597</v>
      </c>
      <c r="C14" s="10" t="s">
        <v>16</v>
      </c>
      <c r="D14" s="10" t="s">
        <v>38</v>
      </c>
      <c r="E14" s="16" t="s">
        <v>33</v>
      </c>
      <c r="F14" s="10" t="s">
        <v>9</v>
      </c>
      <c r="G14" s="12">
        <f>SUMPRODUCT((Tableau72[TÂCHES]=Tableau1[[#This Row],[NOMS TÂCHES]])*Tableau72[Temps Passé en H])</f>
        <v>0</v>
      </c>
      <c r="H14" s="11">
        <v>0.6</v>
      </c>
    </row>
    <row r="15" spans="2:8">
      <c r="B15" s="9">
        <v>42606</v>
      </c>
      <c r="C15" s="10" t="s">
        <v>10</v>
      </c>
      <c r="D15" s="10" t="s">
        <v>39</v>
      </c>
      <c r="E15" s="18" t="s">
        <v>40</v>
      </c>
      <c r="F15" s="10" t="s">
        <v>12</v>
      </c>
      <c r="G15" s="12">
        <f>SUMPRODUCT((Tableau72[TÂCHES]=Tableau1[[#This Row],[NOMS TÂCHES]])*Tableau72[Temps Passé en H])</f>
        <v>0</v>
      </c>
      <c r="H15" s="11">
        <v>1</v>
      </c>
    </row>
    <row r="16" spans="2:8">
      <c r="B16" s="9">
        <v>42606</v>
      </c>
      <c r="C16" s="10" t="s">
        <v>10</v>
      </c>
      <c r="D16" s="10" t="s">
        <v>41</v>
      </c>
      <c r="E16" s="15" t="s">
        <v>32</v>
      </c>
      <c r="F16" s="10" t="s">
        <v>12</v>
      </c>
      <c r="G16" s="12">
        <f>SUMPRODUCT((Tableau72[TÂCHES]=Tableau1[[#This Row],[NOMS TÂCHES]])*Tableau72[Temps Passé en H])</f>
        <v>0</v>
      </c>
      <c r="H16" s="11">
        <v>0.3</v>
      </c>
    </row>
    <row r="17" spans="2:8">
      <c r="B17" s="9">
        <v>42607</v>
      </c>
      <c r="C17" s="10" t="s">
        <v>19</v>
      </c>
      <c r="D17" s="10" t="s">
        <v>21</v>
      </c>
      <c r="E17" s="15" t="s">
        <v>32</v>
      </c>
      <c r="F17" s="10" t="s">
        <v>9</v>
      </c>
      <c r="G17" s="12">
        <f>SUMPRODUCT((Tableau72[TÂCHES]=Tableau1[[#This Row],[NOMS TÂCHES]])*Tableau72[Temps Passé en H])</f>
        <v>4</v>
      </c>
      <c r="H17" s="11">
        <v>0.1</v>
      </c>
    </row>
    <row r="18" spans="2:8">
      <c r="B18" s="9">
        <v>42607</v>
      </c>
      <c r="C18" s="10" t="s">
        <v>13</v>
      </c>
      <c r="D18" s="10" t="s">
        <v>42</v>
      </c>
      <c r="E18" s="15" t="s">
        <v>32</v>
      </c>
      <c r="F18" s="10" t="s">
        <v>9</v>
      </c>
      <c r="G18" s="13">
        <f>SUMPRODUCT((Tableau72[TÂCHES]=Tableau1[[#This Row],[NOMS TÂCHES]])*Tableau72[Temps Passé en H])</f>
        <v>0</v>
      </c>
      <c r="H18" s="11">
        <v>0.1</v>
      </c>
    </row>
    <row r="19" spans="2:8">
      <c r="B19" s="9">
        <v>42614</v>
      </c>
      <c r="C19" s="10" t="s">
        <v>19</v>
      </c>
      <c r="D19" s="10" t="s">
        <v>20</v>
      </c>
      <c r="E19" s="16" t="s">
        <v>33</v>
      </c>
      <c r="F19" s="10" t="s">
        <v>9</v>
      </c>
      <c r="G19" s="12">
        <f>SUMPRODUCT((Tableau72[TÂCHES]=Tableau1[[#This Row],[NOMS TÂCHES]])*Tableau72[Temps Passé en H])</f>
        <v>12</v>
      </c>
      <c r="H19" s="11">
        <v>0.2</v>
      </c>
    </row>
    <row r="29" spans="2:8">
      <c r="E29" s="27"/>
    </row>
    <row r="30" spans="2:8">
      <c r="E30" s="27"/>
    </row>
  </sheetData>
  <protectedRanges>
    <protectedRange algorithmName="SHA-512" hashValue="JY1y4Vlw8zWchv2b8RHhsOfPMpQL2cPrHdlXkz1NX0j0x1eAzO0jLUo6bHtzzMbm/oIeQfrgMuct52cb56M33w==" saltValue="CD3jmoCnc7yaueSrp5owPA==" spinCount="100000" sqref="E2:H19" name="taches"/>
  </protectedRanges>
  <conditionalFormatting sqref="H2:H19">
    <cfRule type="iconSet" priority="1">
      <iconSet iconSet="5Arrows">
        <cfvo type="percent" val="0"/>
        <cfvo type="percent" val="20"/>
        <cfvo type="percent" val="40"/>
        <cfvo type="percent" val="60"/>
        <cfvo type="percent" val="80"/>
      </iconSet>
    </cfRule>
  </conditionalFormatting>
  <dataValidations count="3">
    <dataValidation type="list" allowBlank="1" showInputMessage="1" showErrorMessage="1" sqref="H2:H19">
      <formula1>"0%,10%,20%,30%,40%,50%,60%,70%,80%,90%,100%"</formula1>
    </dataValidation>
    <dataValidation type="list" allowBlank="1" showInputMessage="1" showErrorMessage="1" sqref="C2:C19">
      <formula1>project</formula1>
    </dataValidation>
    <dataValidation type="list" allowBlank="1" showInputMessage="1" showErrorMessage="1" sqref="F2:F19">
      <formula1>"Romain,Yan,Y &amp; R,"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K18"/>
  <sheetViews>
    <sheetView workbookViewId="0">
      <selection activeCell="H22" sqref="H22"/>
    </sheetView>
  </sheetViews>
  <sheetFormatPr defaultColWidth="11" defaultRowHeight="13.8"/>
  <sheetData>
    <row r="2" spans="1:11">
      <c r="A2" s="4" t="str">
        <f t="array" aca="1" ref="A2" ca="1">IFERROR(OFFSET(Taches!$C$1,MATCH(0,COUNTIF(A$1:A1,projet),0),),"")</f>
        <v>A</v>
      </c>
      <c r="B2" s="4">
        <f ca="1">IF(A2="","",COUNTIF(C2:Z2,"&gt;&lt;"))</f>
        <v>1</v>
      </c>
      <c r="C2" s="4" t="str">
        <f t="array" aca="1" ref="C2" ca="1">INDEX(tache,SMALL(IF(projet=$A2,ROW(projet)-1,""),COLUMN(A:A)))</f>
        <v>ASUR</v>
      </c>
      <c r="D2" s="4" t="e">
        <f t="array" aca="1" ref="D2" ca="1">INDEX(tache,SMALL(IF(projet=$A2,ROW(projet)-1,""),COLUMN(B:B)))</f>
        <v>#NUM!</v>
      </c>
      <c r="E2" s="4" t="e">
        <f t="array" aca="1" ref="E2" ca="1">INDEX(tache,SMALL(IF(projet=$A2,ROW(projet)-1,""),COLUMN(C:C)))</f>
        <v>#NUM!</v>
      </c>
      <c r="F2" s="4" t="e">
        <f t="array" aca="1" ref="F2" ca="1">INDEX(tache,SMALL(IF(projet=$A2,ROW(projet)-1,""),COLUMN(D:D)))</f>
        <v>#NUM!</v>
      </c>
      <c r="G2" s="4" t="e">
        <f t="array" aca="1" ref="G2" ca="1">INDEX(tache,SMALL(IF(projet=$A2,ROW(projet)-1,""),COLUMN(E:E)))</f>
        <v>#NUM!</v>
      </c>
      <c r="H2" s="4" t="e">
        <f t="array" aca="1" ref="H2" ca="1">INDEX(tache,SMALL(IF(projet=$A2,ROW(projet)-1,""),COLUMN(F:F)))</f>
        <v>#NUM!</v>
      </c>
      <c r="I2" s="4" t="e">
        <f t="array" aca="1" ref="I2" ca="1">INDEX(tache,SMALL(IF(projet=$A2,ROW(projet)-1,""),COLUMN(G:G)))</f>
        <v>#NUM!</v>
      </c>
      <c r="J2" s="4" t="e">
        <f t="array" aca="1" ref="J2" ca="1">INDEX(tache,SMALL(IF(projet=$A2,ROW(projet)-1,""),COLUMN(H:H)))</f>
        <v>#NUM!</v>
      </c>
      <c r="K2" s="4" t="e">
        <f t="array" aca="1" ref="K2" ca="1">INDEX(tache,SMALL(IF(projet=$A2,ROW(projet)-1,""),COLUMN(I:I)))</f>
        <v>#NUM!</v>
      </c>
    </row>
    <row r="3" spans="1:11">
      <c r="A3" s="4" t="str">
        <f t="array" aca="1" ref="A3" ca="1">IFERROR(OFFSET(Taches!$C$1,MATCH(0,COUNTIF(A$1:A2,projet),0),),"")</f>
        <v>D</v>
      </c>
      <c r="B3" s="4">
        <f t="shared" ref="B3:B18" ca="1" si="0">IF(A3="","",COUNTIF(C3:Z3,"&gt;&lt;"))</f>
        <v>5</v>
      </c>
      <c r="C3" s="4" t="str">
        <f t="array" aca="1" ref="C3" ca="1">INDEX(tache,SMALL(IF(projet=$A3,ROW(projet)-1,""),COLUMN(A:A)))</f>
        <v>DROLE</v>
      </c>
      <c r="D3" s="4" t="str">
        <f t="array" aca="1" ref="D3" ca="1">INDEX(tache,SMALL(IF(projet=$A3,ROW(projet)-1,""),COLUMN(B:B)))</f>
        <v>DIFFUSEUR</v>
      </c>
      <c r="E3" s="4" t="str">
        <f t="array" aca="1" ref="E3" ca="1">INDEX(tache,SMALL(IF(projet=$A3,ROW(projet)-1,""),COLUMN(C:C)))</f>
        <v>DIAMANT</v>
      </c>
      <c r="F3" s="4" t="str">
        <f t="array" aca="1" ref="F3" ca="1">INDEX(tache,SMALL(IF(projet=$A3,ROW(projet)-1,""),COLUMN(D:D)))</f>
        <v>DORA</v>
      </c>
      <c r="G3" s="4" t="str">
        <f t="array" aca="1" ref="G3" ca="1">INDEX(tache,SMALL(IF(projet=$A3,ROW(projet)-1,""),COLUMN(E:E)))</f>
        <v>DUR</v>
      </c>
      <c r="H3" s="4" t="e">
        <f t="array" aca="1" ref="H3" ca="1">INDEX(tache,SMALL(IF(projet=$A3,ROW(projet)-1,""),COLUMN(F:F)))</f>
        <v>#NUM!</v>
      </c>
      <c r="I3" s="4" t="e">
        <f t="array" aca="1" ref="I3" ca="1">INDEX(tache,SMALL(IF(projet=$A3,ROW(projet)-1,""),COLUMN(G:G)))</f>
        <v>#NUM!</v>
      </c>
      <c r="J3" s="4" t="e">
        <f t="array" aca="1" ref="J3" ca="1">INDEX(tache,SMALL(IF(projet=$A3,ROW(projet)-1,""),COLUMN(H:H)))</f>
        <v>#NUM!</v>
      </c>
      <c r="K3" s="4" t="e">
        <f t="array" aca="1" ref="K3" ca="1">INDEX(tache,SMALL(IF(projet=$A3,ROW(projet)-1,""),COLUMN(I:I)))</f>
        <v>#NUM!</v>
      </c>
    </row>
    <row r="4" spans="1:11">
      <c r="A4" s="4" t="str">
        <f t="array" aca="1" ref="A4" ca="1">IFERROR(OFFSET(Taches!$C$1,MATCH(0,COUNTIF(A$1:A3,projet),0),),"")</f>
        <v>F</v>
      </c>
      <c r="B4" s="4">
        <f t="shared" ca="1" si="0"/>
        <v>3</v>
      </c>
      <c r="C4" s="4" t="str">
        <f t="array" aca="1" ref="C4" ca="1">INDEX(tache,SMALL(IF(projet=$A4,ROW(projet)-1,""),COLUMN(A:A)))</f>
        <v>FUSIONNER</v>
      </c>
      <c r="D4" s="4" t="str">
        <f t="array" aca="1" ref="D4" ca="1">INDEX(tache,SMALL(IF(projet=$A4,ROW(projet)-1,""),COLUMN(B:B)))</f>
        <v>FUREUR</v>
      </c>
      <c r="E4" s="4" t="str">
        <f t="array" aca="1" ref="E4" ca="1">INDEX(tache,SMALL(IF(projet=$A4,ROW(projet)-1,""),COLUMN(C:C)))</f>
        <v>FILS</v>
      </c>
      <c r="F4" s="4" t="e">
        <f t="array" aca="1" ref="F4" ca="1">INDEX(tache,SMALL(IF(projet=$A4,ROW(projet)-1,""),COLUMN(D:D)))</f>
        <v>#NUM!</v>
      </c>
      <c r="G4" s="4" t="e">
        <f t="array" aca="1" ref="G4" ca="1">INDEX(tache,SMALL(IF(projet=$A4,ROW(projet)-1,""),COLUMN(E:E)))</f>
        <v>#NUM!</v>
      </c>
      <c r="H4" s="4" t="e">
        <f t="array" aca="1" ref="H4" ca="1">INDEX(tache,SMALL(IF(projet=$A4,ROW(projet)-1,""),COLUMN(F:F)))</f>
        <v>#NUM!</v>
      </c>
      <c r="I4" s="4" t="e">
        <f t="array" aca="1" ref="I4" ca="1">INDEX(tache,SMALL(IF(projet=$A4,ROW(projet)-1,""),COLUMN(G:G)))</f>
        <v>#NUM!</v>
      </c>
      <c r="J4" s="4" t="e">
        <f t="array" aca="1" ref="J4" ca="1">INDEX(tache,SMALL(IF(projet=$A4,ROW(projet)-1,""),COLUMN(H:H)))</f>
        <v>#NUM!</v>
      </c>
      <c r="K4" s="4" t="e">
        <f t="array" aca="1" ref="K4" ca="1">INDEX(tache,SMALL(IF(projet=$A4,ROW(projet)-1,""),COLUMN(I:I)))</f>
        <v>#NUM!</v>
      </c>
    </row>
    <row r="5" spans="1:11">
      <c r="A5" s="4" t="str">
        <f t="array" aca="1" ref="A5" ca="1">IFERROR(OFFSET(Taches!$C$1,MATCH(0,COUNTIF(A$1:A4,projet),0),),"")</f>
        <v>C</v>
      </c>
      <c r="B5" s="4">
        <f t="shared" ca="1" si="0"/>
        <v>4</v>
      </c>
      <c r="C5" s="4" t="str">
        <f t="array" aca="1" ref="C5" ca="1">INDEX(tache,SMALL(IF(projet=$A5,ROW(projet)-1,""),COLUMN(A:A)))</f>
        <v>Ceramique</v>
      </c>
      <c r="D5" s="4" t="str">
        <f t="array" aca="1" ref="D5" ca="1">INDEX(tache,SMALL(IF(projet=$A5,ROW(projet)-1,""),COLUMN(B:B)))</f>
        <v>CISEAU</v>
      </c>
      <c r="E5" s="4" t="str">
        <f t="array" aca="1" ref="E5" ca="1">INDEX(tache,SMALL(IF(projet=$A5,ROW(projet)-1,""),COLUMN(C:C)))</f>
        <v>CENIQUE</v>
      </c>
      <c r="F5" s="4" t="str">
        <f t="array" aca="1" ref="F5" ca="1">INDEX(tache,SMALL(IF(projet=$A5,ROW(projet)-1,""),COLUMN(D:D)))</f>
        <v>COUCHAGE</v>
      </c>
      <c r="G5" s="4" t="e">
        <f t="array" aca="1" ref="G5" ca="1">INDEX(tache,SMALL(IF(projet=$A5,ROW(projet)-1,""),COLUMN(E:E)))</f>
        <v>#NUM!</v>
      </c>
      <c r="H5" s="4" t="e">
        <f t="array" aca="1" ref="H5" ca="1">INDEX(tache,SMALL(IF(projet=$A5,ROW(projet)-1,""),COLUMN(F:F)))</f>
        <v>#NUM!</v>
      </c>
      <c r="I5" s="4" t="e">
        <f t="array" aca="1" ref="I5" ca="1">INDEX(tache,SMALL(IF(projet=$A5,ROW(projet)-1,""),COLUMN(G:G)))</f>
        <v>#NUM!</v>
      </c>
      <c r="J5" s="4" t="e">
        <f t="array" aca="1" ref="J5" ca="1">INDEX(tache,SMALL(IF(projet=$A5,ROW(projet)-1,""),COLUMN(H:H)))</f>
        <v>#NUM!</v>
      </c>
      <c r="K5" s="4" t="e">
        <f t="array" aca="1" ref="K5" ca="1">INDEX(tache,SMALL(IF(projet=$A5,ROW(projet)-1,""),COLUMN(I:I)))</f>
        <v>#NUM!</v>
      </c>
    </row>
    <row r="6" spans="1:11">
      <c r="A6" s="4" t="str">
        <f t="array" aca="1" ref="A6" ca="1">IFERROR(OFFSET(Taches!$C$1,MATCH(0,COUNTIF(A$1:A5,projet),0),),"")</f>
        <v>E</v>
      </c>
      <c r="B6" s="4">
        <f t="shared" ca="1" si="0"/>
        <v>3</v>
      </c>
      <c r="C6" s="4" t="str">
        <f t="array" aca="1" ref="C6" ca="1">INDEX(tache,SMALL(IF(projet=$A6,ROW(projet)-1,""),COLUMN(A:A)))</f>
        <v>EMOTIF</v>
      </c>
      <c r="D6" s="4" t="str">
        <f t="array" aca="1" ref="D6" ca="1">INDEX(tache,SMALL(IF(projet=$A6,ROW(projet)-1,""),COLUMN(B:B)))</f>
        <v>EPURER</v>
      </c>
      <c r="E6" s="4" t="str">
        <f t="array" aca="1" ref="E6" ca="1">INDEX(tache,SMALL(IF(projet=$A6,ROW(projet)-1,""),COLUMN(C:C)))</f>
        <v>EFEMINE</v>
      </c>
      <c r="F6" s="4" t="e">
        <f t="array" aca="1" ref="F6" ca="1">INDEX(tache,SMALL(IF(projet=$A6,ROW(projet)-1,""),COLUMN(D:D)))</f>
        <v>#NUM!</v>
      </c>
      <c r="G6" s="4" t="e">
        <f t="array" aca="1" ref="G6" ca="1">INDEX(tache,SMALL(IF(projet=$A6,ROW(projet)-1,""),COLUMN(E:E)))</f>
        <v>#NUM!</v>
      </c>
      <c r="H6" s="4" t="e">
        <f t="array" aca="1" ref="H6" ca="1">INDEX(tache,SMALL(IF(projet=$A6,ROW(projet)-1,""),COLUMN(F:F)))</f>
        <v>#NUM!</v>
      </c>
      <c r="I6" s="4" t="e">
        <f t="array" aca="1" ref="I6" ca="1">INDEX(tache,SMALL(IF(projet=$A6,ROW(projet)-1,""),COLUMN(G:G)))</f>
        <v>#NUM!</v>
      </c>
      <c r="J6" s="4" t="e">
        <f t="array" aca="1" ref="J6" ca="1">INDEX(tache,SMALL(IF(projet=$A6,ROW(projet)-1,""),COLUMN(H:H)))</f>
        <v>#NUM!</v>
      </c>
      <c r="K6" s="4" t="e">
        <f t="array" aca="1" ref="K6" ca="1">INDEX(tache,SMALL(IF(projet=$A6,ROW(projet)-1,""),COLUMN(I:I)))</f>
        <v>#NUM!</v>
      </c>
    </row>
    <row r="7" spans="1:11">
      <c r="A7" s="4" t="str">
        <f t="array" aca="1" ref="A7" ca="1">IFERROR(OFFSET(Taches!$C$1,MATCH(0,COUNTIF(A$1:A6,projet),0),),"")</f>
        <v>B</v>
      </c>
      <c r="B7" s="4">
        <f t="shared" ca="1" si="0"/>
        <v>2</v>
      </c>
      <c r="C7" s="4" t="str">
        <f t="array" aca="1" ref="C7" ca="1">INDEX(tache,SMALL(IF(projet=$A7,ROW(projet)-1,""),COLUMN(A:A)))</f>
        <v>BRUTE</v>
      </c>
      <c r="D7" s="4" t="str">
        <f t="array" aca="1" ref="D7" ca="1">INDEX(tache,SMALL(IF(projet=$A7,ROW(projet)-1,""),COLUMN(B:B)))</f>
        <v>BIBO</v>
      </c>
      <c r="E7" s="4" t="e">
        <f t="array" aca="1" ref="E7" ca="1">INDEX(tache,SMALL(IF(projet=$A7,ROW(projet)-1,""),COLUMN(C:C)))</f>
        <v>#NUM!</v>
      </c>
      <c r="F7" s="4" t="e">
        <f t="array" aca="1" ref="F7" ca="1">INDEX(tache,SMALL(IF(projet=$A7,ROW(projet)-1,""),COLUMN(D:D)))</f>
        <v>#NUM!</v>
      </c>
      <c r="G7" s="4" t="e">
        <f t="array" aca="1" ref="G7" ca="1">INDEX(tache,SMALL(IF(projet=$A7,ROW(projet)-1,""),COLUMN(E:E)))</f>
        <v>#NUM!</v>
      </c>
      <c r="H7" s="4" t="e">
        <f t="array" aca="1" ref="H7" ca="1">INDEX(tache,SMALL(IF(projet=$A7,ROW(projet)-1,""),COLUMN(F:F)))</f>
        <v>#NUM!</v>
      </c>
      <c r="I7" s="4" t="e">
        <f t="array" aca="1" ref="I7" ca="1">INDEX(tache,SMALL(IF(projet=$A7,ROW(projet)-1,""),COLUMN(G:G)))</f>
        <v>#NUM!</v>
      </c>
      <c r="J7" s="4" t="e">
        <f t="array" aca="1" ref="J7" ca="1">INDEX(tache,SMALL(IF(projet=$A7,ROW(projet)-1,""),COLUMN(H:H)))</f>
        <v>#NUM!</v>
      </c>
      <c r="K7" s="4" t="e">
        <f t="array" aca="1" ref="K7" ca="1">INDEX(tache,SMALL(IF(projet=$A7,ROW(projet)-1,""),COLUMN(I:I)))</f>
        <v>#NUM!</v>
      </c>
    </row>
    <row r="8" spans="1:11">
      <c r="A8" s="4" t="str">
        <f t="array" aca="1" ref="A8" ca="1">IFERROR(OFFSET(Taches!$C$1,MATCH(0,COUNTIF(A$1:A7,projet),0),),"")</f>
        <v/>
      </c>
      <c r="B8" s="4" t="str">
        <f t="shared" ca="1" si="0"/>
        <v/>
      </c>
      <c r="C8" s="4" t="e">
        <f t="array" aca="1" ref="C8" ca="1">INDEX(tache,SMALL(IF(projet=$A8,ROW(projet)-1,""),COLUMN(A:A)))</f>
        <v>#NUM!</v>
      </c>
      <c r="D8" s="4" t="e">
        <f t="array" aca="1" ref="D8" ca="1">INDEX(tache,SMALL(IF(projet=$A8,ROW(projet)-1,""),COLUMN(B:B)))</f>
        <v>#NUM!</v>
      </c>
      <c r="E8" s="4" t="e">
        <f t="array" aca="1" ref="E8" ca="1">INDEX(tache,SMALL(IF(projet=$A8,ROW(projet)-1,""),COLUMN(C:C)))</f>
        <v>#NUM!</v>
      </c>
      <c r="F8" s="4" t="e">
        <f t="array" aca="1" ref="F8" ca="1">INDEX(tache,SMALL(IF(projet=$A8,ROW(projet)-1,""),COLUMN(D:D)))</f>
        <v>#NUM!</v>
      </c>
      <c r="G8" s="4" t="e">
        <f t="array" aca="1" ref="G8" ca="1">INDEX(tache,SMALL(IF(projet=$A8,ROW(projet)-1,""),COLUMN(E:E)))</f>
        <v>#NUM!</v>
      </c>
      <c r="H8" s="4" t="e">
        <f t="array" aca="1" ref="H8" ca="1">INDEX(tache,SMALL(IF(projet=$A8,ROW(projet)-1,""),COLUMN(F:F)))</f>
        <v>#NUM!</v>
      </c>
      <c r="I8" s="4" t="e">
        <f t="array" aca="1" ref="I8" ca="1">INDEX(tache,SMALL(IF(projet=$A8,ROW(projet)-1,""),COLUMN(G:G)))</f>
        <v>#NUM!</v>
      </c>
      <c r="J8" s="4" t="e">
        <f t="array" aca="1" ref="J8" ca="1">INDEX(tache,SMALL(IF(projet=$A8,ROW(projet)-1,""),COLUMN(H:H)))</f>
        <v>#NUM!</v>
      </c>
      <c r="K8" s="4" t="e">
        <f t="array" aca="1" ref="K8" ca="1">INDEX(tache,SMALL(IF(projet=$A8,ROW(projet)-1,""),COLUMN(I:I)))</f>
        <v>#NUM!</v>
      </c>
    </row>
    <row r="9" spans="1:11">
      <c r="A9" s="4" t="str">
        <f t="array" aca="1" ref="A9" ca="1">IFERROR(OFFSET(Taches!$C$1,MATCH(0,COUNTIF(A$1:A8,projet),0),),"")</f>
        <v/>
      </c>
      <c r="B9" s="4" t="str">
        <f t="shared" ca="1" si="0"/>
        <v/>
      </c>
      <c r="C9" s="4" t="e">
        <f t="array" aca="1" ref="C9" ca="1">INDEX(tache,SMALL(IF(projet=$A9,ROW(projet)-1,""),COLUMN(A:A)))</f>
        <v>#NUM!</v>
      </c>
      <c r="D9" s="4" t="e">
        <f t="array" aca="1" ref="D9" ca="1">INDEX(tache,SMALL(IF(projet=$A9,ROW(projet)-1,""),COLUMN(B:B)))</f>
        <v>#NUM!</v>
      </c>
      <c r="E9" s="4" t="e">
        <f t="array" aca="1" ref="E9" ca="1">INDEX(tache,SMALL(IF(projet=$A9,ROW(projet)-1,""),COLUMN(C:C)))</f>
        <v>#NUM!</v>
      </c>
      <c r="F9" s="4" t="e">
        <f t="array" aca="1" ref="F9" ca="1">INDEX(tache,SMALL(IF(projet=$A9,ROW(projet)-1,""),COLUMN(D:D)))</f>
        <v>#NUM!</v>
      </c>
      <c r="G9" s="4" t="e">
        <f t="array" aca="1" ref="G9" ca="1">INDEX(tache,SMALL(IF(projet=$A9,ROW(projet)-1,""),COLUMN(E:E)))</f>
        <v>#NUM!</v>
      </c>
      <c r="H9" s="4" t="e">
        <f t="array" aca="1" ref="H9" ca="1">INDEX(tache,SMALL(IF(projet=$A9,ROW(projet)-1,""),COLUMN(F:F)))</f>
        <v>#NUM!</v>
      </c>
      <c r="I9" s="4" t="e">
        <f t="array" aca="1" ref="I9" ca="1">INDEX(tache,SMALL(IF(projet=$A9,ROW(projet)-1,""),COLUMN(G:G)))</f>
        <v>#NUM!</v>
      </c>
      <c r="J9" s="4" t="e">
        <f t="array" aca="1" ref="J9" ca="1">INDEX(tache,SMALL(IF(projet=$A9,ROW(projet)-1,""),COLUMN(H:H)))</f>
        <v>#NUM!</v>
      </c>
      <c r="K9" s="4" t="e">
        <f t="array" aca="1" ref="K9" ca="1">INDEX(tache,SMALL(IF(projet=$A9,ROW(projet)-1,""),COLUMN(I:I)))</f>
        <v>#NUM!</v>
      </c>
    </row>
    <row r="10" spans="1:11">
      <c r="A10" s="4" t="str">
        <f t="array" aca="1" ref="A10" ca="1">IFERROR(OFFSET(Taches!$C$1,MATCH(0,COUNTIF(A$1:A9,projet),0),),"")</f>
        <v/>
      </c>
      <c r="B10" s="4" t="str">
        <f t="shared" ca="1" si="0"/>
        <v/>
      </c>
      <c r="C10" s="4" t="e">
        <f t="array" aca="1" ref="C10" ca="1">INDEX(tache,SMALL(IF(projet=$A10,ROW(projet)-1,""),COLUMN(A:A)))</f>
        <v>#NUM!</v>
      </c>
      <c r="D10" s="4" t="e">
        <f t="array" aca="1" ref="D10" ca="1">INDEX(tache,SMALL(IF(projet=$A10,ROW(projet)-1,""),COLUMN(B:B)))</f>
        <v>#NUM!</v>
      </c>
      <c r="E10" s="4" t="e">
        <f t="array" aca="1" ref="E10" ca="1">INDEX(tache,SMALL(IF(projet=$A10,ROW(projet)-1,""),COLUMN(C:C)))</f>
        <v>#NUM!</v>
      </c>
      <c r="F10" s="4" t="e">
        <f t="array" aca="1" ref="F10" ca="1">INDEX(tache,SMALL(IF(projet=$A10,ROW(projet)-1,""),COLUMN(D:D)))</f>
        <v>#NUM!</v>
      </c>
      <c r="G10" s="4" t="e">
        <f t="array" aca="1" ref="G10" ca="1">INDEX(tache,SMALL(IF(projet=$A10,ROW(projet)-1,""),COLUMN(E:E)))</f>
        <v>#NUM!</v>
      </c>
      <c r="H10" s="4" t="e">
        <f t="array" aca="1" ref="H10" ca="1">INDEX(tache,SMALL(IF(projet=$A10,ROW(projet)-1,""),COLUMN(F:F)))</f>
        <v>#NUM!</v>
      </c>
      <c r="I10" s="4" t="e">
        <f t="array" aca="1" ref="I10" ca="1">INDEX(tache,SMALL(IF(projet=$A10,ROW(projet)-1,""),COLUMN(G:G)))</f>
        <v>#NUM!</v>
      </c>
      <c r="J10" s="4" t="e">
        <f t="array" aca="1" ref="J10" ca="1">INDEX(tache,SMALL(IF(projet=$A10,ROW(projet)-1,""),COLUMN(H:H)))</f>
        <v>#NUM!</v>
      </c>
      <c r="K10" s="4" t="e">
        <f t="array" aca="1" ref="K10" ca="1">INDEX(tache,SMALL(IF(projet=$A10,ROW(projet)-1,""),COLUMN(I:I)))</f>
        <v>#NUM!</v>
      </c>
    </row>
    <row r="11" spans="1:11">
      <c r="A11" s="4" t="str">
        <f t="array" aca="1" ref="A11" ca="1">IFERROR(OFFSET(Taches!$C$1,MATCH(0,COUNTIF(A$1:A10,projet),0),),"")</f>
        <v/>
      </c>
      <c r="B11" s="4" t="str">
        <f t="shared" ca="1" si="0"/>
        <v/>
      </c>
      <c r="C11" s="4" t="e">
        <f t="array" aca="1" ref="C11" ca="1">INDEX(tache,SMALL(IF(projet=$A11,ROW(projet)-1,""),COLUMN(A:A)))</f>
        <v>#NUM!</v>
      </c>
      <c r="D11" s="4" t="e">
        <f t="array" aca="1" ref="D11" ca="1">INDEX(tache,SMALL(IF(projet=$A11,ROW(projet)-1,""),COLUMN(B:B)))</f>
        <v>#NUM!</v>
      </c>
      <c r="E11" s="4" t="e">
        <f t="array" aca="1" ref="E11" ca="1">INDEX(tache,SMALL(IF(projet=$A11,ROW(projet)-1,""),COLUMN(C:C)))</f>
        <v>#NUM!</v>
      </c>
      <c r="F11" s="4" t="e">
        <f t="array" aca="1" ref="F11" ca="1">INDEX(tache,SMALL(IF(projet=$A11,ROW(projet)-1,""),COLUMN(D:D)))</f>
        <v>#NUM!</v>
      </c>
      <c r="G11" s="4" t="e">
        <f t="array" aca="1" ref="G11" ca="1">INDEX(tache,SMALL(IF(projet=$A11,ROW(projet)-1,""),COLUMN(E:E)))</f>
        <v>#NUM!</v>
      </c>
      <c r="H11" s="4" t="e">
        <f t="array" aca="1" ref="H11" ca="1">INDEX(tache,SMALL(IF(projet=$A11,ROW(projet)-1,""),COLUMN(F:F)))</f>
        <v>#NUM!</v>
      </c>
      <c r="I11" s="4" t="e">
        <f t="array" aca="1" ref="I11" ca="1">INDEX(tache,SMALL(IF(projet=$A11,ROW(projet)-1,""),COLUMN(G:G)))</f>
        <v>#NUM!</v>
      </c>
      <c r="J11" s="4" t="e">
        <f t="array" aca="1" ref="J11" ca="1">INDEX(tache,SMALL(IF(projet=$A11,ROW(projet)-1,""),COLUMN(H:H)))</f>
        <v>#NUM!</v>
      </c>
      <c r="K11" s="4" t="e">
        <f t="array" aca="1" ref="K11" ca="1">INDEX(tache,SMALL(IF(projet=$A11,ROW(projet)-1,""),COLUMN(I:I)))</f>
        <v>#NUM!</v>
      </c>
    </row>
    <row r="12" spans="1:11">
      <c r="A12" s="4" t="str">
        <f t="array" aca="1" ref="A12" ca="1">IFERROR(OFFSET(Taches!$C$1,MATCH(0,COUNTIF(A$1:A11,projet),0),),"")</f>
        <v/>
      </c>
      <c r="B12" s="4" t="str">
        <f t="shared" ca="1" si="0"/>
        <v/>
      </c>
      <c r="C12" s="4" t="e">
        <f t="array" aca="1" ref="C12" ca="1">INDEX(tache,SMALL(IF(projet=$A12,ROW(projet)-1,""),COLUMN(A:A)))</f>
        <v>#NUM!</v>
      </c>
      <c r="D12" s="4" t="e">
        <f t="array" aca="1" ref="D12" ca="1">INDEX(tache,SMALL(IF(projet=$A12,ROW(projet)-1,""),COLUMN(B:B)))</f>
        <v>#NUM!</v>
      </c>
      <c r="E12" s="4" t="e">
        <f t="array" aca="1" ref="E12" ca="1">INDEX(tache,SMALL(IF(projet=$A12,ROW(projet)-1,""),COLUMN(C:C)))</f>
        <v>#NUM!</v>
      </c>
      <c r="F12" s="4" t="e">
        <f t="array" aca="1" ref="F12" ca="1">INDEX(tache,SMALL(IF(projet=$A12,ROW(projet)-1,""),COLUMN(D:D)))</f>
        <v>#NUM!</v>
      </c>
      <c r="G12" s="4" t="e">
        <f t="array" aca="1" ref="G12" ca="1">INDEX(tache,SMALL(IF(projet=$A12,ROW(projet)-1,""),COLUMN(E:E)))</f>
        <v>#NUM!</v>
      </c>
      <c r="H12" s="4" t="e">
        <f t="array" aca="1" ref="H12" ca="1">INDEX(tache,SMALL(IF(projet=$A12,ROW(projet)-1,""),COLUMN(F:F)))</f>
        <v>#NUM!</v>
      </c>
      <c r="I12" s="4" t="e">
        <f t="array" aca="1" ref="I12" ca="1">INDEX(tache,SMALL(IF(projet=$A12,ROW(projet)-1,""),COLUMN(G:G)))</f>
        <v>#NUM!</v>
      </c>
      <c r="J12" s="4" t="e">
        <f t="array" aca="1" ref="J12" ca="1">INDEX(tache,SMALL(IF(projet=$A12,ROW(projet)-1,""),COLUMN(H:H)))</f>
        <v>#NUM!</v>
      </c>
      <c r="K12" s="4" t="e">
        <f t="array" aca="1" ref="K12" ca="1">INDEX(tache,SMALL(IF(projet=$A12,ROW(projet)-1,""),COLUMN(I:I)))</f>
        <v>#NUM!</v>
      </c>
    </row>
    <row r="13" spans="1:11">
      <c r="A13" s="4" t="str">
        <f t="array" aca="1" ref="A13" ca="1">IFERROR(OFFSET(Taches!$C$1,MATCH(0,COUNTIF(A$1:A12,projet),0),),"")</f>
        <v/>
      </c>
      <c r="B13" s="4" t="str">
        <f t="shared" ca="1" si="0"/>
        <v/>
      </c>
      <c r="C13" s="4" t="e">
        <f t="array" aca="1" ref="C13" ca="1">INDEX(tache,SMALL(IF(projet=$A13,ROW(projet)-1,""),COLUMN(A:A)))</f>
        <v>#NUM!</v>
      </c>
      <c r="D13" s="4" t="e">
        <f t="array" aca="1" ref="D13" ca="1">INDEX(tache,SMALL(IF(projet=$A13,ROW(projet)-1,""),COLUMN(B:B)))</f>
        <v>#NUM!</v>
      </c>
      <c r="E13" s="4" t="e">
        <f t="array" aca="1" ref="E13" ca="1">INDEX(tache,SMALL(IF(projet=$A13,ROW(projet)-1,""),COLUMN(C:C)))</f>
        <v>#NUM!</v>
      </c>
      <c r="F13" s="4" t="e">
        <f t="array" aca="1" ref="F13" ca="1">INDEX(tache,SMALL(IF(projet=$A13,ROW(projet)-1,""),COLUMN(D:D)))</f>
        <v>#NUM!</v>
      </c>
      <c r="G13" s="4" t="e">
        <f t="array" aca="1" ref="G13" ca="1">INDEX(tache,SMALL(IF(projet=$A13,ROW(projet)-1,""),COLUMN(E:E)))</f>
        <v>#NUM!</v>
      </c>
      <c r="H13" s="4" t="e">
        <f t="array" aca="1" ref="H13" ca="1">INDEX(tache,SMALL(IF(projet=$A13,ROW(projet)-1,""),COLUMN(F:F)))</f>
        <v>#NUM!</v>
      </c>
      <c r="I13" s="4" t="e">
        <f t="array" aca="1" ref="I13" ca="1">INDEX(tache,SMALL(IF(projet=$A13,ROW(projet)-1,""),COLUMN(G:G)))</f>
        <v>#NUM!</v>
      </c>
      <c r="J13" s="4" t="e">
        <f t="array" aca="1" ref="J13" ca="1">INDEX(tache,SMALL(IF(projet=$A13,ROW(projet)-1,""),COLUMN(H:H)))</f>
        <v>#NUM!</v>
      </c>
      <c r="K13" s="4" t="e">
        <f t="array" aca="1" ref="K13" ca="1">INDEX(tache,SMALL(IF(projet=$A13,ROW(projet)-1,""),COLUMN(I:I)))</f>
        <v>#NUM!</v>
      </c>
    </row>
    <row r="14" spans="1:11">
      <c r="A14" s="4" t="str">
        <f t="array" aca="1" ref="A14" ca="1">IFERROR(OFFSET(Taches!$C$1,MATCH(0,COUNTIF(A$1:A13,projet),0),),"")</f>
        <v/>
      </c>
      <c r="B14" s="4" t="str">
        <f t="shared" ca="1" si="0"/>
        <v/>
      </c>
      <c r="C14" s="4" t="e">
        <f t="array" aca="1" ref="C14" ca="1">INDEX(tache,SMALL(IF(projet=$A14,ROW(projet)-1,""),COLUMN(A:A)))</f>
        <v>#NUM!</v>
      </c>
      <c r="D14" s="4" t="e">
        <f t="array" aca="1" ref="D14" ca="1">INDEX(tache,SMALL(IF(projet=$A14,ROW(projet)-1,""),COLUMN(B:B)))</f>
        <v>#NUM!</v>
      </c>
      <c r="E14" s="4" t="e">
        <f t="array" aca="1" ref="E14" ca="1">INDEX(tache,SMALL(IF(projet=$A14,ROW(projet)-1,""),COLUMN(C:C)))</f>
        <v>#NUM!</v>
      </c>
      <c r="F14" s="4" t="e">
        <f t="array" aca="1" ref="F14" ca="1">INDEX(tache,SMALL(IF(projet=$A14,ROW(projet)-1,""),COLUMN(D:D)))</f>
        <v>#NUM!</v>
      </c>
      <c r="G14" s="4" t="e">
        <f t="array" aca="1" ref="G14" ca="1">INDEX(tache,SMALL(IF(projet=$A14,ROW(projet)-1,""),COLUMN(E:E)))</f>
        <v>#NUM!</v>
      </c>
      <c r="H14" s="4" t="e">
        <f t="array" aca="1" ref="H14" ca="1">INDEX(tache,SMALL(IF(projet=$A14,ROW(projet)-1,""),COLUMN(F:F)))</f>
        <v>#NUM!</v>
      </c>
      <c r="I14" s="4" t="e">
        <f t="array" aca="1" ref="I14" ca="1">INDEX(tache,SMALL(IF(projet=$A14,ROW(projet)-1,""),COLUMN(G:G)))</f>
        <v>#NUM!</v>
      </c>
      <c r="J14" s="4" t="e">
        <f t="array" aca="1" ref="J14" ca="1">INDEX(tache,SMALL(IF(projet=$A14,ROW(projet)-1,""),COLUMN(H:H)))</f>
        <v>#NUM!</v>
      </c>
      <c r="K14" s="4" t="e">
        <f t="array" aca="1" ref="K14" ca="1">INDEX(tache,SMALL(IF(projet=$A14,ROW(projet)-1,""),COLUMN(I:I)))</f>
        <v>#NUM!</v>
      </c>
    </row>
    <row r="15" spans="1:11">
      <c r="A15" s="4" t="str">
        <f t="array" aca="1" ref="A15" ca="1">IFERROR(OFFSET(Taches!$C$1,MATCH(0,COUNTIF(A$1:A14,projet),0),),"")</f>
        <v/>
      </c>
      <c r="B15" s="4" t="str">
        <f t="shared" ca="1" si="0"/>
        <v/>
      </c>
      <c r="C15" s="4" t="e">
        <f t="array" aca="1" ref="C15" ca="1">INDEX(tache,SMALL(IF(projet=$A15,ROW(projet)-1,""),COLUMN(A:A)))</f>
        <v>#NUM!</v>
      </c>
      <c r="D15" s="4" t="e">
        <f t="array" aca="1" ref="D15" ca="1">INDEX(tache,SMALL(IF(projet=$A15,ROW(projet)-1,""),COLUMN(B:B)))</f>
        <v>#NUM!</v>
      </c>
      <c r="E15" s="4" t="e">
        <f t="array" aca="1" ref="E15" ca="1">INDEX(tache,SMALL(IF(projet=$A15,ROW(projet)-1,""),COLUMN(C:C)))</f>
        <v>#NUM!</v>
      </c>
      <c r="F15" s="4" t="e">
        <f t="array" aca="1" ref="F15" ca="1">INDEX(tache,SMALL(IF(projet=$A15,ROW(projet)-1,""),COLUMN(D:D)))</f>
        <v>#NUM!</v>
      </c>
      <c r="G15" s="4" t="e">
        <f t="array" aca="1" ref="G15" ca="1">INDEX(tache,SMALL(IF(projet=$A15,ROW(projet)-1,""),COLUMN(E:E)))</f>
        <v>#NUM!</v>
      </c>
      <c r="H15" s="4" t="e">
        <f t="array" aca="1" ref="H15" ca="1">INDEX(tache,SMALL(IF(projet=$A15,ROW(projet)-1,""),COLUMN(F:F)))</f>
        <v>#NUM!</v>
      </c>
      <c r="I15" s="4" t="e">
        <f t="array" aca="1" ref="I15" ca="1">INDEX(tache,SMALL(IF(projet=$A15,ROW(projet)-1,""),COLUMN(G:G)))</f>
        <v>#NUM!</v>
      </c>
      <c r="J15" s="4" t="e">
        <f t="array" aca="1" ref="J15" ca="1">INDEX(tache,SMALL(IF(projet=$A15,ROW(projet)-1,""),COLUMN(H:H)))</f>
        <v>#NUM!</v>
      </c>
      <c r="K15" s="4" t="e">
        <f t="array" aca="1" ref="K15" ca="1">INDEX(tache,SMALL(IF(projet=$A15,ROW(projet)-1,""),COLUMN(I:I)))</f>
        <v>#NUM!</v>
      </c>
    </row>
    <row r="16" spans="1:11">
      <c r="A16" s="4" t="str">
        <f t="array" aca="1" ref="A16" ca="1">IFERROR(OFFSET(Taches!$C$1,MATCH(0,COUNTIF(A$1:A15,projet),0),),"")</f>
        <v/>
      </c>
      <c r="B16" s="4" t="str">
        <f t="shared" ca="1" si="0"/>
        <v/>
      </c>
      <c r="C16" s="4" t="e">
        <f t="array" aca="1" ref="C16" ca="1">INDEX(tache,SMALL(IF(projet=$A16,ROW(projet)-1,""),COLUMN(A:A)))</f>
        <v>#NUM!</v>
      </c>
      <c r="D16" s="4" t="e">
        <f t="array" aca="1" ref="D16" ca="1">INDEX(tache,SMALL(IF(projet=$A16,ROW(projet)-1,""),COLUMN(B:B)))</f>
        <v>#NUM!</v>
      </c>
      <c r="E16" s="4" t="e">
        <f t="array" aca="1" ref="E16" ca="1">INDEX(tache,SMALL(IF(projet=$A16,ROW(projet)-1,""),COLUMN(C:C)))</f>
        <v>#NUM!</v>
      </c>
      <c r="F16" s="4" t="e">
        <f t="array" aca="1" ref="F16" ca="1">INDEX(tache,SMALL(IF(projet=$A16,ROW(projet)-1,""),COLUMN(D:D)))</f>
        <v>#NUM!</v>
      </c>
      <c r="G16" s="4" t="e">
        <f t="array" aca="1" ref="G16" ca="1">INDEX(tache,SMALL(IF(projet=$A16,ROW(projet)-1,""),COLUMN(E:E)))</f>
        <v>#NUM!</v>
      </c>
      <c r="H16" s="4" t="e">
        <f t="array" aca="1" ref="H16" ca="1">INDEX(tache,SMALL(IF(projet=$A16,ROW(projet)-1,""),COLUMN(F:F)))</f>
        <v>#NUM!</v>
      </c>
      <c r="I16" s="4" t="e">
        <f t="array" aca="1" ref="I16" ca="1">INDEX(tache,SMALL(IF(projet=$A16,ROW(projet)-1,""),COLUMN(G:G)))</f>
        <v>#NUM!</v>
      </c>
      <c r="J16" s="4" t="e">
        <f t="array" aca="1" ref="J16" ca="1">INDEX(tache,SMALL(IF(projet=$A16,ROW(projet)-1,""),COLUMN(H:H)))</f>
        <v>#NUM!</v>
      </c>
      <c r="K16" s="4" t="e">
        <f t="array" aca="1" ref="K16" ca="1">INDEX(tache,SMALL(IF(projet=$A16,ROW(projet)-1,""),COLUMN(I:I)))</f>
        <v>#NUM!</v>
      </c>
    </row>
    <row r="17" spans="1:11">
      <c r="A17" s="4" t="str">
        <f t="array" aca="1" ref="A17" ca="1">IFERROR(OFFSET(Taches!$C$1,MATCH(0,COUNTIF(A$1:A16,projet),0),),"")</f>
        <v/>
      </c>
      <c r="B17" s="4" t="str">
        <f t="shared" ca="1" si="0"/>
        <v/>
      </c>
      <c r="C17" s="4" t="e">
        <f t="array" aca="1" ref="C17" ca="1">INDEX(tache,SMALL(IF(projet=$A17,ROW(projet)-1,""),COLUMN(A:A)))</f>
        <v>#NUM!</v>
      </c>
      <c r="D17" s="4" t="e">
        <f t="array" aca="1" ref="D17" ca="1">INDEX(tache,SMALL(IF(projet=$A17,ROW(projet)-1,""),COLUMN(B:B)))</f>
        <v>#NUM!</v>
      </c>
      <c r="E17" s="4" t="e">
        <f t="array" aca="1" ref="E17" ca="1">INDEX(tache,SMALL(IF(projet=$A17,ROW(projet)-1,""),COLUMN(C:C)))</f>
        <v>#NUM!</v>
      </c>
      <c r="F17" s="4" t="e">
        <f t="array" aca="1" ref="F17" ca="1">INDEX(tache,SMALL(IF(projet=$A17,ROW(projet)-1,""),COLUMN(D:D)))</f>
        <v>#NUM!</v>
      </c>
      <c r="G17" s="4" t="e">
        <f t="array" aca="1" ref="G17" ca="1">INDEX(tache,SMALL(IF(projet=$A17,ROW(projet)-1,""),COLUMN(E:E)))</f>
        <v>#NUM!</v>
      </c>
      <c r="H17" s="4" t="e">
        <f t="array" aca="1" ref="H17" ca="1">INDEX(tache,SMALL(IF(projet=$A17,ROW(projet)-1,""),COLUMN(F:F)))</f>
        <v>#NUM!</v>
      </c>
      <c r="I17" s="4" t="e">
        <f t="array" aca="1" ref="I17" ca="1">INDEX(tache,SMALL(IF(projet=$A17,ROW(projet)-1,""),COLUMN(G:G)))</f>
        <v>#NUM!</v>
      </c>
      <c r="J17" s="4" t="e">
        <f t="array" aca="1" ref="J17" ca="1">INDEX(tache,SMALL(IF(projet=$A17,ROW(projet)-1,""),COLUMN(H:H)))</f>
        <v>#NUM!</v>
      </c>
      <c r="K17" s="4" t="e">
        <f t="array" aca="1" ref="K17" ca="1">INDEX(tache,SMALL(IF(projet=$A17,ROW(projet)-1,""),COLUMN(I:I)))</f>
        <v>#NUM!</v>
      </c>
    </row>
    <row r="18" spans="1:11">
      <c r="A18" s="4" t="str">
        <f t="array" aca="1" ref="A18" ca="1">IFERROR(OFFSET(Taches!$C$1,MATCH(0,COUNTIF(A$1:A17,projet),0),),"")</f>
        <v/>
      </c>
      <c r="B18" s="4" t="str">
        <f t="shared" ca="1" si="0"/>
        <v/>
      </c>
      <c r="C18" s="4" t="e">
        <f t="array" aca="1" ref="C18" ca="1">INDEX(tache,SMALL(IF(projet=$A18,ROW(projet)-1,""),COLUMN(A:A)))</f>
        <v>#NUM!</v>
      </c>
      <c r="D18" s="4" t="e">
        <f t="array" aca="1" ref="D18" ca="1">INDEX(tache,SMALL(IF(projet=$A18,ROW(projet)-1,""),COLUMN(B:B)))</f>
        <v>#NUM!</v>
      </c>
      <c r="E18" s="4" t="e">
        <f t="array" aca="1" ref="E18" ca="1">INDEX(tache,SMALL(IF(projet=$A18,ROW(projet)-1,""),COLUMN(C:C)))</f>
        <v>#NUM!</v>
      </c>
      <c r="F18" s="4" t="e">
        <f t="array" aca="1" ref="F18" ca="1">INDEX(tache,SMALL(IF(projet=$A18,ROW(projet)-1,""),COLUMN(D:D)))</f>
        <v>#NUM!</v>
      </c>
      <c r="G18" s="4" t="e">
        <f t="array" aca="1" ref="G18" ca="1">INDEX(tache,SMALL(IF(projet=$A18,ROW(projet)-1,""),COLUMN(E:E)))</f>
        <v>#NUM!</v>
      </c>
      <c r="H18" s="4" t="e">
        <f t="array" aca="1" ref="H18" ca="1">INDEX(tache,SMALL(IF(projet=$A18,ROW(projet)-1,""),COLUMN(F:F)))</f>
        <v>#NUM!</v>
      </c>
      <c r="I18" s="4" t="e">
        <f t="array" aca="1" ref="I18" ca="1">INDEX(tache,SMALL(IF(projet=$A18,ROW(projet)-1,""),COLUMN(G:G)))</f>
        <v>#NUM!</v>
      </c>
      <c r="J18" s="4" t="e">
        <f t="array" aca="1" ref="J18" ca="1">INDEX(tache,SMALL(IF(projet=$A18,ROW(projet)-1,""),COLUMN(H:H)))</f>
        <v>#NUM!</v>
      </c>
      <c r="K18" s="4" t="e">
        <f t="array" aca="1" ref="K18" ca="1">INDEX(tache,SMALL(IF(projet=$A18,ROW(projet)-1,""),COLUMN(I:I)))</f>
        <v>#NUM!</v>
      </c>
    </row>
  </sheetData>
  <sheetProtection algorithmName="SHA-512" hashValue="Hzz19vhHBQmL/MZ47mvRoojLQYj3rgmT5n2OHI0ymj03HzVxGZ68FdOb90LXKzIdUXmSwnjw9KP35ZCFL4tADQ==" saltValue="Arkn4+t6lldZxCyhE98J7g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DAY WORK</vt:lpstr>
      <vt:lpstr>Taches</vt:lpstr>
      <vt:lpstr>param</vt:lpstr>
      <vt:lpstr>dept</vt:lpstr>
    </vt:vector>
  </TitlesOfParts>
  <Manager/>
  <Company>CENIT AG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Varlan, Yannick (Varlan-Conseil)</dc:creator>
  <cp:keywords/>
  <dc:description/>
  <cp:lastModifiedBy>Varlan, Yannick (Varlan-Conseil)</cp:lastModifiedBy>
  <cp:revision/>
  <dcterms:created xsi:type="dcterms:W3CDTF">2016-08-23T14:39:23Z</dcterms:created>
  <dcterms:modified xsi:type="dcterms:W3CDTF">2016-08-29T15:35:47Z</dcterms:modified>
  <cp:category/>
  <cp:contentStatus/>
</cp:coreProperties>
</file>