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720" windowWidth="10680" windowHeight="7155"/>
  </bookViews>
  <sheets>
    <sheet name="Championnat" sheetId="1" r:id="rId1"/>
    <sheet name="Coupe" sheetId="2" r:id="rId2"/>
    <sheet name="Interleague Poules" sheetId="3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Q5" i="1"/>
  <c r="S4" i="1"/>
  <c r="P15" i="3"/>
  <c r="P7" i="3"/>
  <c r="Q39" i="1"/>
  <c r="Q26" i="1"/>
  <c r="Q6" i="1"/>
  <c r="Q18" i="1"/>
  <c r="S16" i="1"/>
  <c r="Q17" i="1"/>
  <c r="V17" i="3"/>
  <c r="T17" i="3"/>
  <c r="R17" i="3"/>
  <c r="P17" i="3"/>
  <c r="X16" i="3"/>
  <c r="T16" i="3"/>
  <c r="R16" i="3"/>
  <c r="P16" i="3"/>
  <c r="X15" i="3"/>
  <c r="V15" i="3"/>
  <c r="R15" i="3"/>
  <c r="X14" i="3"/>
  <c r="V14" i="3"/>
  <c r="T14" i="3"/>
  <c r="P14" i="3"/>
  <c r="X13" i="3"/>
  <c r="V13" i="3"/>
  <c r="T13" i="3"/>
  <c r="R13" i="3"/>
  <c r="V9" i="3"/>
  <c r="T9" i="3"/>
  <c r="R9" i="3"/>
  <c r="P9" i="3"/>
  <c r="X8" i="3"/>
  <c r="T8" i="3"/>
  <c r="R8" i="3"/>
  <c r="P8" i="3"/>
  <c r="X7" i="3"/>
  <c r="V7" i="3"/>
  <c r="R7" i="3"/>
  <c r="X6" i="3"/>
  <c r="V6" i="3"/>
  <c r="T6" i="3"/>
  <c r="P6" i="3"/>
  <c r="X5" i="3"/>
  <c r="V5" i="3"/>
  <c r="T5" i="3"/>
  <c r="R5" i="3"/>
  <c r="W41" i="1"/>
  <c r="U41" i="1"/>
  <c r="S41" i="1"/>
  <c r="Q41" i="1"/>
  <c r="Y40" i="1"/>
  <c r="U40" i="1"/>
  <c r="S40" i="1"/>
  <c r="Q40" i="1"/>
  <c r="Y39" i="1"/>
  <c r="W39" i="1"/>
  <c r="S39" i="1"/>
  <c r="Y38" i="1"/>
  <c r="W38" i="1"/>
  <c r="U38" i="1"/>
  <c r="Q38" i="1"/>
  <c r="Y37" i="1"/>
  <c r="W37" i="1"/>
  <c r="U37" i="1"/>
  <c r="S37" i="1"/>
  <c r="W28" i="1"/>
  <c r="U28" i="1"/>
  <c r="S28" i="1"/>
  <c r="Q28" i="1"/>
  <c r="Y27" i="1"/>
  <c r="U27" i="1"/>
  <c r="S27" i="1"/>
  <c r="Q27" i="1"/>
  <c r="Y26" i="1"/>
  <c r="W26" i="1"/>
  <c r="S26" i="1"/>
  <c r="Y25" i="1"/>
  <c r="W25" i="1"/>
  <c r="U25" i="1"/>
  <c r="Q25" i="1"/>
  <c r="Y24" i="1"/>
  <c r="W24" i="1"/>
  <c r="U24" i="1"/>
  <c r="S24" i="1"/>
  <c r="W20" i="1"/>
  <c r="U20" i="1"/>
  <c r="S20" i="1"/>
  <c r="Q20" i="1"/>
  <c r="Y19" i="1"/>
  <c r="U19" i="1"/>
  <c r="S19" i="1"/>
  <c r="Q19" i="1"/>
  <c r="Y18" i="1"/>
  <c r="W18" i="1"/>
  <c r="S18" i="1"/>
  <c r="Y17" i="1"/>
  <c r="W17" i="1"/>
  <c r="U17" i="1"/>
  <c r="Y16" i="1"/>
  <c r="W16" i="1"/>
  <c r="U16" i="1"/>
  <c r="W8" i="1"/>
  <c r="Y7" i="1"/>
  <c r="U8" i="1"/>
  <c r="U7" i="1"/>
  <c r="Y6" i="1"/>
  <c r="W6" i="1"/>
  <c r="S8" i="1"/>
  <c r="S7" i="1"/>
  <c r="S6" i="1"/>
  <c r="Y5" i="1"/>
  <c r="W5" i="1"/>
  <c r="U5" i="1"/>
  <c r="Q8" i="1"/>
  <c r="Q7" i="1"/>
  <c r="Y4" i="1"/>
  <c r="W4" i="1"/>
  <c r="U4" i="1"/>
  <c r="I32" i="1"/>
  <c r="J36" i="1"/>
  <c r="J28" i="1"/>
  <c r="I28" i="1"/>
  <c r="I23" i="1"/>
  <c r="H30" i="1"/>
  <c r="J34" i="1"/>
  <c r="J23" i="1"/>
  <c r="I30" i="1"/>
  <c r="I21" i="1"/>
  <c r="H28" i="1"/>
  <c r="J30" i="1"/>
  <c r="I36" i="1"/>
  <c r="H21" i="1"/>
  <c r="H32" i="1"/>
  <c r="I19" i="1"/>
  <c r="J32" i="1"/>
  <c r="J21" i="1"/>
  <c r="I34" i="1"/>
  <c r="H36" i="1"/>
  <c r="H23" i="1"/>
  <c r="H19" i="1"/>
  <c r="J19" i="1"/>
  <c r="H34" i="1"/>
  <c r="J17" i="1"/>
  <c r="H17" i="1"/>
  <c r="I17" i="1"/>
  <c r="I15" i="1"/>
  <c r="J15" i="1"/>
  <c r="L15" i="1" l="1"/>
  <c r="G17" i="1"/>
  <c r="G15" i="1"/>
  <c r="J28" i="3"/>
  <c r="J26" i="3"/>
  <c r="J24" i="3"/>
  <c r="J22" i="3"/>
  <c r="J20" i="3"/>
  <c r="I28" i="3"/>
  <c r="I26" i="3"/>
  <c r="K26" i="3" s="1"/>
  <c r="I24" i="3"/>
  <c r="I22" i="3"/>
  <c r="K22" i="3" s="1"/>
  <c r="I20" i="3"/>
  <c r="J15" i="3"/>
  <c r="J13" i="3"/>
  <c r="J11" i="3"/>
  <c r="J9" i="3"/>
  <c r="J7" i="3"/>
  <c r="I15" i="3"/>
  <c r="I13" i="3"/>
  <c r="K13" i="3" s="1"/>
  <c r="I11" i="3"/>
  <c r="I9" i="3"/>
  <c r="K9" i="3" s="1"/>
  <c r="I7" i="3"/>
  <c r="H9" i="3"/>
  <c r="F9" i="3"/>
  <c r="F28" i="3"/>
  <c r="F7" i="3"/>
  <c r="F26" i="3"/>
  <c r="H7" i="3"/>
  <c r="F24" i="3"/>
  <c r="G7" i="3"/>
  <c r="F22" i="3"/>
  <c r="F20" i="3"/>
  <c r="H26" i="3"/>
  <c r="H15" i="3"/>
  <c r="H28" i="3"/>
  <c r="G15" i="3"/>
  <c r="H24" i="3"/>
  <c r="F15" i="3"/>
  <c r="H22" i="3"/>
  <c r="H13" i="3"/>
  <c r="G13" i="3"/>
  <c r="G28" i="3"/>
  <c r="F13" i="3"/>
  <c r="G26" i="3"/>
  <c r="H11" i="3"/>
  <c r="G11" i="3"/>
  <c r="F11" i="3"/>
  <c r="G9" i="3"/>
  <c r="H20" i="3"/>
  <c r="G24" i="3"/>
  <c r="G22" i="3"/>
  <c r="G20" i="3"/>
  <c r="K15" i="3" l="1"/>
  <c r="K24" i="3"/>
  <c r="K11" i="3"/>
  <c r="K20" i="3"/>
  <c r="K28" i="3"/>
  <c r="D28" i="3"/>
  <c r="E28" i="3"/>
  <c r="D26" i="3"/>
  <c r="E26" i="3"/>
  <c r="E24" i="3"/>
  <c r="D24" i="3"/>
  <c r="D22" i="3"/>
  <c r="E22" i="3"/>
  <c r="D15" i="3"/>
  <c r="E15" i="3"/>
  <c r="D13" i="3"/>
  <c r="E13" i="3"/>
  <c r="E11" i="3"/>
  <c r="D11" i="3"/>
  <c r="D9" i="3"/>
  <c r="E9" i="3"/>
  <c r="K7" i="3"/>
  <c r="D7" i="3"/>
  <c r="E7" i="3"/>
  <c r="D20" i="3"/>
  <c r="E20" i="3"/>
  <c r="L36" i="1"/>
  <c r="L34" i="1"/>
  <c r="L30" i="1"/>
  <c r="L32" i="1"/>
  <c r="L28" i="1"/>
  <c r="L23" i="1"/>
  <c r="L21" i="1"/>
  <c r="L19" i="1"/>
  <c r="L17" i="1"/>
  <c r="K36" i="1"/>
  <c r="K34" i="1"/>
  <c r="K32" i="1"/>
  <c r="K28" i="1"/>
  <c r="K30" i="1"/>
  <c r="K19" i="1"/>
  <c r="K23" i="1"/>
  <c r="K21" i="1"/>
  <c r="K17" i="1"/>
  <c r="K15" i="1"/>
  <c r="F30" i="1"/>
  <c r="F32" i="1"/>
  <c r="F34" i="1"/>
  <c r="F36" i="1"/>
  <c r="F28" i="1"/>
  <c r="F19" i="1"/>
  <c r="F21" i="1"/>
  <c r="F23" i="1"/>
  <c r="F17" i="1"/>
  <c r="F15" i="1"/>
  <c r="G36" i="1"/>
  <c r="G34" i="1"/>
  <c r="G32" i="1"/>
  <c r="G30" i="1"/>
  <c r="G23" i="1"/>
  <c r="G21" i="1"/>
  <c r="G19" i="1"/>
  <c r="G28" i="1"/>
  <c r="M19" i="1" l="1"/>
  <c r="M17" i="1"/>
  <c r="M32" i="1"/>
  <c r="M36" i="1"/>
  <c r="M34" i="1"/>
  <c r="M30" i="1"/>
  <c r="M28" i="1"/>
  <c r="M23" i="1"/>
  <c r="M21" i="1"/>
  <c r="M15" i="1"/>
</calcChain>
</file>

<file path=xl/sharedStrings.xml><?xml version="1.0" encoding="utf-8"?>
<sst xmlns="http://schemas.openxmlformats.org/spreadsheetml/2006/main" count="51" uniqueCount="24">
  <si>
    <t>Points</t>
  </si>
  <si>
    <t>Equipes</t>
  </si>
  <si>
    <t>V</t>
  </si>
  <si>
    <t>N</t>
  </si>
  <si>
    <t>D</t>
  </si>
  <si>
    <t>BP</t>
  </si>
  <si>
    <t>BC</t>
  </si>
  <si>
    <t>Dif</t>
  </si>
  <si>
    <t>DIV 1</t>
  </si>
  <si>
    <t>DIV 2</t>
  </si>
  <si>
    <t>DIV 3</t>
  </si>
  <si>
    <t>MJ</t>
  </si>
  <si>
    <t>Inter Milan</t>
  </si>
  <si>
    <t>Dortmund</t>
  </si>
  <si>
    <t>Bayern Munich</t>
  </si>
  <si>
    <t>Marseille</t>
  </si>
  <si>
    <t>FC Nantes</t>
  </si>
  <si>
    <t>Orléans</t>
  </si>
  <si>
    <t>Manchester City</t>
  </si>
  <si>
    <t>Villareal</t>
  </si>
  <si>
    <t>Manchester United</t>
  </si>
  <si>
    <t>AS Roma</t>
  </si>
  <si>
    <t>Poule A</t>
  </si>
  <si>
    <t>Poule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</si>
</sst>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B7D7D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</fills>
  <borders count="5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2">
    <xf numFmtId="0" fontId="0" fillId="0" borderId="0" xfId="0"/>
    <xf numFmtId="0" fontId="0" fillId="8" borderId="0" xfId="0" applyFill="1" applyBorder="1" applyAlignment="1"/>
    <xf numFmtId="0" fontId="0" fillId="8" borderId="0" xfId="0" applyFill="1" applyBorder="1" applyAlignment="1">
      <alignment horizontal="center" vertical="center"/>
    </xf>
    <xf numFmtId="0" fontId="0" fillId="8" borderId="0" xfId="0" applyFill="1" applyBorder="1"/>
    <xf numFmtId="0" fontId="0" fillId="8" borderId="2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41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6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0" fillId="8" borderId="22" xfId="0" applyFill="1" applyBorder="1" applyAlignment="1"/>
    <xf numFmtId="0" fontId="0" fillId="8" borderId="1" xfId="0" applyFill="1" applyBorder="1" applyAlignment="1"/>
    <xf numFmtId="0" fontId="0" fillId="8" borderId="20" xfId="0" applyFill="1" applyBorder="1" applyAlignment="1"/>
    <xf numFmtId="0" fontId="0" fillId="8" borderId="21" xfId="0" applyFill="1" applyBorder="1" applyAlignment="1"/>
    <xf numFmtId="0" fontId="0" fillId="5" borderId="4" xfId="0" applyFill="1" applyBorder="1" applyAlignment="1"/>
    <xf numFmtId="0" fontId="0" fillId="5" borderId="7" xfId="0" applyFill="1" applyBorder="1" applyAlignment="1"/>
    <xf numFmtId="0" fontId="0" fillId="5" borderId="2" xfId="0" applyFill="1" applyBorder="1" applyAlignment="1"/>
    <xf numFmtId="0" fontId="6" fillId="8" borderId="0" xfId="0" applyFont="1" applyFill="1" applyBorder="1" applyAlignment="1"/>
    <xf numFmtId="0" fontId="0" fillId="5" borderId="5" xfId="0" applyFill="1" applyBorder="1" applyAlignment="1"/>
    <xf numFmtId="0" fontId="6" fillId="5" borderId="2" xfId="0" applyFont="1" applyFill="1" applyBorder="1" applyAlignment="1"/>
    <xf numFmtId="0" fontId="6" fillId="5" borderId="5" xfId="0" applyFont="1" applyFill="1" applyBorder="1" applyAlignment="1"/>
    <xf numFmtId="0" fontId="6" fillId="5" borderId="3" xfId="0" applyFont="1" applyFill="1" applyBorder="1" applyAlignment="1"/>
    <xf numFmtId="0" fontId="6" fillId="5" borderId="4" xfId="0" applyFont="1" applyFill="1" applyBorder="1" applyAlignment="1"/>
    <xf numFmtId="0" fontId="0" fillId="5" borderId="6" xfId="0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 vertical="center"/>
    </xf>
    <xf numFmtId="0" fontId="1" fillId="5" borderId="44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5" borderId="33" xfId="0" applyFont="1" applyFill="1" applyBorder="1" applyAlignment="1">
      <alignment horizontal="center" vertical="center"/>
    </xf>
    <xf numFmtId="0" fontId="0" fillId="5" borderId="29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16" fontId="0" fillId="5" borderId="34" xfId="0" applyNumberFormat="1" applyFill="1" applyBorder="1" applyAlignment="1">
      <alignment horizontal="center" vertical="center"/>
    </xf>
    <xf numFmtId="0" fontId="0" fillId="5" borderId="49" xfId="0" applyFont="1" applyFill="1" applyBorder="1" applyAlignment="1">
      <alignment horizontal="center" vertical="center"/>
    </xf>
    <xf numFmtId="0" fontId="0" fillId="8" borderId="39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5" borderId="42" xfId="0" applyFont="1" applyFill="1" applyBorder="1" applyAlignment="1">
      <alignment horizontal="center" vertical="center"/>
    </xf>
    <xf numFmtId="0" fontId="0" fillId="5" borderId="34" xfId="0" applyFont="1" applyFill="1" applyBorder="1" applyAlignment="1">
      <alignment horizontal="center" vertical="center"/>
    </xf>
    <xf numFmtId="16" fontId="6" fillId="5" borderId="0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" fontId="0" fillId="12" borderId="34" xfId="0" applyNumberFormat="1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0" fillId="5" borderId="29" xfId="0" applyFill="1" applyBorder="1"/>
    <xf numFmtId="0" fontId="6" fillId="10" borderId="29" xfId="0" applyFont="1" applyFill="1" applyBorder="1" applyAlignment="1">
      <alignment horizontal="center" vertical="center"/>
    </xf>
    <xf numFmtId="0" fontId="0" fillId="5" borderId="0" xfId="0" applyFill="1" applyBorder="1"/>
    <xf numFmtId="0" fontId="6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5" fillId="5" borderId="0" xfId="0" quotePrefix="1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4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0" fontId="1" fillId="5" borderId="46" xfId="0" applyNumberFormat="1" applyFont="1" applyFill="1" applyBorder="1" applyAlignment="1">
      <alignment horizontal="center" vertical="center"/>
    </xf>
    <xf numFmtId="0" fontId="1" fillId="5" borderId="9" xfId="0" applyNumberFormat="1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horizontal="center" vertical="center"/>
    </xf>
    <xf numFmtId="0" fontId="1" fillId="6" borderId="5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47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0" fillId="7" borderId="36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0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36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1" fillId="6" borderId="30" xfId="0" quotePrefix="1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36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8" borderId="21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5" borderId="54" xfId="0" applyFill="1" applyBorder="1" applyAlignment="1">
      <alignment horizontal="center"/>
    </xf>
    <xf numFmtId="0" fontId="4" fillId="5" borderId="44" xfId="0" applyFont="1" applyFill="1" applyBorder="1" applyAlignment="1">
      <alignment horizontal="center" vertical="center"/>
    </xf>
    <xf numFmtId="0" fontId="4" fillId="5" borderId="54" xfId="0" applyFont="1" applyFill="1" applyBorder="1" applyAlignment="1">
      <alignment horizontal="center" vertical="center"/>
    </xf>
    <xf numFmtId="0" fontId="1" fillId="5" borderId="51" xfId="0" applyFont="1" applyFill="1" applyBorder="1" applyAlignment="1">
      <alignment horizontal="center" vertical="center"/>
    </xf>
    <xf numFmtId="0" fontId="1" fillId="5" borderId="50" xfId="0" applyFont="1" applyFill="1" applyBorder="1" applyAlignment="1">
      <alignment horizontal="center" vertical="center"/>
    </xf>
    <xf numFmtId="0" fontId="1" fillId="5" borderId="52" xfId="0" applyFont="1" applyFill="1" applyBorder="1" applyAlignment="1">
      <alignment horizontal="center" vertical="center"/>
    </xf>
    <xf numFmtId="0" fontId="1" fillId="5" borderId="55" xfId="0" applyFont="1" applyFill="1" applyBorder="1" applyAlignment="1">
      <alignment horizontal="center" vertical="center"/>
    </xf>
    <xf numFmtId="0" fontId="1" fillId="5" borderId="53" xfId="0" applyFont="1" applyFill="1" applyBorder="1" applyAlignment="1">
      <alignment horizontal="center" vertical="center"/>
    </xf>
    <xf numFmtId="0" fontId="1" fillId="5" borderId="56" xfId="0" applyFont="1" applyFill="1" applyBorder="1" applyAlignment="1">
      <alignment horizontal="center" vertical="center"/>
    </xf>
    <xf numFmtId="0" fontId="1" fillId="5" borderId="57" xfId="0" applyFont="1" applyFill="1" applyBorder="1" applyAlignment="1">
      <alignment horizontal="center" vertical="center"/>
    </xf>
    <xf numFmtId="0" fontId="1" fillId="5" borderId="58" xfId="0" applyFont="1" applyFill="1" applyBorder="1" applyAlignment="1">
      <alignment horizontal="center" vertical="center"/>
    </xf>
    <xf numFmtId="0" fontId="5" fillId="5" borderId="53" xfId="0" applyFont="1" applyFill="1" applyBorder="1" applyAlignment="1">
      <alignment horizontal="center" vertical="center"/>
    </xf>
    <xf numFmtId="0" fontId="5" fillId="5" borderId="56" xfId="0" applyFont="1" applyFill="1" applyBorder="1" applyAlignment="1">
      <alignment horizontal="center" vertical="center"/>
    </xf>
    <xf numFmtId="0" fontId="1" fillId="5" borderId="8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11" borderId="25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26" xfId="0" applyFont="1" applyFill="1" applyBorder="1" applyAlignment="1">
      <alignment horizontal="center" vertical="center"/>
    </xf>
    <xf numFmtId="0" fontId="1" fillId="11" borderId="24" xfId="0" applyFont="1" applyFill="1" applyBorder="1" applyAlignment="1">
      <alignment horizontal="center" vertical="center"/>
    </xf>
    <xf numFmtId="0" fontId="1" fillId="11" borderId="41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6" fillId="5" borderId="44" xfId="0" applyFont="1" applyFill="1" applyBorder="1" applyAlignment="1">
      <alignment horizontal="center"/>
    </xf>
    <xf numFmtId="0" fontId="6" fillId="5" borderId="54" xfId="0" applyFont="1" applyFill="1" applyBorder="1" applyAlignment="1">
      <alignment horizontal="center"/>
    </xf>
    <xf numFmtId="0" fontId="7" fillId="5" borderId="44" xfId="0" applyFont="1" applyFill="1" applyBorder="1" applyAlignment="1">
      <alignment horizontal="center" vertical="center"/>
    </xf>
    <xf numFmtId="0" fontId="7" fillId="5" borderId="54" xfId="0" applyFont="1" applyFill="1" applyBorder="1" applyAlignment="1">
      <alignment horizontal="center" vertical="center"/>
    </xf>
    <xf numFmtId="0" fontId="5" fillId="5" borderId="51" xfId="0" applyFont="1" applyFill="1" applyBorder="1" applyAlignment="1">
      <alignment horizontal="center" vertical="center"/>
    </xf>
    <xf numFmtId="0" fontId="5" fillId="5" borderId="50" xfId="0" applyFont="1" applyFill="1" applyBorder="1" applyAlignment="1">
      <alignment horizontal="center" vertical="center"/>
    </xf>
    <xf numFmtId="0" fontId="5" fillId="5" borderId="52" xfId="0" applyFont="1" applyFill="1" applyBorder="1" applyAlignment="1">
      <alignment horizontal="center" vertical="center"/>
    </xf>
    <xf numFmtId="0" fontId="5" fillId="5" borderId="55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7" fillId="5" borderId="1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0" fillId="5" borderId="34" xfId="0" applyNumberFormat="1" applyFill="1" applyBorder="1" applyAlignment="1">
      <alignment horizontal="center" vertical="center"/>
    </xf>
    <xf numFmtId="0" fontId="0" fillId="5" borderId="29" xfId="0" applyNumberFormat="1" applyFill="1" applyBorder="1" applyAlignment="1">
      <alignment horizontal="center" vertical="center"/>
    </xf>
    <xf numFmtId="0" fontId="0" fillId="5" borderId="29" xfId="0" applyFill="1" applyBorder="1" applyAlignment="1">
      <alignment horizontal="center"/>
    </xf>
    <xf numFmtId="0" fontId="0" fillId="5" borderId="3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7D7D"/>
      <color rgb="FFFFFF66"/>
      <color rgb="FFF49678"/>
      <color rgb="FFC69894"/>
      <color rgb="FFFDE0D7"/>
      <color rgb="FFF7D7B7"/>
      <color rgb="FFFF33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png"/><Relationship Id="rId3" Type="http://schemas.openxmlformats.org/officeDocument/2006/relationships/image" Target="../media/image7.png"/><Relationship Id="rId7" Type="http://schemas.openxmlformats.org/officeDocument/2006/relationships/image" Target="../media/image23.png"/><Relationship Id="rId2" Type="http://schemas.openxmlformats.org/officeDocument/2006/relationships/image" Target="../media/image6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5" Type="http://schemas.openxmlformats.org/officeDocument/2006/relationships/image" Target="../media/image22.png"/><Relationship Id="rId10" Type="http://schemas.openxmlformats.org/officeDocument/2006/relationships/image" Target="../media/image25.png"/><Relationship Id="rId4" Type="http://schemas.openxmlformats.org/officeDocument/2006/relationships/image" Target="../media/image16.png"/><Relationship Id="rId9" Type="http://schemas.openxmlformats.org/officeDocument/2006/relationships/image" Target="../media/image1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9.png"/><Relationship Id="rId18" Type="http://schemas.openxmlformats.org/officeDocument/2006/relationships/image" Target="../media/image29.png"/><Relationship Id="rId3" Type="http://schemas.openxmlformats.org/officeDocument/2006/relationships/image" Target="../media/image4.png"/><Relationship Id="rId7" Type="http://schemas.openxmlformats.org/officeDocument/2006/relationships/image" Target="../media/image11.png"/><Relationship Id="rId12" Type="http://schemas.openxmlformats.org/officeDocument/2006/relationships/image" Target="../media/image18.png"/><Relationship Id="rId17" Type="http://schemas.openxmlformats.org/officeDocument/2006/relationships/image" Target="../media/image1.png"/><Relationship Id="rId2" Type="http://schemas.openxmlformats.org/officeDocument/2006/relationships/image" Target="../media/image3.png"/><Relationship Id="rId16" Type="http://schemas.openxmlformats.org/officeDocument/2006/relationships/image" Target="../media/image28.png"/><Relationship Id="rId20" Type="http://schemas.openxmlformats.org/officeDocument/2006/relationships/image" Target="../media/image31.png"/><Relationship Id="rId1" Type="http://schemas.openxmlformats.org/officeDocument/2006/relationships/image" Target="../media/image2.png"/><Relationship Id="rId6" Type="http://schemas.openxmlformats.org/officeDocument/2006/relationships/image" Target="../media/image10.png"/><Relationship Id="rId11" Type="http://schemas.openxmlformats.org/officeDocument/2006/relationships/image" Target="../media/image17.png"/><Relationship Id="rId5" Type="http://schemas.openxmlformats.org/officeDocument/2006/relationships/image" Target="../media/image9.png"/><Relationship Id="rId15" Type="http://schemas.openxmlformats.org/officeDocument/2006/relationships/image" Target="../media/image27.png"/><Relationship Id="rId10" Type="http://schemas.openxmlformats.org/officeDocument/2006/relationships/image" Target="../media/image14.png"/><Relationship Id="rId19" Type="http://schemas.openxmlformats.org/officeDocument/2006/relationships/image" Target="../media/image30.png"/><Relationship Id="rId4" Type="http://schemas.openxmlformats.org/officeDocument/2006/relationships/image" Target="../media/image5.png"/><Relationship Id="rId9" Type="http://schemas.openxmlformats.org/officeDocument/2006/relationships/image" Target="../media/image13.png"/><Relationship Id="rId14" Type="http://schemas.openxmlformats.org/officeDocument/2006/relationships/image" Target="../media/image2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60847</xdr:colOff>
      <xdr:row>36</xdr:row>
      <xdr:rowOff>11537</xdr:rowOff>
    </xdr:from>
    <xdr:to>
      <xdr:col>14</xdr:col>
      <xdr:colOff>230180</xdr:colOff>
      <xdr:row>36</xdr:row>
      <xdr:rowOff>183098</xdr:rowOff>
    </xdr:to>
    <xdr:pic>
      <xdr:nvPicPr>
        <xdr:cNvPr id="53" name="Image 5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0847" y="6863043"/>
          <a:ext cx="169333" cy="171561"/>
        </a:xfrm>
        <a:prstGeom prst="rect">
          <a:avLst/>
        </a:prstGeom>
      </xdr:spPr>
    </xdr:pic>
    <xdr:clientData/>
  </xdr:twoCellAnchor>
  <xdr:twoCellAnchor editAs="oneCell">
    <xdr:from>
      <xdr:col>15</xdr:col>
      <xdr:colOff>218208</xdr:colOff>
      <xdr:row>35</xdr:row>
      <xdr:rowOff>1058</xdr:rowOff>
    </xdr:from>
    <xdr:to>
      <xdr:col>16</xdr:col>
      <xdr:colOff>103523</xdr:colOff>
      <xdr:row>35</xdr:row>
      <xdr:rowOff>172619</xdr:rowOff>
    </xdr:to>
    <xdr:pic>
      <xdr:nvPicPr>
        <xdr:cNvPr id="61" name="Image 6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3293" y="6668558"/>
          <a:ext cx="169333" cy="171561"/>
        </a:xfrm>
        <a:prstGeom prst="rect">
          <a:avLst/>
        </a:prstGeom>
      </xdr:spPr>
    </xdr:pic>
    <xdr:clientData/>
  </xdr:twoCellAnchor>
  <xdr:oneCellAnchor>
    <xdr:from>
      <xdr:col>4</xdr:col>
      <xdr:colOff>201083</xdr:colOff>
      <xdr:row>22</xdr:row>
      <xdr:rowOff>10824</xdr:rowOff>
    </xdr:from>
    <xdr:ext cx="349250" cy="354239"/>
    <xdr:pic>
      <xdr:nvPicPr>
        <xdr:cNvPr id="150" name="Image 14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1765" y="4145540"/>
          <a:ext cx="349250" cy="354239"/>
        </a:xfrm>
        <a:prstGeom prst="rect">
          <a:avLst/>
        </a:prstGeom>
      </xdr:spPr>
    </xdr:pic>
    <xdr:clientData/>
  </xdr:oneCellAnchor>
  <xdr:oneCellAnchor>
    <xdr:from>
      <xdr:col>4</xdr:col>
      <xdr:colOff>191318</xdr:colOff>
      <xdr:row>34</xdr:row>
      <xdr:rowOff>184006</xdr:rowOff>
    </xdr:from>
    <xdr:ext cx="382348" cy="413926"/>
    <xdr:pic>
      <xdr:nvPicPr>
        <xdr:cNvPr id="167" name="Image 16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2000" y="6645853"/>
          <a:ext cx="382348" cy="413926"/>
        </a:xfrm>
        <a:prstGeom prst="rect">
          <a:avLst/>
        </a:prstGeom>
      </xdr:spPr>
    </xdr:pic>
    <xdr:clientData/>
  </xdr:oneCellAnchor>
  <xdr:oneCellAnchor>
    <xdr:from>
      <xdr:col>4</xdr:col>
      <xdr:colOff>202647</xdr:colOff>
      <xdr:row>29</xdr:row>
      <xdr:rowOff>18785</xdr:rowOff>
    </xdr:from>
    <xdr:ext cx="338546" cy="343000"/>
    <xdr:pic>
      <xdr:nvPicPr>
        <xdr:cNvPr id="178" name="Image 17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3329" y="5517308"/>
          <a:ext cx="338546" cy="343000"/>
        </a:xfrm>
        <a:prstGeom prst="rect">
          <a:avLst/>
        </a:prstGeom>
      </xdr:spPr>
    </xdr:pic>
    <xdr:clientData/>
  </xdr:oneCellAnchor>
  <xdr:oneCellAnchor>
    <xdr:from>
      <xdr:col>4</xdr:col>
      <xdr:colOff>209550</xdr:colOff>
      <xdr:row>27</xdr:row>
      <xdr:rowOff>21648</xdr:rowOff>
    </xdr:from>
    <xdr:ext cx="352425" cy="352425"/>
    <xdr:pic>
      <xdr:nvPicPr>
        <xdr:cNvPr id="135" name="Image 13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0232" y="5119688"/>
          <a:ext cx="352425" cy="352425"/>
        </a:xfrm>
        <a:prstGeom prst="rect">
          <a:avLst/>
        </a:prstGeom>
      </xdr:spPr>
    </xdr:pic>
    <xdr:clientData/>
  </xdr:oneCellAnchor>
  <xdr:oneCellAnchor>
    <xdr:from>
      <xdr:col>14</xdr:col>
      <xdr:colOff>61090</xdr:colOff>
      <xdr:row>37</xdr:row>
      <xdr:rowOff>4719</xdr:rowOff>
    </xdr:from>
    <xdr:ext cx="176698" cy="215965"/>
    <xdr:pic>
      <xdr:nvPicPr>
        <xdr:cNvPr id="141" name="Image 14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1090" y="7051054"/>
          <a:ext cx="176698" cy="215965"/>
        </a:xfrm>
        <a:prstGeom prst="rect">
          <a:avLst/>
        </a:prstGeom>
      </xdr:spPr>
    </xdr:pic>
    <xdr:clientData/>
  </xdr:oneCellAnchor>
  <xdr:oneCellAnchor>
    <xdr:from>
      <xdr:col>17</xdr:col>
      <xdr:colOff>214536</xdr:colOff>
      <xdr:row>35</xdr:row>
      <xdr:rowOff>0</xdr:rowOff>
    </xdr:from>
    <xdr:ext cx="176698" cy="215965"/>
    <xdr:pic>
      <xdr:nvPicPr>
        <xdr:cNvPr id="151" name="Image 15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4110" y="6667500"/>
          <a:ext cx="176698" cy="215965"/>
        </a:xfrm>
        <a:prstGeom prst="rect">
          <a:avLst/>
        </a:prstGeom>
      </xdr:spPr>
    </xdr:pic>
    <xdr:clientData/>
  </xdr:oneCellAnchor>
  <xdr:oneCellAnchor>
    <xdr:from>
      <xdr:col>14</xdr:col>
      <xdr:colOff>64946</xdr:colOff>
      <xdr:row>38</xdr:row>
      <xdr:rowOff>10824</xdr:rowOff>
    </xdr:from>
    <xdr:ext cx="183876" cy="183876"/>
    <xdr:pic>
      <xdr:nvPicPr>
        <xdr:cNvPr id="160" name="Image 15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4946" y="7251989"/>
          <a:ext cx="183876" cy="183876"/>
        </a:xfrm>
        <a:prstGeom prst="rect">
          <a:avLst/>
        </a:prstGeom>
      </xdr:spPr>
    </xdr:pic>
    <xdr:clientData/>
  </xdr:oneCellAnchor>
  <xdr:oneCellAnchor>
    <xdr:from>
      <xdr:col>14</xdr:col>
      <xdr:colOff>54120</xdr:colOff>
      <xdr:row>19</xdr:row>
      <xdr:rowOff>11740</xdr:rowOff>
    </xdr:from>
    <xdr:ext cx="194829" cy="197613"/>
    <xdr:pic>
      <xdr:nvPicPr>
        <xdr:cNvPr id="169" name="Image 16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4120" y="3561967"/>
          <a:ext cx="194829" cy="197613"/>
        </a:xfrm>
        <a:prstGeom prst="rect">
          <a:avLst/>
        </a:prstGeom>
      </xdr:spPr>
    </xdr:pic>
    <xdr:clientData/>
  </xdr:oneCellAnchor>
  <xdr:twoCellAnchor editAs="oneCell">
    <xdr:from>
      <xdr:col>4</xdr:col>
      <xdr:colOff>216477</xdr:colOff>
      <xdr:row>33</xdr:row>
      <xdr:rowOff>36550</xdr:rowOff>
    </xdr:from>
    <xdr:to>
      <xdr:col>4</xdr:col>
      <xdr:colOff>541193</xdr:colOff>
      <xdr:row>34</xdr:row>
      <xdr:rowOff>161025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7159" y="6303567"/>
          <a:ext cx="324716" cy="319304"/>
        </a:xfrm>
        <a:prstGeom prst="rect">
          <a:avLst/>
        </a:prstGeom>
      </xdr:spPr>
    </xdr:pic>
    <xdr:clientData/>
  </xdr:twoCellAnchor>
  <xdr:twoCellAnchor editAs="oneCell">
    <xdr:from>
      <xdr:col>4</xdr:col>
      <xdr:colOff>205653</xdr:colOff>
      <xdr:row>14</xdr:row>
      <xdr:rowOff>10823</xdr:rowOff>
    </xdr:from>
    <xdr:to>
      <xdr:col>4</xdr:col>
      <xdr:colOff>562840</xdr:colOff>
      <xdr:row>15</xdr:row>
      <xdr:rowOff>173181</xdr:rowOff>
    </xdr:to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6335" y="2586903"/>
          <a:ext cx="357187" cy="357187"/>
        </a:xfrm>
        <a:prstGeom prst="rect">
          <a:avLst/>
        </a:prstGeom>
      </xdr:spPr>
    </xdr:pic>
    <xdr:clientData/>
  </xdr:twoCellAnchor>
  <xdr:twoCellAnchor editAs="oneCell">
    <xdr:from>
      <xdr:col>4</xdr:col>
      <xdr:colOff>184006</xdr:colOff>
      <xdr:row>19</xdr:row>
      <xdr:rowOff>193630</xdr:rowOff>
    </xdr:from>
    <xdr:to>
      <xdr:col>4</xdr:col>
      <xdr:colOff>573665</xdr:colOff>
      <xdr:row>22</xdr:row>
      <xdr:rowOff>3927</xdr:rowOff>
    </xdr:to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4688" y="3743857"/>
          <a:ext cx="389659" cy="394786"/>
        </a:xfrm>
        <a:prstGeom prst="rect">
          <a:avLst/>
        </a:prstGeom>
      </xdr:spPr>
    </xdr:pic>
    <xdr:clientData/>
  </xdr:twoCellAnchor>
  <xdr:twoCellAnchor editAs="oneCell">
    <xdr:from>
      <xdr:col>4</xdr:col>
      <xdr:colOff>214944</xdr:colOff>
      <xdr:row>31</xdr:row>
      <xdr:rowOff>24413</xdr:rowOff>
    </xdr:from>
    <xdr:to>
      <xdr:col>4</xdr:col>
      <xdr:colOff>552017</xdr:colOff>
      <xdr:row>32</xdr:row>
      <xdr:rowOff>171472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5626" y="5901771"/>
          <a:ext cx="337073" cy="341888"/>
        </a:xfrm>
        <a:prstGeom prst="rect">
          <a:avLst/>
        </a:prstGeom>
      </xdr:spPr>
    </xdr:pic>
    <xdr:clientData/>
  </xdr:twoCellAnchor>
  <xdr:twoCellAnchor editAs="oneCell">
    <xdr:from>
      <xdr:col>4</xdr:col>
      <xdr:colOff>224234</xdr:colOff>
      <xdr:row>16</xdr:row>
      <xdr:rowOff>26160</xdr:rowOff>
    </xdr:from>
    <xdr:to>
      <xdr:col>4</xdr:col>
      <xdr:colOff>552017</xdr:colOff>
      <xdr:row>17</xdr:row>
      <xdr:rowOff>159114</xdr:rowOff>
    </xdr:to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4916" y="2991899"/>
          <a:ext cx="327783" cy="327783"/>
        </a:xfrm>
        <a:prstGeom prst="rect">
          <a:avLst/>
        </a:prstGeom>
      </xdr:spPr>
    </xdr:pic>
    <xdr:clientData/>
  </xdr:twoCellAnchor>
  <xdr:twoCellAnchor editAs="oneCell">
    <xdr:from>
      <xdr:col>4</xdr:col>
      <xdr:colOff>211875</xdr:colOff>
      <xdr:row>18</xdr:row>
      <xdr:rowOff>22717</xdr:rowOff>
    </xdr:from>
    <xdr:to>
      <xdr:col>4</xdr:col>
      <xdr:colOff>552017</xdr:colOff>
      <xdr:row>19</xdr:row>
      <xdr:rowOff>172506</xdr:rowOff>
    </xdr:to>
    <xdr:pic>
      <xdr:nvPicPr>
        <xdr:cNvPr id="33" name="Image 32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2557" y="3378115"/>
          <a:ext cx="340142" cy="344618"/>
        </a:xfrm>
        <a:prstGeom prst="rect">
          <a:avLst/>
        </a:prstGeom>
      </xdr:spPr>
    </xdr:pic>
    <xdr:clientData/>
  </xdr:twoCellAnchor>
  <xdr:oneCellAnchor>
    <xdr:from>
      <xdr:col>19</xdr:col>
      <xdr:colOff>184004</xdr:colOff>
      <xdr:row>35</xdr:row>
      <xdr:rowOff>10824</xdr:rowOff>
    </xdr:from>
    <xdr:ext cx="183876" cy="183876"/>
    <xdr:pic>
      <xdr:nvPicPr>
        <xdr:cNvPr id="154" name="Image 15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6419" y="6678324"/>
          <a:ext cx="183876" cy="183876"/>
        </a:xfrm>
        <a:prstGeom prst="rect">
          <a:avLst/>
        </a:prstGeom>
      </xdr:spPr>
    </xdr:pic>
    <xdr:clientData/>
  </xdr:oneCellAnchor>
  <xdr:twoCellAnchor editAs="oneCell">
    <xdr:from>
      <xdr:col>14</xdr:col>
      <xdr:colOff>77300</xdr:colOff>
      <xdr:row>40</xdr:row>
      <xdr:rowOff>21943</xdr:rowOff>
    </xdr:from>
    <xdr:to>
      <xdr:col>14</xdr:col>
      <xdr:colOff>248949</xdr:colOff>
      <xdr:row>41</xdr:row>
      <xdr:rowOff>231</xdr:rowOff>
    </xdr:to>
    <xdr:pic>
      <xdr:nvPicPr>
        <xdr:cNvPr id="163" name="Image 162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7300" y="7652767"/>
          <a:ext cx="171649" cy="168788"/>
        </a:xfrm>
        <a:prstGeom prst="rect">
          <a:avLst/>
        </a:prstGeom>
      </xdr:spPr>
    </xdr:pic>
    <xdr:clientData/>
  </xdr:twoCellAnchor>
  <xdr:twoCellAnchor editAs="oneCell">
    <xdr:from>
      <xdr:col>14</xdr:col>
      <xdr:colOff>75767</xdr:colOff>
      <xdr:row>39</xdr:row>
      <xdr:rowOff>14698</xdr:rowOff>
    </xdr:from>
    <xdr:to>
      <xdr:col>14</xdr:col>
      <xdr:colOff>248949</xdr:colOff>
      <xdr:row>39</xdr:row>
      <xdr:rowOff>190354</xdr:rowOff>
    </xdr:to>
    <xdr:pic>
      <xdr:nvPicPr>
        <xdr:cNvPr id="179" name="Image 178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5767" y="7450692"/>
          <a:ext cx="173182" cy="175656"/>
        </a:xfrm>
        <a:prstGeom prst="rect">
          <a:avLst/>
        </a:prstGeom>
      </xdr:spPr>
    </xdr:pic>
    <xdr:clientData/>
  </xdr:twoCellAnchor>
  <xdr:twoCellAnchor editAs="oneCell">
    <xdr:from>
      <xdr:col>21</xdr:col>
      <xdr:colOff>206517</xdr:colOff>
      <xdr:row>35</xdr:row>
      <xdr:rowOff>15563</xdr:rowOff>
    </xdr:from>
    <xdr:to>
      <xdr:col>22</xdr:col>
      <xdr:colOff>76630</xdr:colOff>
      <xdr:row>35</xdr:row>
      <xdr:rowOff>191219</xdr:rowOff>
    </xdr:to>
    <xdr:pic>
      <xdr:nvPicPr>
        <xdr:cNvPr id="202" name="Image 20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3420" y="6683063"/>
          <a:ext cx="173182" cy="175656"/>
        </a:xfrm>
        <a:prstGeom prst="rect">
          <a:avLst/>
        </a:prstGeom>
      </xdr:spPr>
    </xdr:pic>
    <xdr:clientData/>
  </xdr:twoCellAnchor>
  <xdr:twoCellAnchor editAs="oneCell">
    <xdr:from>
      <xdr:col>23</xdr:col>
      <xdr:colOff>197226</xdr:colOff>
      <xdr:row>35</xdr:row>
      <xdr:rowOff>11984</xdr:rowOff>
    </xdr:from>
    <xdr:to>
      <xdr:col>24</xdr:col>
      <xdr:colOff>76631</xdr:colOff>
      <xdr:row>35</xdr:row>
      <xdr:rowOff>180772</xdr:rowOff>
    </xdr:to>
    <xdr:pic>
      <xdr:nvPicPr>
        <xdr:cNvPr id="203" name="Image 202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9442" y="6679484"/>
          <a:ext cx="171649" cy="168788"/>
        </a:xfrm>
        <a:prstGeom prst="rect">
          <a:avLst/>
        </a:prstGeom>
      </xdr:spPr>
    </xdr:pic>
    <xdr:clientData/>
  </xdr:twoCellAnchor>
  <xdr:oneCellAnchor>
    <xdr:from>
      <xdr:col>14</xdr:col>
      <xdr:colOff>60847</xdr:colOff>
      <xdr:row>23</xdr:row>
      <xdr:rowOff>11537</xdr:rowOff>
    </xdr:from>
    <xdr:ext cx="169333" cy="171561"/>
    <xdr:pic>
      <xdr:nvPicPr>
        <xdr:cNvPr id="204" name="Image 20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0847" y="6863043"/>
          <a:ext cx="169333" cy="171561"/>
        </a:xfrm>
        <a:prstGeom prst="rect">
          <a:avLst/>
        </a:prstGeom>
      </xdr:spPr>
    </xdr:pic>
    <xdr:clientData/>
  </xdr:oneCellAnchor>
  <xdr:oneCellAnchor>
    <xdr:from>
      <xdr:col>15</xdr:col>
      <xdr:colOff>218208</xdr:colOff>
      <xdr:row>22</xdr:row>
      <xdr:rowOff>20108</xdr:rowOff>
    </xdr:from>
    <xdr:ext cx="169333" cy="171561"/>
    <xdr:pic>
      <xdr:nvPicPr>
        <xdr:cNvPr id="205" name="Image 20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4508" y="4106333"/>
          <a:ext cx="169333" cy="171561"/>
        </a:xfrm>
        <a:prstGeom prst="rect">
          <a:avLst/>
        </a:prstGeom>
      </xdr:spPr>
    </xdr:pic>
    <xdr:clientData/>
  </xdr:oneCellAnchor>
  <xdr:oneCellAnchor>
    <xdr:from>
      <xdr:col>14</xdr:col>
      <xdr:colOff>61090</xdr:colOff>
      <xdr:row>24</xdr:row>
      <xdr:rowOff>4719</xdr:rowOff>
    </xdr:from>
    <xdr:ext cx="176698" cy="215965"/>
    <xdr:pic>
      <xdr:nvPicPr>
        <xdr:cNvPr id="206" name="Image 20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1090" y="7051054"/>
          <a:ext cx="176698" cy="215965"/>
        </a:xfrm>
        <a:prstGeom prst="rect">
          <a:avLst/>
        </a:prstGeom>
      </xdr:spPr>
    </xdr:pic>
    <xdr:clientData/>
  </xdr:oneCellAnchor>
  <xdr:oneCellAnchor>
    <xdr:from>
      <xdr:col>17</xdr:col>
      <xdr:colOff>214536</xdr:colOff>
      <xdr:row>22</xdr:row>
      <xdr:rowOff>0</xdr:rowOff>
    </xdr:from>
    <xdr:ext cx="176698" cy="215965"/>
    <xdr:pic>
      <xdr:nvPicPr>
        <xdr:cNvPr id="207" name="Image 20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4110" y="4134716"/>
          <a:ext cx="176698" cy="215965"/>
        </a:xfrm>
        <a:prstGeom prst="rect">
          <a:avLst/>
        </a:prstGeom>
      </xdr:spPr>
    </xdr:pic>
    <xdr:clientData/>
  </xdr:oneCellAnchor>
  <xdr:oneCellAnchor>
    <xdr:from>
      <xdr:col>14</xdr:col>
      <xdr:colOff>64946</xdr:colOff>
      <xdr:row>25</xdr:row>
      <xdr:rowOff>10824</xdr:rowOff>
    </xdr:from>
    <xdr:ext cx="183876" cy="183876"/>
    <xdr:pic>
      <xdr:nvPicPr>
        <xdr:cNvPr id="208" name="Image 20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4946" y="7251989"/>
          <a:ext cx="183876" cy="183876"/>
        </a:xfrm>
        <a:prstGeom prst="rect">
          <a:avLst/>
        </a:prstGeom>
      </xdr:spPr>
    </xdr:pic>
    <xdr:clientData/>
  </xdr:oneCellAnchor>
  <xdr:oneCellAnchor>
    <xdr:from>
      <xdr:col>19</xdr:col>
      <xdr:colOff>184004</xdr:colOff>
      <xdr:row>22</xdr:row>
      <xdr:rowOff>10824</xdr:rowOff>
    </xdr:from>
    <xdr:ext cx="183876" cy="183876"/>
    <xdr:pic>
      <xdr:nvPicPr>
        <xdr:cNvPr id="209" name="Image 20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6419" y="4145540"/>
          <a:ext cx="183876" cy="183876"/>
        </a:xfrm>
        <a:prstGeom prst="rect">
          <a:avLst/>
        </a:prstGeom>
      </xdr:spPr>
    </xdr:pic>
    <xdr:clientData/>
  </xdr:oneCellAnchor>
  <xdr:oneCellAnchor>
    <xdr:from>
      <xdr:col>14</xdr:col>
      <xdr:colOff>77300</xdr:colOff>
      <xdr:row>27</xdr:row>
      <xdr:rowOff>0</xdr:rowOff>
    </xdr:from>
    <xdr:ext cx="171649" cy="168788"/>
    <xdr:pic>
      <xdr:nvPicPr>
        <xdr:cNvPr id="210" name="Image 20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7300" y="7652767"/>
          <a:ext cx="171649" cy="168788"/>
        </a:xfrm>
        <a:prstGeom prst="rect">
          <a:avLst/>
        </a:prstGeom>
      </xdr:spPr>
    </xdr:pic>
    <xdr:clientData/>
  </xdr:oneCellAnchor>
  <xdr:oneCellAnchor>
    <xdr:from>
      <xdr:col>14</xdr:col>
      <xdr:colOff>75767</xdr:colOff>
      <xdr:row>26</xdr:row>
      <xdr:rowOff>14698</xdr:rowOff>
    </xdr:from>
    <xdr:ext cx="173182" cy="175656"/>
    <xdr:pic>
      <xdr:nvPicPr>
        <xdr:cNvPr id="211" name="Image 21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5767" y="7450692"/>
          <a:ext cx="173182" cy="175656"/>
        </a:xfrm>
        <a:prstGeom prst="rect">
          <a:avLst/>
        </a:prstGeom>
      </xdr:spPr>
    </xdr:pic>
    <xdr:clientData/>
  </xdr:oneCellAnchor>
  <xdr:oneCellAnchor>
    <xdr:from>
      <xdr:col>21</xdr:col>
      <xdr:colOff>206517</xdr:colOff>
      <xdr:row>22</xdr:row>
      <xdr:rowOff>15563</xdr:rowOff>
    </xdr:from>
    <xdr:ext cx="173182" cy="175656"/>
    <xdr:pic>
      <xdr:nvPicPr>
        <xdr:cNvPr id="212" name="Image 21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3420" y="4150279"/>
          <a:ext cx="173182" cy="175656"/>
        </a:xfrm>
        <a:prstGeom prst="rect">
          <a:avLst/>
        </a:prstGeom>
      </xdr:spPr>
    </xdr:pic>
    <xdr:clientData/>
  </xdr:oneCellAnchor>
  <xdr:oneCellAnchor>
    <xdr:from>
      <xdr:col>23</xdr:col>
      <xdr:colOff>197226</xdr:colOff>
      <xdr:row>22</xdr:row>
      <xdr:rowOff>11984</xdr:rowOff>
    </xdr:from>
    <xdr:ext cx="171649" cy="168788"/>
    <xdr:pic>
      <xdr:nvPicPr>
        <xdr:cNvPr id="213" name="Image 212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9442" y="4146700"/>
          <a:ext cx="171649" cy="168788"/>
        </a:xfrm>
        <a:prstGeom prst="rect">
          <a:avLst/>
        </a:prstGeom>
      </xdr:spPr>
    </xdr:pic>
    <xdr:clientData/>
  </xdr:oneCellAnchor>
  <xdr:oneCellAnchor>
    <xdr:from>
      <xdr:col>23</xdr:col>
      <xdr:colOff>173180</xdr:colOff>
      <xdr:row>14</xdr:row>
      <xdr:rowOff>10824</xdr:rowOff>
    </xdr:from>
    <xdr:ext cx="194829" cy="197613"/>
    <xdr:pic>
      <xdr:nvPicPr>
        <xdr:cNvPr id="214" name="Image 2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45510" y="2586904"/>
          <a:ext cx="194829" cy="197613"/>
        </a:xfrm>
        <a:prstGeom prst="rect">
          <a:avLst/>
        </a:prstGeom>
      </xdr:spPr>
    </xdr:pic>
    <xdr:clientData/>
  </xdr:oneCellAnchor>
  <xdr:twoCellAnchor editAs="oneCell">
    <xdr:from>
      <xdr:col>15</xdr:col>
      <xdr:colOff>194826</xdr:colOff>
      <xdr:row>13</xdr:row>
      <xdr:rowOff>97411</xdr:rowOff>
    </xdr:from>
    <xdr:to>
      <xdr:col>16</xdr:col>
      <xdr:colOff>127289</xdr:colOff>
      <xdr:row>15</xdr:row>
      <xdr:rowOff>0</xdr:rowOff>
    </xdr:to>
    <xdr:pic>
      <xdr:nvPicPr>
        <xdr:cNvPr id="215" name="Image 214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0025" y="2554428"/>
          <a:ext cx="216481" cy="216481"/>
        </a:xfrm>
        <a:prstGeom prst="rect">
          <a:avLst/>
        </a:prstGeom>
      </xdr:spPr>
    </xdr:pic>
    <xdr:clientData/>
  </xdr:twoCellAnchor>
  <xdr:twoCellAnchor editAs="oneCell">
    <xdr:from>
      <xdr:col>14</xdr:col>
      <xdr:colOff>54120</xdr:colOff>
      <xdr:row>18</xdr:row>
      <xdr:rowOff>1363</xdr:rowOff>
    </xdr:from>
    <xdr:to>
      <xdr:col>14</xdr:col>
      <xdr:colOff>248950</xdr:colOff>
      <xdr:row>19</xdr:row>
      <xdr:rowOff>3928</xdr:rowOff>
    </xdr:to>
    <xdr:pic>
      <xdr:nvPicPr>
        <xdr:cNvPr id="216" name="Image 215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4120" y="3356761"/>
          <a:ext cx="194830" cy="197394"/>
        </a:xfrm>
        <a:prstGeom prst="rect">
          <a:avLst/>
        </a:prstGeom>
      </xdr:spPr>
    </xdr:pic>
    <xdr:clientData/>
  </xdr:twoCellAnchor>
  <xdr:twoCellAnchor editAs="oneCell">
    <xdr:from>
      <xdr:col>19</xdr:col>
      <xdr:colOff>190225</xdr:colOff>
      <xdr:row>14</xdr:row>
      <xdr:rowOff>10823</xdr:rowOff>
    </xdr:from>
    <xdr:to>
      <xdr:col>20</xdr:col>
      <xdr:colOff>89754</xdr:colOff>
      <xdr:row>15</xdr:row>
      <xdr:rowOff>3653</xdr:rowOff>
    </xdr:to>
    <xdr:pic>
      <xdr:nvPicPr>
        <xdr:cNvPr id="218" name="Image 217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2753" y="2586903"/>
          <a:ext cx="180949" cy="183330"/>
        </a:xfrm>
        <a:prstGeom prst="rect">
          <a:avLst/>
        </a:prstGeom>
      </xdr:spPr>
    </xdr:pic>
    <xdr:clientData/>
  </xdr:twoCellAnchor>
  <xdr:twoCellAnchor editAs="oneCell">
    <xdr:from>
      <xdr:col>14</xdr:col>
      <xdr:colOff>65808</xdr:colOff>
      <xdr:row>15</xdr:row>
      <xdr:rowOff>22512</xdr:rowOff>
    </xdr:from>
    <xdr:to>
      <xdr:col>14</xdr:col>
      <xdr:colOff>228167</xdr:colOff>
      <xdr:row>15</xdr:row>
      <xdr:rowOff>184871</xdr:rowOff>
    </xdr:to>
    <xdr:pic>
      <xdr:nvPicPr>
        <xdr:cNvPr id="219" name="Image 218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5808" y="2793421"/>
          <a:ext cx="162359" cy="162359"/>
        </a:xfrm>
        <a:prstGeom prst="rect">
          <a:avLst/>
        </a:prstGeom>
      </xdr:spPr>
    </xdr:pic>
    <xdr:clientData/>
  </xdr:twoCellAnchor>
  <xdr:twoCellAnchor editAs="oneCell">
    <xdr:from>
      <xdr:col>14</xdr:col>
      <xdr:colOff>64944</xdr:colOff>
      <xdr:row>16</xdr:row>
      <xdr:rowOff>7580</xdr:rowOff>
    </xdr:from>
    <xdr:to>
      <xdr:col>14</xdr:col>
      <xdr:colOff>238125</xdr:colOff>
      <xdr:row>16</xdr:row>
      <xdr:rowOff>180761</xdr:rowOff>
    </xdr:to>
    <xdr:pic>
      <xdr:nvPicPr>
        <xdr:cNvPr id="220" name="Image 219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6444" y="2922230"/>
          <a:ext cx="173181" cy="173181"/>
        </a:xfrm>
        <a:prstGeom prst="rect">
          <a:avLst/>
        </a:prstGeom>
      </xdr:spPr>
    </xdr:pic>
    <xdr:clientData/>
  </xdr:twoCellAnchor>
  <xdr:twoCellAnchor editAs="oneCell">
    <xdr:from>
      <xdr:col>14</xdr:col>
      <xdr:colOff>61206</xdr:colOff>
      <xdr:row>17</xdr:row>
      <xdr:rowOff>11690</xdr:rowOff>
    </xdr:from>
    <xdr:to>
      <xdr:col>14</xdr:col>
      <xdr:colOff>242155</xdr:colOff>
      <xdr:row>18</xdr:row>
      <xdr:rowOff>190</xdr:rowOff>
    </xdr:to>
    <xdr:pic>
      <xdr:nvPicPr>
        <xdr:cNvPr id="221" name="Image 220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1206" y="3172258"/>
          <a:ext cx="180949" cy="183330"/>
        </a:xfrm>
        <a:prstGeom prst="rect">
          <a:avLst/>
        </a:prstGeom>
      </xdr:spPr>
    </xdr:pic>
    <xdr:clientData/>
  </xdr:twoCellAnchor>
  <xdr:twoCellAnchor editAs="oneCell">
    <xdr:from>
      <xdr:col>21</xdr:col>
      <xdr:colOff>195694</xdr:colOff>
      <xdr:row>14</xdr:row>
      <xdr:rowOff>2228</xdr:rowOff>
    </xdr:from>
    <xdr:to>
      <xdr:col>22</xdr:col>
      <xdr:colOff>87455</xdr:colOff>
      <xdr:row>15</xdr:row>
      <xdr:rowOff>4793</xdr:rowOff>
    </xdr:to>
    <xdr:pic>
      <xdr:nvPicPr>
        <xdr:cNvPr id="222" name="Image 221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02597" y="2578308"/>
          <a:ext cx="194830" cy="197394"/>
        </a:xfrm>
        <a:prstGeom prst="rect">
          <a:avLst/>
        </a:prstGeom>
      </xdr:spPr>
    </xdr:pic>
    <xdr:clientData/>
  </xdr:twoCellAnchor>
  <xdr:oneCellAnchor>
    <xdr:from>
      <xdr:col>14</xdr:col>
      <xdr:colOff>54120</xdr:colOff>
      <xdr:row>7</xdr:row>
      <xdr:rowOff>11740</xdr:rowOff>
    </xdr:from>
    <xdr:ext cx="194829" cy="197613"/>
    <xdr:pic>
      <xdr:nvPicPr>
        <xdr:cNvPr id="223" name="Image 22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4120" y="3561967"/>
          <a:ext cx="194829" cy="197613"/>
        </a:xfrm>
        <a:prstGeom prst="rect">
          <a:avLst/>
        </a:prstGeom>
      </xdr:spPr>
    </xdr:pic>
    <xdr:clientData/>
  </xdr:oneCellAnchor>
  <xdr:oneCellAnchor>
    <xdr:from>
      <xdr:col>23</xdr:col>
      <xdr:colOff>194828</xdr:colOff>
      <xdr:row>2</xdr:row>
      <xdr:rowOff>10824</xdr:rowOff>
    </xdr:from>
    <xdr:ext cx="194829" cy="197613"/>
    <xdr:pic>
      <xdr:nvPicPr>
        <xdr:cNvPr id="224" name="Image 22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67158" y="400483"/>
          <a:ext cx="194829" cy="197613"/>
        </a:xfrm>
        <a:prstGeom prst="rect">
          <a:avLst/>
        </a:prstGeom>
      </xdr:spPr>
    </xdr:pic>
    <xdr:clientData/>
  </xdr:oneCellAnchor>
  <xdr:oneCellAnchor>
    <xdr:from>
      <xdr:col>15</xdr:col>
      <xdr:colOff>227298</xdr:colOff>
      <xdr:row>2</xdr:row>
      <xdr:rowOff>0</xdr:rowOff>
    </xdr:from>
    <xdr:ext cx="184005" cy="184005"/>
    <xdr:pic>
      <xdr:nvPicPr>
        <xdr:cNvPr id="225" name="Image 224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497" y="389659"/>
          <a:ext cx="184005" cy="184005"/>
        </a:xfrm>
        <a:prstGeom prst="rect">
          <a:avLst/>
        </a:prstGeom>
      </xdr:spPr>
    </xdr:pic>
    <xdr:clientData/>
  </xdr:oneCellAnchor>
  <xdr:oneCellAnchor>
    <xdr:from>
      <xdr:col>14</xdr:col>
      <xdr:colOff>54120</xdr:colOff>
      <xdr:row>6</xdr:row>
      <xdr:rowOff>1363</xdr:rowOff>
    </xdr:from>
    <xdr:ext cx="194830" cy="197394"/>
    <xdr:pic>
      <xdr:nvPicPr>
        <xdr:cNvPr id="226" name="Image 225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4120" y="3356761"/>
          <a:ext cx="194830" cy="197394"/>
        </a:xfrm>
        <a:prstGeom prst="rect">
          <a:avLst/>
        </a:prstGeom>
      </xdr:spPr>
    </xdr:pic>
    <xdr:clientData/>
  </xdr:oneCellAnchor>
  <xdr:oneCellAnchor>
    <xdr:from>
      <xdr:col>17</xdr:col>
      <xdr:colOff>202584</xdr:colOff>
      <xdr:row>2</xdr:row>
      <xdr:rowOff>4512</xdr:rowOff>
    </xdr:from>
    <xdr:ext cx="187073" cy="187073"/>
    <xdr:pic>
      <xdr:nvPicPr>
        <xdr:cNvPr id="227" name="Image 226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32272" y="394171"/>
          <a:ext cx="187073" cy="187073"/>
        </a:xfrm>
        <a:prstGeom prst="rect">
          <a:avLst/>
        </a:prstGeom>
      </xdr:spPr>
    </xdr:pic>
    <xdr:clientData/>
  </xdr:oneCellAnchor>
  <xdr:oneCellAnchor>
    <xdr:from>
      <xdr:col>19</xdr:col>
      <xdr:colOff>211873</xdr:colOff>
      <xdr:row>2</xdr:row>
      <xdr:rowOff>10823</xdr:rowOff>
    </xdr:from>
    <xdr:ext cx="180949" cy="183330"/>
    <xdr:pic>
      <xdr:nvPicPr>
        <xdr:cNvPr id="228" name="Image 227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4401" y="400482"/>
          <a:ext cx="180949" cy="183330"/>
        </a:xfrm>
        <a:prstGeom prst="rect">
          <a:avLst/>
        </a:prstGeom>
      </xdr:spPr>
    </xdr:pic>
    <xdr:clientData/>
  </xdr:oneCellAnchor>
  <xdr:oneCellAnchor>
    <xdr:from>
      <xdr:col>14</xdr:col>
      <xdr:colOff>65808</xdr:colOff>
      <xdr:row>3</xdr:row>
      <xdr:rowOff>22512</xdr:rowOff>
    </xdr:from>
    <xdr:ext cx="162359" cy="162359"/>
    <xdr:pic>
      <xdr:nvPicPr>
        <xdr:cNvPr id="229" name="Image 228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5808" y="2793421"/>
          <a:ext cx="162359" cy="162359"/>
        </a:xfrm>
        <a:prstGeom prst="rect">
          <a:avLst/>
        </a:prstGeom>
      </xdr:spPr>
    </xdr:pic>
    <xdr:clientData/>
  </xdr:oneCellAnchor>
  <xdr:oneCellAnchor>
    <xdr:from>
      <xdr:col>14</xdr:col>
      <xdr:colOff>64944</xdr:colOff>
      <xdr:row>4</xdr:row>
      <xdr:rowOff>7580</xdr:rowOff>
    </xdr:from>
    <xdr:ext cx="173181" cy="173181"/>
    <xdr:pic>
      <xdr:nvPicPr>
        <xdr:cNvPr id="230" name="Image 229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4944" y="786898"/>
          <a:ext cx="173181" cy="173181"/>
        </a:xfrm>
        <a:prstGeom prst="rect">
          <a:avLst/>
        </a:prstGeom>
      </xdr:spPr>
    </xdr:pic>
    <xdr:clientData/>
  </xdr:oneCellAnchor>
  <xdr:oneCellAnchor>
    <xdr:from>
      <xdr:col>14</xdr:col>
      <xdr:colOff>61206</xdr:colOff>
      <xdr:row>5</xdr:row>
      <xdr:rowOff>11690</xdr:rowOff>
    </xdr:from>
    <xdr:ext cx="180949" cy="183330"/>
    <xdr:pic>
      <xdr:nvPicPr>
        <xdr:cNvPr id="231" name="Image 230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1206" y="3172258"/>
          <a:ext cx="180949" cy="183330"/>
        </a:xfrm>
        <a:prstGeom prst="rect">
          <a:avLst/>
        </a:prstGeom>
      </xdr:spPr>
    </xdr:pic>
    <xdr:clientData/>
  </xdr:oneCellAnchor>
  <xdr:oneCellAnchor>
    <xdr:from>
      <xdr:col>21</xdr:col>
      <xdr:colOff>217342</xdr:colOff>
      <xdr:row>2</xdr:row>
      <xdr:rowOff>2228</xdr:rowOff>
    </xdr:from>
    <xdr:ext cx="194830" cy="197394"/>
    <xdr:pic>
      <xdr:nvPicPr>
        <xdr:cNvPr id="232" name="Image 231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24245" y="391887"/>
          <a:ext cx="194830" cy="197394"/>
        </a:xfrm>
        <a:prstGeom prst="rect">
          <a:avLst/>
        </a:prstGeom>
      </xdr:spPr>
    </xdr:pic>
    <xdr:clientData/>
  </xdr:oneCellAnchor>
  <xdr:twoCellAnchor>
    <xdr:from>
      <xdr:col>18</xdr:col>
      <xdr:colOff>0</xdr:colOff>
      <xdr:row>41</xdr:row>
      <xdr:rowOff>0</xdr:rowOff>
    </xdr:from>
    <xdr:to>
      <xdr:col>18</xdr:col>
      <xdr:colOff>0</xdr:colOff>
      <xdr:row>43</xdr:row>
      <xdr:rowOff>86590</xdr:rowOff>
    </xdr:to>
    <xdr:cxnSp macro="">
      <xdr:nvCxnSpPr>
        <xdr:cNvPr id="5" name="Connecteur droit 4"/>
        <xdr:cNvCxnSpPr/>
      </xdr:nvCxnSpPr>
      <xdr:spPr>
        <a:xfrm>
          <a:off x="9340994" y="7836477"/>
          <a:ext cx="0" cy="303068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162358</xdr:colOff>
      <xdr:row>43</xdr:row>
      <xdr:rowOff>86590</xdr:rowOff>
    </xdr:from>
    <xdr:to>
      <xdr:col>18</xdr:col>
      <xdr:colOff>23</xdr:colOff>
      <xdr:row>43</xdr:row>
      <xdr:rowOff>86591</xdr:rowOff>
    </xdr:to>
    <xdr:cxnSp macro="">
      <xdr:nvCxnSpPr>
        <xdr:cNvPr id="66" name="Connecteur droit 65"/>
        <xdr:cNvCxnSpPr/>
      </xdr:nvCxnSpPr>
      <xdr:spPr>
        <a:xfrm flipH="1" flipV="1">
          <a:off x="4773324" y="8139545"/>
          <a:ext cx="4567693" cy="1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151531</xdr:colOff>
      <xdr:row>37</xdr:row>
      <xdr:rowOff>10826</xdr:rowOff>
    </xdr:from>
    <xdr:to>
      <xdr:col>7</xdr:col>
      <xdr:colOff>151531</xdr:colOff>
      <xdr:row>43</xdr:row>
      <xdr:rowOff>86592</xdr:rowOff>
    </xdr:to>
    <xdr:cxnSp macro="">
      <xdr:nvCxnSpPr>
        <xdr:cNvPr id="9" name="Connecteur droit avec flèche 8"/>
        <xdr:cNvCxnSpPr/>
      </xdr:nvCxnSpPr>
      <xdr:spPr>
        <a:xfrm flipV="1">
          <a:off x="4762497" y="7067985"/>
          <a:ext cx="0" cy="1071562"/>
        </a:xfrm>
        <a:prstGeom prst="straightConnector1">
          <a:avLst/>
        </a:prstGeom>
        <a:ln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17</xdr:col>
      <xdr:colOff>202584</xdr:colOff>
      <xdr:row>14</xdr:row>
      <xdr:rowOff>4512</xdr:rowOff>
    </xdr:from>
    <xdr:ext cx="187073" cy="187073"/>
    <xdr:pic>
      <xdr:nvPicPr>
        <xdr:cNvPr id="56" name="Image 55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0384" y="385512"/>
          <a:ext cx="187073" cy="18707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23</xdr:row>
      <xdr:rowOff>9525</xdr:rowOff>
    </xdr:from>
    <xdr:to>
      <xdr:col>15</xdr:col>
      <xdr:colOff>266700</xdr:colOff>
      <xdr:row>25</xdr:row>
      <xdr:rowOff>190499</xdr:rowOff>
    </xdr:to>
    <xdr:cxnSp macro="">
      <xdr:nvCxnSpPr>
        <xdr:cNvPr id="19" name="Connecteur en angle 18"/>
        <xdr:cNvCxnSpPr/>
      </xdr:nvCxnSpPr>
      <xdr:spPr>
        <a:xfrm flipV="1">
          <a:off x="9429750" y="4524375"/>
          <a:ext cx="838200" cy="581024"/>
        </a:xfrm>
        <a:prstGeom prst="bentConnector3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266700</xdr:colOff>
      <xdr:row>10</xdr:row>
      <xdr:rowOff>0</xdr:rowOff>
    </xdr:from>
    <xdr:to>
      <xdr:col>15</xdr:col>
      <xdr:colOff>247650</xdr:colOff>
      <xdr:row>12</xdr:row>
      <xdr:rowOff>180974</xdr:rowOff>
    </xdr:to>
    <xdr:cxnSp macro="">
      <xdr:nvCxnSpPr>
        <xdr:cNvPr id="22" name="Connecteur en angle 21"/>
        <xdr:cNvCxnSpPr/>
      </xdr:nvCxnSpPr>
      <xdr:spPr>
        <a:xfrm flipV="1">
          <a:off x="9410700" y="1943100"/>
          <a:ext cx="838200" cy="581024"/>
        </a:xfrm>
        <a:prstGeom prst="bentConnector3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266700</xdr:colOff>
      <xdr:row>6</xdr:row>
      <xdr:rowOff>190499</xdr:rowOff>
    </xdr:from>
    <xdr:to>
      <xdr:col>15</xdr:col>
      <xdr:colOff>247650</xdr:colOff>
      <xdr:row>10</xdr:row>
      <xdr:rowOff>0</xdr:rowOff>
    </xdr:to>
    <xdr:cxnSp macro="">
      <xdr:nvCxnSpPr>
        <xdr:cNvPr id="25" name="Connecteur en angle 24"/>
        <xdr:cNvCxnSpPr/>
      </xdr:nvCxnSpPr>
      <xdr:spPr>
        <a:xfrm>
          <a:off x="9410700" y="1352549"/>
          <a:ext cx="838200" cy="590551"/>
        </a:xfrm>
        <a:prstGeom prst="bentConnector3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20</xdr:row>
      <xdr:rowOff>0</xdr:rowOff>
    </xdr:from>
    <xdr:to>
      <xdr:col>15</xdr:col>
      <xdr:colOff>266700</xdr:colOff>
      <xdr:row>23</xdr:row>
      <xdr:rowOff>1</xdr:rowOff>
    </xdr:to>
    <xdr:cxnSp macro="">
      <xdr:nvCxnSpPr>
        <xdr:cNvPr id="29" name="Connecteur en angle 28"/>
        <xdr:cNvCxnSpPr/>
      </xdr:nvCxnSpPr>
      <xdr:spPr>
        <a:xfrm>
          <a:off x="9429750" y="3924300"/>
          <a:ext cx="838200" cy="590551"/>
        </a:xfrm>
        <a:prstGeom prst="bentConnector3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276228</xdr:colOff>
      <xdr:row>7</xdr:row>
      <xdr:rowOff>0</xdr:rowOff>
    </xdr:from>
    <xdr:to>
      <xdr:col>9</xdr:col>
      <xdr:colOff>9525</xdr:colOff>
      <xdr:row>7</xdr:row>
      <xdr:rowOff>1</xdr:rowOff>
    </xdr:to>
    <xdr:cxnSp macro="">
      <xdr:nvCxnSpPr>
        <xdr:cNvPr id="32" name="Connecteur droit 31"/>
        <xdr:cNvCxnSpPr/>
      </xdr:nvCxnSpPr>
      <xdr:spPr>
        <a:xfrm flipH="1">
          <a:off x="6467478" y="1352550"/>
          <a:ext cx="876297" cy="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20</xdr:row>
      <xdr:rowOff>0</xdr:rowOff>
    </xdr:from>
    <xdr:to>
      <xdr:col>9</xdr:col>
      <xdr:colOff>9522</xdr:colOff>
      <xdr:row>20</xdr:row>
      <xdr:rowOff>1</xdr:rowOff>
    </xdr:to>
    <xdr:cxnSp macro="">
      <xdr:nvCxnSpPr>
        <xdr:cNvPr id="37" name="Connecteur droit 36"/>
        <xdr:cNvCxnSpPr/>
      </xdr:nvCxnSpPr>
      <xdr:spPr>
        <a:xfrm flipH="1">
          <a:off x="6467475" y="3924300"/>
          <a:ext cx="876297" cy="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49359</xdr:colOff>
      <xdr:row>6</xdr:row>
      <xdr:rowOff>7119</xdr:rowOff>
    </xdr:from>
    <xdr:ext cx="169333" cy="171561"/>
    <xdr:pic>
      <xdr:nvPicPr>
        <xdr:cNvPr id="53" name="Image 5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1709" y="1169169"/>
          <a:ext cx="169333" cy="171561"/>
        </a:xfrm>
        <a:prstGeom prst="rect">
          <a:avLst/>
        </a:prstGeom>
      </xdr:spPr>
    </xdr:pic>
    <xdr:clientData/>
  </xdr:oneCellAnchor>
  <xdr:oneCellAnchor>
    <xdr:from>
      <xdr:col>2</xdr:col>
      <xdr:colOff>24906</xdr:colOff>
      <xdr:row>6</xdr:row>
      <xdr:rowOff>177511</xdr:rowOff>
    </xdr:from>
    <xdr:ext cx="176698" cy="215965"/>
    <xdr:pic>
      <xdr:nvPicPr>
        <xdr:cNvPr id="54" name="Image 5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506" y="1339561"/>
          <a:ext cx="176698" cy="215965"/>
        </a:xfrm>
        <a:prstGeom prst="rect">
          <a:avLst/>
        </a:prstGeom>
      </xdr:spPr>
    </xdr:pic>
    <xdr:clientData/>
  </xdr:oneCellAnchor>
  <xdr:oneCellAnchor>
    <xdr:from>
      <xdr:col>9</xdr:col>
      <xdr:colOff>41566</xdr:colOff>
      <xdr:row>12</xdr:row>
      <xdr:rowOff>188335</xdr:rowOff>
    </xdr:from>
    <xdr:ext cx="183876" cy="183876"/>
    <xdr:pic>
      <xdr:nvPicPr>
        <xdr:cNvPr id="55" name="Image 5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3916" y="2531485"/>
          <a:ext cx="183876" cy="183876"/>
        </a:xfrm>
        <a:prstGeom prst="rect">
          <a:avLst/>
        </a:prstGeom>
      </xdr:spPr>
    </xdr:pic>
    <xdr:clientData/>
  </xdr:oneCellAnchor>
  <xdr:oneCellAnchor>
    <xdr:from>
      <xdr:col>2</xdr:col>
      <xdr:colOff>31173</xdr:colOff>
      <xdr:row>6</xdr:row>
      <xdr:rowOff>12099</xdr:rowOff>
    </xdr:from>
    <xdr:ext cx="173182" cy="175656"/>
    <xdr:pic>
      <xdr:nvPicPr>
        <xdr:cNvPr id="56" name="Image 5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773" y="1174149"/>
          <a:ext cx="173182" cy="175656"/>
        </a:xfrm>
        <a:prstGeom prst="rect">
          <a:avLst/>
        </a:prstGeom>
      </xdr:spPr>
    </xdr:pic>
    <xdr:clientData/>
  </xdr:oneCellAnchor>
  <xdr:oneCellAnchor>
    <xdr:from>
      <xdr:col>9</xdr:col>
      <xdr:colOff>39202</xdr:colOff>
      <xdr:row>19</xdr:row>
      <xdr:rowOff>28371</xdr:rowOff>
    </xdr:from>
    <xdr:ext cx="141774" cy="139411"/>
    <xdr:pic>
      <xdr:nvPicPr>
        <xdr:cNvPr id="57" name="Image 5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1552" y="3762171"/>
          <a:ext cx="141774" cy="139411"/>
        </a:xfrm>
        <a:prstGeom prst="rect">
          <a:avLst/>
        </a:prstGeom>
      </xdr:spPr>
    </xdr:pic>
    <xdr:clientData/>
  </xdr:oneCellAnchor>
  <xdr:oneCellAnchor>
    <xdr:from>
      <xdr:col>9</xdr:col>
      <xdr:colOff>25979</xdr:colOff>
      <xdr:row>26</xdr:row>
      <xdr:rowOff>1299</xdr:rowOff>
    </xdr:from>
    <xdr:ext cx="194829" cy="197613"/>
    <xdr:pic>
      <xdr:nvPicPr>
        <xdr:cNvPr id="58" name="Image 5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8329" y="5106699"/>
          <a:ext cx="194829" cy="197613"/>
        </a:xfrm>
        <a:prstGeom prst="rect">
          <a:avLst/>
        </a:prstGeom>
      </xdr:spPr>
    </xdr:pic>
    <xdr:clientData/>
  </xdr:oneCellAnchor>
  <xdr:twoCellAnchor editAs="oneCell">
    <xdr:from>
      <xdr:col>9</xdr:col>
      <xdr:colOff>28575</xdr:colOff>
      <xdr:row>25</xdr:row>
      <xdr:rowOff>3031</xdr:rowOff>
    </xdr:from>
    <xdr:to>
      <xdr:col>9</xdr:col>
      <xdr:colOff>219075</xdr:colOff>
      <xdr:row>26</xdr:row>
      <xdr:rowOff>3031</xdr:rowOff>
    </xdr:to>
    <xdr:pic>
      <xdr:nvPicPr>
        <xdr:cNvPr id="59" name="Image 5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0925" y="4917931"/>
          <a:ext cx="1905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545055</xdr:colOff>
      <xdr:row>19</xdr:row>
      <xdr:rowOff>12741</xdr:rowOff>
    </xdr:from>
    <xdr:to>
      <xdr:col>3</xdr:col>
      <xdr:colOff>714375</xdr:colOff>
      <xdr:row>19</xdr:row>
      <xdr:rowOff>182061</xdr:rowOff>
    </xdr:to>
    <xdr:pic>
      <xdr:nvPicPr>
        <xdr:cNvPr id="60" name="Image 5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6655" y="3746541"/>
          <a:ext cx="169320" cy="169320"/>
        </a:xfrm>
        <a:prstGeom prst="rect">
          <a:avLst/>
        </a:prstGeom>
      </xdr:spPr>
    </xdr:pic>
    <xdr:clientData/>
  </xdr:twoCellAnchor>
  <xdr:twoCellAnchor editAs="oneCell">
    <xdr:from>
      <xdr:col>9</xdr:col>
      <xdr:colOff>39560</xdr:colOff>
      <xdr:row>12</xdr:row>
      <xdr:rowOff>1298</xdr:rowOff>
    </xdr:from>
    <xdr:to>
      <xdr:col>9</xdr:col>
      <xdr:colOff>220509</xdr:colOff>
      <xdr:row>12</xdr:row>
      <xdr:rowOff>184628</xdr:rowOff>
    </xdr:to>
    <xdr:pic>
      <xdr:nvPicPr>
        <xdr:cNvPr id="61" name="Image 6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1910" y="2344448"/>
          <a:ext cx="180949" cy="183330"/>
        </a:xfrm>
        <a:prstGeom prst="rect">
          <a:avLst/>
        </a:prstGeom>
      </xdr:spPr>
    </xdr:pic>
    <xdr:clientData/>
  </xdr:twoCellAnchor>
  <xdr:twoCellAnchor editAs="oneCell">
    <xdr:from>
      <xdr:col>2</xdr:col>
      <xdr:colOff>31175</xdr:colOff>
      <xdr:row>20</xdr:row>
      <xdr:rowOff>895</xdr:rowOff>
    </xdr:from>
    <xdr:to>
      <xdr:col>2</xdr:col>
      <xdr:colOff>228601</xdr:colOff>
      <xdr:row>21</xdr:row>
      <xdr:rowOff>895</xdr:rowOff>
    </xdr:to>
    <xdr:pic>
      <xdr:nvPicPr>
        <xdr:cNvPr id="62" name="Image 6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775" y="3925195"/>
          <a:ext cx="197426" cy="200025"/>
        </a:xfrm>
        <a:prstGeom prst="rect">
          <a:avLst/>
        </a:prstGeom>
      </xdr:spPr>
    </xdr:pic>
    <xdr:clientData/>
  </xdr:twoCellAnchor>
  <xdr:oneCellAnchor>
    <xdr:from>
      <xdr:col>10</xdr:col>
      <xdr:colOff>552450</xdr:colOff>
      <xdr:row>6</xdr:row>
      <xdr:rowOff>9525</xdr:rowOff>
    </xdr:from>
    <xdr:ext cx="169333" cy="171561"/>
    <xdr:pic>
      <xdr:nvPicPr>
        <xdr:cNvPr id="63" name="Image 6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0" y="1171575"/>
          <a:ext cx="169333" cy="171561"/>
        </a:xfrm>
        <a:prstGeom prst="rect">
          <a:avLst/>
        </a:prstGeom>
      </xdr:spPr>
    </xdr:pic>
    <xdr:clientData/>
  </xdr:oneCellAnchor>
  <xdr:twoCellAnchor editAs="oneCell">
    <xdr:from>
      <xdr:col>2</xdr:col>
      <xdr:colOff>38100</xdr:colOff>
      <xdr:row>19</xdr:row>
      <xdr:rowOff>9525</xdr:rowOff>
    </xdr:from>
    <xdr:to>
      <xdr:col>2</xdr:col>
      <xdr:colOff>207420</xdr:colOff>
      <xdr:row>19</xdr:row>
      <xdr:rowOff>178845</xdr:rowOff>
    </xdr:to>
    <xdr:pic>
      <xdr:nvPicPr>
        <xdr:cNvPr id="64" name="Image 6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3743325"/>
          <a:ext cx="169320" cy="169320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533400</xdr:colOff>
      <xdr:row>20</xdr:row>
      <xdr:rowOff>0</xdr:rowOff>
    </xdr:from>
    <xdr:to>
      <xdr:col>3</xdr:col>
      <xdr:colOff>730826</xdr:colOff>
      <xdr:row>21</xdr:row>
      <xdr:rowOff>0</xdr:rowOff>
    </xdr:to>
    <xdr:pic>
      <xdr:nvPicPr>
        <xdr:cNvPr id="65" name="Image 6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3924300"/>
          <a:ext cx="197426" cy="200025"/>
        </a:xfrm>
        <a:prstGeom prst="rect">
          <a:avLst/>
        </a:prstGeom>
      </xdr:spPr>
    </xdr:pic>
    <xdr:clientData/>
  </xdr:twoCellAnchor>
  <xdr:oneCellAnchor>
    <xdr:from>
      <xdr:col>10</xdr:col>
      <xdr:colOff>533400</xdr:colOff>
      <xdr:row>26</xdr:row>
      <xdr:rowOff>0</xdr:rowOff>
    </xdr:from>
    <xdr:ext cx="194829" cy="197613"/>
    <xdr:pic>
      <xdr:nvPicPr>
        <xdr:cNvPr id="66" name="Image 6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0" y="5105400"/>
          <a:ext cx="194829" cy="197613"/>
        </a:xfrm>
        <a:prstGeom prst="rect">
          <a:avLst/>
        </a:prstGeom>
      </xdr:spPr>
    </xdr:pic>
    <xdr:clientData/>
  </xdr:oneCellAnchor>
  <xdr:twoCellAnchor editAs="oneCell">
    <xdr:from>
      <xdr:col>10</xdr:col>
      <xdr:colOff>523875</xdr:colOff>
      <xdr:row>25</xdr:row>
      <xdr:rowOff>3031</xdr:rowOff>
    </xdr:from>
    <xdr:to>
      <xdr:col>10</xdr:col>
      <xdr:colOff>714375</xdr:colOff>
      <xdr:row>26</xdr:row>
      <xdr:rowOff>3031</xdr:rowOff>
    </xdr:to>
    <xdr:pic>
      <xdr:nvPicPr>
        <xdr:cNvPr id="67" name="Image 6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8225" y="4917931"/>
          <a:ext cx="190500" cy="190500"/>
        </a:xfrm>
        <a:prstGeom prst="rect">
          <a:avLst/>
        </a:prstGeom>
      </xdr:spPr>
    </xdr:pic>
    <xdr:clientData/>
  </xdr:twoCellAnchor>
  <xdr:oneCellAnchor>
    <xdr:from>
      <xdr:col>10</xdr:col>
      <xdr:colOff>542925</xdr:colOff>
      <xdr:row>13</xdr:row>
      <xdr:rowOff>0</xdr:rowOff>
    </xdr:from>
    <xdr:ext cx="183876" cy="183876"/>
    <xdr:pic>
      <xdr:nvPicPr>
        <xdr:cNvPr id="68" name="Image 6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7275" y="2533650"/>
          <a:ext cx="183876" cy="183876"/>
        </a:xfrm>
        <a:prstGeom prst="rect">
          <a:avLst/>
        </a:prstGeom>
      </xdr:spPr>
    </xdr:pic>
    <xdr:clientData/>
  </xdr:oneCellAnchor>
  <xdr:twoCellAnchor editAs="oneCell">
    <xdr:from>
      <xdr:col>10</xdr:col>
      <xdr:colOff>534860</xdr:colOff>
      <xdr:row>12</xdr:row>
      <xdr:rowOff>1298</xdr:rowOff>
    </xdr:from>
    <xdr:to>
      <xdr:col>10</xdr:col>
      <xdr:colOff>715809</xdr:colOff>
      <xdr:row>12</xdr:row>
      <xdr:rowOff>184628</xdr:rowOff>
    </xdr:to>
    <xdr:pic>
      <xdr:nvPicPr>
        <xdr:cNvPr id="69" name="Image 68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9210" y="2344448"/>
          <a:ext cx="180949" cy="183330"/>
        </a:xfrm>
        <a:prstGeom prst="rect">
          <a:avLst/>
        </a:prstGeom>
      </xdr:spPr>
    </xdr:pic>
    <xdr:clientData/>
  </xdr:twoCellAnchor>
  <xdr:oneCellAnchor>
    <xdr:from>
      <xdr:col>10</xdr:col>
      <xdr:colOff>595734</xdr:colOff>
      <xdr:row>19</xdr:row>
      <xdr:rowOff>28371</xdr:rowOff>
    </xdr:from>
    <xdr:ext cx="141774" cy="139411"/>
    <xdr:pic>
      <xdr:nvPicPr>
        <xdr:cNvPr id="70" name="Image 6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1163" y="3811157"/>
          <a:ext cx="141774" cy="139411"/>
        </a:xfrm>
        <a:prstGeom prst="rect">
          <a:avLst/>
        </a:prstGeom>
      </xdr:spPr>
    </xdr:pic>
    <xdr:clientData/>
  </xdr:oneCellAnchor>
  <xdr:oneCellAnchor>
    <xdr:from>
      <xdr:col>3</xdr:col>
      <xdr:colOff>545523</xdr:colOff>
      <xdr:row>6</xdr:row>
      <xdr:rowOff>12099</xdr:rowOff>
    </xdr:from>
    <xdr:ext cx="173182" cy="175656"/>
    <xdr:pic>
      <xdr:nvPicPr>
        <xdr:cNvPr id="71" name="Image 7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7123" y="1174149"/>
          <a:ext cx="173182" cy="175656"/>
        </a:xfrm>
        <a:prstGeom prst="rect">
          <a:avLst/>
        </a:prstGeom>
      </xdr:spPr>
    </xdr:pic>
    <xdr:clientData/>
  </xdr:oneCellAnchor>
  <xdr:oneCellAnchor>
    <xdr:from>
      <xdr:col>3</xdr:col>
      <xdr:colOff>539256</xdr:colOff>
      <xdr:row>6</xdr:row>
      <xdr:rowOff>177511</xdr:rowOff>
    </xdr:from>
    <xdr:ext cx="176698" cy="215965"/>
    <xdr:pic>
      <xdr:nvPicPr>
        <xdr:cNvPr id="72" name="Image 7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0856" y="1339561"/>
          <a:ext cx="176698" cy="215965"/>
        </a:xfrm>
        <a:prstGeom prst="rect">
          <a:avLst/>
        </a:prstGeom>
      </xdr:spPr>
    </xdr:pic>
    <xdr:clientData/>
  </xdr:oneCellAnchor>
  <xdr:twoCellAnchor>
    <xdr:from>
      <xdr:col>20</xdr:col>
      <xdr:colOff>1</xdr:colOff>
      <xdr:row>10</xdr:row>
      <xdr:rowOff>0</xdr:rowOff>
    </xdr:from>
    <xdr:to>
      <xdr:col>21</xdr:col>
      <xdr:colOff>66675</xdr:colOff>
      <xdr:row>10</xdr:row>
      <xdr:rowOff>1</xdr:rowOff>
    </xdr:to>
    <xdr:cxnSp macro="">
      <xdr:nvCxnSpPr>
        <xdr:cNvPr id="73" name="Connecteur droit 72"/>
        <xdr:cNvCxnSpPr/>
      </xdr:nvCxnSpPr>
      <xdr:spPr>
        <a:xfrm flipH="1">
          <a:off x="8610601" y="1943100"/>
          <a:ext cx="352424" cy="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23</xdr:row>
      <xdr:rowOff>0</xdr:rowOff>
    </xdr:from>
    <xdr:to>
      <xdr:col>21</xdr:col>
      <xdr:colOff>66674</xdr:colOff>
      <xdr:row>23</xdr:row>
      <xdr:rowOff>1</xdr:rowOff>
    </xdr:to>
    <xdr:cxnSp macro="">
      <xdr:nvCxnSpPr>
        <xdr:cNvPr id="80" name="Connecteur droit 79"/>
        <xdr:cNvCxnSpPr/>
      </xdr:nvCxnSpPr>
      <xdr:spPr>
        <a:xfrm flipH="1">
          <a:off x="8610600" y="4514850"/>
          <a:ext cx="352424" cy="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66675</xdr:colOff>
      <xdr:row>17</xdr:row>
      <xdr:rowOff>76200</xdr:rowOff>
    </xdr:from>
    <xdr:to>
      <xdr:col>21</xdr:col>
      <xdr:colOff>66675</xdr:colOff>
      <xdr:row>23</xdr:row>
      <xdr:rowOff>0</xdr:rowOff>
    </xdr:to>
    <xdr:cxnSp macro="">
      <xdr:nvCxnSpPr>
        <xdr:cNvPr id="82" name="Connecteur droit 81"/>
        <xdr:cNvCxnSpPr/>
      </xdr:nvCxnSpPr>
      <xdr:spPr>
        <a:xfrm flipV="1">
          <a:off x="8963025" y="3409950"/>
          <a:ext cx="0" cy="110490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66675</xdr:colOff>
      <xdr:row>10</xdr:row>
      <xdr:rowOff>1</xdr:rowOff>
    </xdr:from>
    <xdr:to>
      <xdr:col>21</xdr:col>
      <xdr:colOff>66676</xdr:colOff>
      <xdr:row>15</xdr:row>
      <xdr:rowOff>104775</xdr:rowOff>
    </xdr:to>
    <xdr:cxnSp macro="">
      <xdr:nvCxnSpPr>
        <xdr:cNvPr id="84" name="Connecteur droit 83"/>
        <xdr:cNvCxnSpPr/>
      </xdr:nvCxnSpPr>
      <xdr:spPr>
        <a:xfrm flipV="1">
          <a:off x="8963025" y="1943101"/>
          <a:ext cx="1" cy="1095374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17</xdr:row>
      <xdr:rowOff>76200</xdr:rowOff>
    </xdr:from>
    <xdr:to>
      <xdr:col>22</xdr:col>
      <xdr:colOff>266700</xdr:colOff>
      <xdr:row>17</xdr:row>
      <xdr:rowOff>76201</xdr:rowOff>
    </xdr:to>
    <xdr:cxnSp macro="">
      <xdr:nvCxnSpPr>
        <xdr:cNvPr id="89" name="Connecteur droit 88"/>
        <xdr:cNvCxnSpPr/>
      </xdr:nvCxnSpPr>
      <xdr:spPr>
        <a:xfrm flipH="1">
          <a:off x="8972550" y="3409950"/>
          <a:ext cx="476250" cy="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66675</xdr:colOff>
      <xdr:row>15</xdr:row>
      <xdr:rowOff>104775</xdr:rowOff>
    </xdr:from>
    <xdr:to>
      <xdr:col>22</xdr:col>
      <xdr:colOff>257175</xdr:colOff>
      <xdr:row>15</xdr:row>
      <xdr:rowOff>104776</xdr:rowOff>
    </xdr:to>
    <xdr:cxnSp macro="">
      <xdr:nvCxnSpPr>
        <xdr:cNvPr id="92" name="Connecteur droit 91"/>
        <xdr:cNvCxnSpPr/>
      </xdr:nvCxnSpPr>
      <xdr:spPr>
        <a:xfrm flipH="1">
          <a:off x="8963025" y="3038475"/>
          <a:ext cx="476250" cy="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231390</xdr:colOff>
      <xdr:row>21</xdr:row>
      <xdr:rowOff>10824</xdr:rowOff>
    </xdr:from>
    <xdr:ext cx="349250" cy="354239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390" y="4344699"/>
          <a:ext cx="349250" cy="354239"/>
        </a:xfrm>
        <a:prstGeom prst="rect">
          <a:avLst/>
        </a:prstGeom>
      </xdr:spPr>
    </xdr:pic>
    <xdr:clientData/>
  </xdr:oneCellAnchor>
  <xdr:oneCellAnchor>
    <xdr:from>
      <xdr:col>2</xdr:col>
      <xdr:colOff>197812</xdr:colOff>
      <xdr:row>13</xdr:row>
      <xdr:rowOff>188336</xdr:rowOff>
    </xdr:from>
    <xdr:ext cx="382348" cy="413926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812" y="2941061"/>
          <a:ext cx="382348" cy="413926"/>
        </a:xfrm>
        <a:prstGeom prst="rect">
          <a:avLst/>
        </a:prstGeom>
      </xdr:spPr>
    </xdr:pic>
    <xdr:clientData/>
  </xdr:oneCellAnchor>
  <xdr:oneCellAnchor>
    <xdr:from>
      <xdr:col>2</xdr:col>
      <xdr:colOff>210224</xdr:colOff>
      <xdr:row>25</xdr:row>
      <xdr:rowOff>12149</xdr:rowOff>
    </xdr:from>
    <xdr:ext cx="349370" cy="353966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224" y="5136599"/>
          <a:ext cx="349370" cy="353966"/>
        </a:xfrm>
        <a:prstGeom prst="rect">
          <a:avLst/>
        </a:prstGeom>
      </xdr:spPr>
    </xdr:pic>
    <xdr:clientData/>
  </xdr:oneCellAnchor>
  <xdr:oneCellAnchor>
    <xdr:from>
      <xdr:col>2</xdr:col>
      <xdr:colOff>227951</xdr:colOff>
      <xdr:row>23</xdr:row>
      <xdr:rowOff>7578</xdr:rowOff>
    </xdr:from>
    <xdr:ext cx="352425" cy="352425"/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9951" y="4731978"/>
          <a:ext cx="352425" cy="352425"/>
        </a:xfrm>
        <a:prstGeom prst="rect">
          <a:avLst/>
        </a:prstGeom>
      </xdr:spPr>
    </xdr:pic>
    <xdr:clientData/>
  </xdr:oneCellAnchor>
  <xdr:twoCellAnchor editAs="oneCell">
    <xdr:from>
      <xdr:col>2</xdr:col>
      <xdr:colOff>222971</xdr:colOff>
      <xdr:row>12</xdr:row>
      <xdr:rowOff>24645</xdr:rowOff>
    </xdr:from>
    <xdr:to>
      <xdr:col>2</xdr:col>
      <xdr:colOff>547687</xdr:colOff>
      <xdr:row>13</xdr:row>
      <xdr:rowOff>153449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971" y="2586870"/>
          <a:ext cx="324716" cy="319304"/>
        </a:xfrm>
        <a:prstGeom prst="rect">
          <a:avLst/>
        </a:prstGeom>
      </xdr:spPr>
    </xdr:pic>
    <xdr:clientData/>
  </xdr:twoCellAnchor>
  <xdr:twoCellAnchor editAs="oneCell">
    <xdr:from>
      <xdr:col>2</xdr:col>
      <xdr:colOff>200241</xdr:colOff>
      <xdr:row>10</xdr:row>
      <xdr:rowOff>11907</xdr:rowOff>
    </xdr:from>
    <xdr:to>
      <xdr:col>2</xdr:col>
      <xdr:colOff>557428</xdr:colOff>
      <xdr:row>11</xdr:row>
      <xdr:rowOff>166688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241" y="2174082"/>
          <a:ext cx="357187" cy="354806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190501</xdr:colOff>
      <xdr:row>8</xdr:row>
      <xdr:rowOff>2047</xdr:rowOff>
    </xdr:from>
    <xdr:to>
      <xdr:col>2</xdr:col>
      <xdr:colOff>580160</xdr:colOff>
      <xdr:row>10</xdr:row>
      <xdr:rowOff>3927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1" y="1773697"/>
          <a:ext cx="389659" cy="392405"/>
        </a:xfrm>
        <a:prstGeom prst="rect">
          <a:avLst/>
        </a:prstGeom>
      </xdr:spPr>
    </xdr:pic>
    <xdr:clientData/>
  </xdr:twoCellAnchor>
  <xdr:twoCellAnchor editAs="oneCell">
    <xdr:from>
      <xdr:col>2</xdr:col>
      <xdr:colOff>221439</xdr:colOff>
      <xdr:row>27</xdr:row>
      <xdr:rowOff>39566</xdr:rowOff>
    </xdr:from>
    <xdr:to>
      <xdr:col>2</xdr:col>
      <xdr:colOff>558512</xdr:colOff>
      <xdr:row>29</xdr:row>
      <xdr:rowOff>454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3439" y="5554541"/>
          <a:ext cx="337073" cy="341888"/>
        </a:xfrm>
        <a:prstGeom prst="rect">
          <a:avLst/>
        </a:prstGeom>
      </xdr:spPr>
    </xdr:pic>
    <xdr:clientData/>
  </xdr:twoCellAnchor>
  <xdr:twoCellAnchor editAs="oneCell">
    <xdr:from>
      <xdr:col>2</xdr:col>
      <xdr:colOff>242634</xdr:colOff>
      <xdr:row>19</xdr:row>
      <xdr:rowOff>23996</xdr:rowOff>
    </xdr:from>
    <xdr:to>
      <xdr:col>2</xdr:col>
      <xdr:colOff>570417</xdr:colOff>
      <xdr:row>20</xdr:row>
      <xdr:rowOff>161279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4634" y="3967346"/>
          <a:ext cx="327783" cy="327783"/>
        </a:xfrm>
        <a:prstGeom prst="rect">
          <a:avLst/>
        </a:prstGeom>
      </xdr:spPr>
    </xdr:pic>
    <xdr:clientData/>
  </xdr:twoCellAnchor>
  <xdr:twoCellAnchor editAs="oneCell">
    <xdr:from>
      <xdr:col>2</xdr:col>
      <xdr:colOff>218369</xdr:colOff>
      <xdr:row>6</xdr:row>
      <xdr:rowOff>29213</xdr:rowOff>
    </xdr:from>
    <xdr:to>
      <xdr:col>2</xdr:col>
      <xdr:colOff>558511</xdr:colOff>
      <xdr:row>7</xdr:row>
      <xdr:rowOff>183331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369" y="1410338"/>
          <a:ext cx="340142" cy="344618"/>
        </a:xfrm>
        <a:prstGeom prst="rect">
          <a:avLst/>
        </a:prstGeom>
      </xdr:spPr>
    </xdr:pic>
    <xdr:clientData/>
  </xdr:twoCellAnchor>
  <xdr:oneCellAnchor>
    <xdr:from>
      <xdr:col>14</xdr:col>
      <xdr:colOff>227298</xdr:colOff>
      <xdr:row>3</xdr:row>
      <xdr:rowOff>0</xdr:rowOff>
    </xdr:from>
    <xdr:ext cx="184005" cy="184005"/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3598" y="381000"/>
          <a:ext cx="184005" cy="184005"/>
        </a:xfrm>
        <a:prstGeom prst="rect">
          <a:avLst/>
        </a:prstGeom>
      </xdr:spPr>
    </xdr:pic>
    <xdr:clientData/>
  </xdr:oneCellAnchor>
  <xdr:oneCellAnchor>
    <xdr:from>
      <xdr:col>13</xdr:col>
      <xdr:colOff>54120</xdr:colOff>
      <xdr:row>7</xdr:row>
      <xdr:rowOff>1363</xdr:rowOff>
    </xdr:from>
    <xdr:ext cx="194830" cy="197394"/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5620" y="1144363"/>
          <a:ext cx="194830" cy="197394"/>
        </a:xfrm>
        <a:prstGeom prst="rect">
          <a:avLst/>
        </a:prstGeom>
      </xdr:spPr>
    </xdr:pic>
    <xdr:clientData/>
  </xdr:oneCellAnchor>
  <xdr:oneCellAnchor>
    <xdr:from>
      <xdr:col>18</xdr:col>
      <xdr:colOff>211873</xdr:colOff>
      <xdr:row>3</xdr:row>
      <xdr:rowOff>10823</xdr:rowOff>
    </xdr:from>
    <xdr:ext cx="180949" cy="183330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70223" y="391823"/>
          <a:ext cx="180949" cy="183330"/>
        </a:xfrm>
        <a:prstGeom prst="rect">
          <a:avLst/>
        </a:prstGeom>
      </xdr:spPr>
    </xdr:pic>
    <xdr:clientData/>
  </xdr:oneCellAnchor>
  <xdr:oneCellAnchor>
    <xdr:from>
      <xdr:col>13</xdr:col>
      <xdr:colOff>65808</xdr:colOff>
      <xdr:row>4</xdr:row>
      <xdr:rowOff>22512</xdr:rowOff>
    </xdr:from>
    <xdr:ext cx="162359" cy="162359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7308" y="594012"/>
          <a:ext cx="162359" cy="162359"/>
        </a:xfrm>
        <a:prstGeom prst="rect">
          <a:avLst/>
        </a:prstGeom>
      </xdr:spPr>
    </xdr:pic>
    <xdr:clientData/>
  </xdr:oneCellAnchor>
  <xdr:oneCellAnchor>
    <xdr:from>
      <xdr:col>13</xdr:col>
      <xdr:colOff>61206</xdr:colOff>
      <xdr:row>6</xdr:row>
      <xdr:rowOff>11690</xdr:rowOff>
    </xdr:from>
    <xdr:ext cx="180949" cy="183330"/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2706" y="964190"/>
          <a:ext cx="180949" cy="183330"/>
        </a:xfrm>
        <a:prstGeom prst="rect">
          <a:avLst/>
        </a:prstGeom>
      </xdr:spPr>
    </xdr:pic>
    <xdr:clientData/>
  </xdr:oneCellAnchor>
  <xdr:oneCellAnchor>
    <xdr:from>
      <xdr:col>20</xdr:col>
      <xdr:colOff>217342</xdr:colOff>
      <xdr:row>3</xdr:row>
      <xdr:rowOff>3527</xdr:rowOff>
    </xdr:from>
    <xdr:ext cx="194830" cy="197394"/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61367" y="584552"/>
          <a:ext cx="194830" cy="197394"/>
        </a:xfrm>
        <a:prstGeom prst="rect">
          <a:avLst/>
        </a:prstGeom>
      </xdr:spPr>
    </xdr:pic>
    <xdr:clientData/>
  </xdr:oneCellAnchor>
  <xdr:oneCellAnchor>
    <xdr:from>
      <xdr:col>22</xdr:col>
      <xdr:colOff>200026</xdr:colOff>
      <xdr:row>3</xdr:row>
      <xdr:rowOff>0</xdr:rowOff>
    </xdr:from>
    <xdr:ext cx="181616" cy="196616"/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53651" y="581025"/>
          <a:ext cx="181616" cy="196616"/>
        </a:xfrm>
        <a:prstGeom prst="rect">
          <a:avLst/>
        </a:prstGeom>
      </xdr:spPr>
    </xdr:pic>
    <xdr:clientData/>
  </xdr:oneCellAnchor>
  <xdr:twoCellAnchor editAs="oneCell">
    <xdr:from>
      <xdr:col>13</xdr:col>
      <xdr:colOff>66675</xdr:colOff>
      <xdr:row>5</xdr:row>
      <xdr:rowOff>28575</xdr:rowOff>
    </xdr:from>
    <xdr:to>
      <xdr:col>13</xdr:col>
      <xdr:colOff>226721</xdr:colOff>
      <xdr:row>5</xdr:row>
      <xdr:rowOff>185954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6625" y="1000125"/>
          <a:ext cx="160046" cy="157379"/>
        </a:xfrm>
        <a:prstGeom prst="rect">
          <a:avLst/>
        </a:prstGeom>
      </xdr:spPr>
    </xdr:pic>
    <xdr:clientData/>
  </xdr:twoCellAnchor>
  <xdr:oneCellAnchor>
    <xdr:from>
      <xdr:col>13</xdr:col>
      <xdr:colOff>57150</xdr:colOff>
      <xdr:row>8</xdr:row>
      <xdr:rowOff>0</xdr:rowOff>
    </xdr:from>
    <xdr:ext cx="181616" cy="196616"/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7100" y="1562100"/>
          <a:ext cx="181616" cy="196616"/>
        </a:xfrm>
        <a:prstGeom prst="rect">
          <a:avLst/>
        </a:prstGeom>
      </xdr:spPr>
    </xdr:pic>
    <xdr:clientData/>
  </xdr:oneCellAnchor>
  <xdr:oneCellAnchor>
    <xdr:from>
      <xdr:col>18</xdr:col>
      <xdr:colOff>221191</xdr:colOff>
      <xdr:row>11</xdr:row>
      <xdr:rowOff>8293</xdr:rowOff>
    </xdr:from>
    <xdr:ext cx="168442" cy="170849"/>
    <xdr:pic>
      <xdr:nvPicPr>
        <xdr:cNvPr id="41" name="Image 4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5616" y="2151418"/>
          <a:ext cx="168442" cy="170849"/>
        </a:xfrm>
        <a:prstGeom prst="rect">
          <a:avLst/>
        </a:prstGeom>
      </xdr:spPr>
    </xdr:pic>
    <xdr:clientData/>
  </xdr:oneCellAnchor>
  <xdr:oneCellAnchor>
    <xdr:from>
      <xdr:col>20</xdr:col>
      <xdr:colOff>219074</xdr:colOff>
      <xdr:row>11</xdr:row>
      <xdr:rowOff>19001</xdr:rowOff>
    </xdr:from>
    <xdr:ext cx="168501" cy="170717"/>
    <xdr:pic>
      <xdr:nvPicPr>
        <xdr:cNvPr id="42" name="Image 41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63099" y="2162126"/>
          <a:ext cx="168501" cy="170717"/>
        </a:xfrm>
        <a:prstGeom prst="rect">
          <a:avLst/>
        </a:prstGeom>
      </xdr:spPr>
    </xdr:pic>
    <xdr:clientData/>
  </xdr:oneCellAnchor>
  <xdr:oneCellAnchor>
    <xdr:from>
      <xdr:col>14</xdr:col>
      <xdr:colOff>217752</xdr:colOff>
      <xdr:row>11</xdr:row>
      <xdr:rowOff>13634</xdr:rowOff>
    </xdr:from>
    <xdr:ext cx="169974" cy="169974"/>
    <xdr:pic>
      <xdr:nvPicPr>
        <xdr:cNvPr id="43" name="Image 42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2977" y="2156759"/>
          <a:ext cx="169974" cy="169974"/>
        </a:xfrm>
        <a:prstGeom prst="rect">
          <a:avLst/>
        </a:prstGeom>
      </xdr:spPr>
    </xdr:pic>
    <xdr:clientData/>
  </xdr:oneCellAnchor>
  <xdr:twoCellAnchor editAs="oneCell">
    <xdr:from>
      <xdr:col>22</xdr:col>
      <xdr:colOff>230290</xdr:colOff>
      <xdr:row>11</xdr:row>
      <xdr:rowOff>6997</xdr:rowOff>
    </xdr:from>
    <xdr:to>
      <xdr:col>23</xdr:col>
      <xdr:colOff>88060</xdr:colOff>
      <xdr:row>11</xdr:row>
      <xdr:rowOff>176483</xdr:rowOff>
    </xdr:to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83915" y="2150122"/>
          <a:ext cx="162570" cy="169486"/>
        </a:xfrm>
        <a:prstGeom prst="rect">
          <a:avLst/>
        </a:prstGeom>
      </xdr:spPr>
    </xdr:pic>
    <xdr:clientData/>
  </xdr:twoCellAnchor>
  <xdr:twoCellAnchor editAs="oneCell">
    <xdr:from>
      <xdr:col>16</xdr:col>
      <xdr:colOff>222910</xdr:colOff>
      <xdr:row>11</xdr:row>
      <xdr:rowOff>17294</xdr:rowOff>
    </xdr:from>
    <xdr:to>
      <xdr:col>17</xdr:col>
      <xdr:colOff>76199</xdr:colOff>
      <xdr:row>11</xdr:row>
      <xdr:rowOff>175383</xdr:rowOff>
    </xdr:to>
    <xdr:pic>
      <xdr:nvPicPr>
        <xdr:cNvPr id="45" name="Image 44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7735" y="2160419"/>
          <a:ext cx="158089" cy="158089"/>
        </a:xfrm>
        <a:prstGeom prst="rect">
          <a:avLst/>
        </a:prstGeom>
      </xdr:spPr>
    </xdr:pic>
    <xdr:clientData/>
  </xdr:twoCellAnchor>
  <xdr:oneCellAnchor>
    <xdr:from>
      <xdr:col>13</xdr:col>
      <xdr:colOff>70114</xdr:colOff>
      <xdr:row>14</xdr:row>
      <xdr:rowOff>10821</xdr:rowOff>
    </xdr:from>
    <xdr:ext cx="168442" cy="170849"/>
    <xdr:pic>
      <xdr:nvPicPr>
        <xdr:cNvPr id="46" name="Image 45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0064" y="2744496"/>
          <a:ext cx="168442" cy="170849"/>
        </a:xfrm>
        <a:prstGeom prst="rect">
          <a:avLst/>
        </a:prstGeom>
      </xdr:spPr>
    </xdr:pic>
    <xdr:clientData/>
  </xdr:oneCellAnchor>
  <xdr:oneCellAnchor>
    <xdr:from>
      <xdr:col>13</xdr:col>
      <xdr:colOff>67997</xdr:colOff>
      <xdr:row>15</xdr:row>
      <xdr:rowOff>21529</xdr:rowOff>
    </xdr:from>
    <xdr:ext cx="168501" cy="170717"/>
    <xdr:pic>
      <xdr:nvPicPr>
        <xdr:cNvPr id="47" name="Image 46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7947" y="2945704"/>
          <a:ext cx="168501" cy="170717"/>
        </a:xfrm>
        <a:prstGeom prst="rect">
          <a:avLst/>
        </a:prstGeom>
      </xdr:spPr>
    </xdr:pic>
    <xdr:clientData/>
  </xdr:oneCellAnchor>
  <xdr:oneCellAnchor>
    <xdr:from>
      <xdr:col>13</xdr:col>
      <xdr:colOff>66675</xdr:colOff>
      <xdr:row>12</xdr:row>
      <xdr:rowOff>6637</xdr:rowOff>
    </xdr:from>
    <xdr:ext cx="169974" cy="169974"/>
    <xdr:pic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6625" y="2349787"/>
          <a:ext cx="169974" cy="169974"/>
        </a:xfrm>
        <a:prstGeom prst="rect">
          <a:avLst/>
        </a:prstGeom>
      </xdr:spPr>
    </xdr:pic>
    <xdr:clientData/>
  </xdr:oneCellAnchor>
  <xdr:twoCellAnchor editAs="oneCell">
    <xdr:from>
      <xdr:col>13</xdr:col>
      <xdr:colOff>79213</xdr:colOff>
      <xdr:row>16</xdr:row>
      <xdr:rowOff>19050</xdr:rowOff>
    </xdr:from>
    <xdr:to>
      <xdr:col>13</xdr:col>
      <xdr:colOff>241783</xdr:colOff>
      <xdr:row>16</xdr:row>
      <xdr:rowOff>180916</xdr:rowOff>
    </xdr:to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9163" y="3143250"/>
          <a:ext cx="162570" cy="169486"/>
        </a:xfrm>
        <a:prstGeom prst="rect">
          <a:avLst/>
        </a:prstGeom>
      </xdr:spPr>
    </xdr:pic>
    <xdr:clientData/>
  </xdr:twoCellAnchor>
  <xdr:twoCellAnchor editAs="oneCell">
    <xdr:from>
      <xdr:col>13</xdr:col>
      <xdr:colOff>71833</xdr:colOff>
      <xdr:row>13</xdr:row>
      <xdr:rowOff>19822</xdr:rowOff>
    </xdr:from>
    <xdr:to>
      <xdr:col>13</xdr:col>
      <xdr:colOff>229922</xdr:colOff>
      <xdr:row>13</xdr:row>
      <xdr:rowOff>177911</xdr:rowOff>
    </xdr:to>
    <xdr:pic>
      <xdr:nvPicPr>
        <xdr:cNvPr id="50" name="Image 49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1783" y="2553472"/>
          <a:ext cx="158089" cy="158089"/>
        </a:xfrm>
        <a:prstGeom prst="rect">
          <a:avLst/>
        </a:prstGeom>
      </xdr:spPr>
    </xdr:pic>
    <xdr:clientData/>
  </xdr:twoCellAnchor>
  <xdr:twoCellAnchor editAs="oneCell">
    <xdr:from>
      <xdr:col>16</xdr:col>
      <xdr:colOff>228600</xdr:colOff>
      <xdr:row>3</xdr:row>
      <xdr:rowOff>19050</xdr:rowOff>
    </xdr:from>
    <xdr:to>
      <xdr:col>17</xdr:col>
      <xdr:colOff>83846</xdr:colOff>
      <xdr:row>3</xdr:row>
      <xdr:rowOff>176429</xdr:rowOff>
    </xdr:to>
    <xdr:pic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3425" y="600075"/>
          <a:ext cx="160046" cy="1573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AN54"/>
  <sheetViews>
    <sheetView tabSelected="1" zoomScaleNormal="100" workbookViewId="0">
      <selection activeCell="I7" sqref="I7"/>
    </sheetView>
  </sheetViews>
  <sheetFormatPr baseColWidth="10" defaultColWidth="11.42578125" defaultRowHeight="15" x14ac:dyDescent="0.25"/>
  <cols>
    <col min="1" max="5" width="11.42578125" style="45"/>
    <col min="6" max="6" width="7.140625" style="45" customWidth="1"/>
    <col min="7" max="7" width="5.140625" style="45" customWidth="1"/>
    <col min="8" max="10" width="4.85546875" style="45" customWidth="1"/>
    <col min="11" max="11" width="7.5703125" style="45" bestFit="1" customWidth="1"/>
    <col min="12" max="12" width="5.85546875" style="45" customWidth="1"/>
    <col min="13" max="13" width="6.5703125" style="45" customWidth="1"/>
    <col min="14" max="14" width="18.85546875" style="45" customWidth="1"/>
    <col min="15" max="15" width="4.5703125" style="45" customWidth="1"/>
    <col min="16" max="20" width="4.28515625" style="45" customWidth="1"/>
    <col min="21" max="22" width="4.5703125" style="45" customWidth="1"/>
    <col min="23" max="24" width="4.42578125" style="45" customWidth="1"/>
    <col min="25" max="25" width="4.140625" style="45" customWidth="1"/>
    <col min="26" max="26" width="3.140625" style="45" customWidth="1"/>
    <col min="27" max="27" width="4.42578125" style="45" customWidth="1"/>
    <col min="28" max="29" width="4.42578125" style="45" bestFit="1" customWidth="1"/>
    <col min="30" max="30" width="3.28515625" style="45" customWidth="1"/>
    <col min="31" max="32" width="4.28515625" style="45" customWidth="1"/>
    <col min="33" max="33" width="3.28515625" style="45" customWidth="1"/>
    <col min="34" max="34" width="21" style="45" customWidth="1"/>
    <col min="35" max="35" width="4.140625" style="45" customWidth="1"/>
    <col min="36" max="36" width="1" style="45" customWidth="1"/>
    <col min="37" max="37" width="4" style="45" customWidth="1"/>
    <col min="38" max="38" width="4.42578125" style="45" customWidth="1"/>
    <col min="39" max="39" width="3.85546875" style="45" customWidth="1"/>
    <col min="40" max="16384" width="11.42578125" style="45"/>
  </cols>
  <sheetData>
    <row r="1" spans="3:40" x14ac:dyDescent="0.25">
      <c r="E1" s="76"/>
      <c r="F1" s="66"/>
      <c r="G1" s="75"/>
      <c r="H1" s="65"/>
      <c r="I1" s="48"/>
      <c r="J1" s="53"/>
    </row>
    <row r="3" spans="3:40" x14ac:dyDescent="0.25">
      <c r="D3" s="70"/>
      <c r="E3" s="70"/>
      <c r="F3" s="70"/>
      <c r="G3" s="44"/>
      <c r="H3" s="44"/>
      <c r="I3" s="44"/>
      <c r="J3" s="44"/>
      <c r="K3" s="44"/>
      <c r="L3" s="44"/>
      <c r="M3" s="44"/>
      <c r="N3" s="80"/>
      <c r="O3" s="46"/>
      <c r="P3" s="85"/>
      <c r="Q3" s="86"/>
      <c r="R3" s="87"/>
      <c r="S3" s="88"/>
      <c r="T3" s="87"/>
      <c r="U3" s="88"/>
      <c r="V3" s="87"/>
      <c r="W3" s="88"/>
      <c r="X3" s="87"/>
      <c r="Y3" s="88"/>
      <c r="Z3" s="80"/>
      <c r="AA3" s="44"/>
      <c r="AB3" s="44"/>
      <c r="AC3" s="44"/>
      <c r="AD3" s="44"/>
    </row>
    <row r="4" spans="3:40" x14ac:dyDescent="0.25">
      <c r="D4" s="70"/>
      <c r="E4" s="70"/>
      <c r="F4" s="70"/>
      <c r="G4" s="44"/>
      <c r="H4" s="44"/>
      <c r="I4" s="44"/>
      <c r="J4" s="44"/>
      <c r="K4" s="44"/>
      <c r="L4" s="44"/>
      <c r="M4" s="44"/>
      <c r="N4" s="80"/>
      <c r="O4" s="83"/>
      <c r="P4" s="48"/>
      <c r="Q4" s="49"/>
      <c r="R4" s="270"/>
      <c r="S4" s="268">
        <f>P5</f>
        <v>0</v>
      </c>
      <c r="T4" s="51"/>
      <c r="U4" s="51">
        <f>P6</f>
        <v>0</v>
      </c>
      <c r="V4" s="51"/>
      <c r="W4" s="51">
        <f>P7</f>
        <v>0</v>
      </c>
      <c r="X4" s="51"/>
      <c r="Y4" s="52">
        <f>P8</f>
        <v>0</v>
      </c>
      <c r="Z4" s="80"/>
      <c r="AA4" s="44"/>
      <c r="AB4" s="44"/>
      <c r="AC4" s="44"/>
      <c r="AD4" s="44"/>
    </row>
    <row r="5" spans="3:40" x14ac:dyDescent="0.25">
      <c r="D5" s="70"/>
      <c r="E5" s="68"/>
      <c r="F5" s="70"/>
      <c r="G5" s="44"/>
      <c r="H5" s="44"/>
      <c r="I5" s="44"/>
      <c r="J5" s="44"/>
      <c r="K5" s="44"/>
      <c r="L5" s="44"/>
      <c r="M5" s="44"/>
      <c r="N5" s="80"/>
      <c r="O5" s="53"/>
      <c r="P5" s="268"/>
      <c r="Q5" s="54">
        <f>R4</f>
        <v>0</v>
      </c>
      <c r="R5" s="48"/>
      <c r="S5" s="49"/>
      <c r="T5" s="84"/>
      <c r="U5" s="271">
        <f>R6</f>
        <v>0</v>
      </c>
      <c r="V5" s="51"/>
      <c r="W5" s="51">
        <f>R7</f>
        <v>0</v>
      </c>
      <c r="X5" s="51"/>
      <c r="Y5" s="51">
        <f>R8</f>
        <v>0</v>
      </c>
      <c r="Z5" s="80"/>
      <c r="AA5" s="44"/>
      <c r="AB5" s="44"/>
      <c r="AC5" s="44"/>
      <c r="AD5" s="44"/>
    </row>
    <row r="6" spans="3:40" x14ac:dyDescent="0.25">
      <c r="D6" s="70"/>
      <c r="E6" s="70"/>
      <c r="F6" s="70"/>
      <c r="G6" s="44"/>
      <c r="H6" s="44"/>
      <c r="I6" s="44"/>
      <c r="J6" s="44"/>
      <c r="K6" s="44"/>
      <c r="L6" s="44"/>
      <c r="M6" s="44"/>
      <c r="N6" s="80"/>
      <c r="O6" s="53"/>
      <c r="P6" s="53"/>
      <c r="Q6" s="269">
        <f>T4</f>
        <v>0</v>
      </c>
      <c r="R6" s="55"/>
      <c r="S6" s="56">
        <f>T5</f>
        <v>0</v>
      </c>
      <c r="T6" s="57"/>
      <c r="U6" s="58"/>
      <c r="V6" s="59"/>
      <c r="W6" s="50">
        <f>T7</f>
        <v>0</v>
      </c>
      <c r="X6" s="51"/>
      <c r="Y6" s="51">
        <f>T8</f>
        <v>0</v>
      </c>
      <c r="Z6" s="80"/>
      <c r="AA6" s="44"/>
      <c r="AB6" s="44"/>
      <c r="AC6" s="44"/>
      <c r="AD6" s="44"/>
    </row>
    <row r="7" spans="3:40" x14ac:dyDescent="0.25">
      <c r="D7" s="70"/>
      <c r="E7" s="70"/>
      <c r="F7" s="70"/>
      <c r="G7" s="44"/>
      <c r="H7" s="44"/>
      <c r="I7" s="44"/>
      <c r="J7" s="44"/>
      <c r="K7" s="44"/>
      <c r="L7" s="44"/>
      <c r="M7" s="44"/>
      <c r="N7" s="80"/>
      <c r="O7" s="53"/>
      <c r="P7" s="53"/>
      <c r="Q7" s="53">
        <f>V4</f>
        <v>0</v>
      </c>
      <c r="R7" s="53"/>
      <c r="S7" s="51">
        <f>V5</f>
        <v>0</v>
      </c>
      <c r="T7" s="60"/>
      <c r="U7" s="56">
        <f>V6</f>
        <v>0</v>
      </c>
      <c r="V7" s="57"/>
      <c r="W7" s="58"/>
      <c r="X7" s="59"/>
      <c r="Y7" s="50">
        <f>V8</f>
        <v>0</v>
      </c>
      <c r="Z7" s="80"/>
      <c r="AA7" s="44"/>
      <c r="AB7" s="44"/>
      <c r="AC7" s="44"/>
      <c r="AD7" s="44"/>
    </row>
    <row r="8" spans="3:40" x14ac:dyDescent="0.25">
      <c r="D8" s="44"/>
      <c r="E8" s="44"/>
      <c r="F8" s="44"/>
      <c r="G8" s="44"/>
      <c r="H8" s="44"/>
      <c r="I8" s="44"/>
      <c r="J8" s="44"/>
      <c r="K8" s="44"/>
      <c r="L8" s="44"/>
      <c r="M8" s="44"/>
      <c r="N8" s="80"/>
      <c r="O8" s="53"/>
      <c r="P8" s="53"/>
      <c r="Q8" s="53">
        <f>X4</f>
        <v>0</v>
      </c>
      <c r="R8" s="53"/>
      <c r="S8" s="51">
        <f>X5</f>
        <v>0</v>
      </c>
      <c r="T8" s="51"/>
      <c r="U8" s="51">
        <f>X6</f>
        <v>0</v>
      </c>
      <c r="V8" s="60"/>
      <c r="W8" s="56">
        <f>X7</f>
        <v>0</v>
      </c>
      <c r="X8" s="57"/>
      <c r="Y8" s="49"/>
      <c r="Z8" s="80"/>
      <c r="AA8" s="44"/>
      <c r="AB8" s="44"/>
      <c r="AC8" s="44"/>
      <c r="AD8" s="44"/>
    </row>
    <row r="9" spans="3:40" x14ac:dyDescent="0.25">
      <c r="D9" s="44"/>
      <c r="E9" s="44"/>
      <c r="F9" s="44"/>
      <c r="G9" s="44"/>
      <c r="H9" s="44"/>
      <c r="I9" s="44"/>
      <c r="J9" s="44"/>
      <c r="K9" s="44"/>
      <c r="L9" s="44"/>
      <c r="M9" s="44"/>
      <c r="N9" s="80"/>
      <c r="O9" s="80"/>
      <c r="P9" s="80"/>
      <c r="Q9" s="80"/>
      <c r="R9" s="80"/>
      <c r="S9" s="80"/>
      <c r="T9" s="80"/>
      <c r="U9" s="82"/>
      <c r="V9" s="82"/>
      <c r="W9" s="80"/>
      <c r="X9" s="80"/>
      <c r="Y9" s="80"/>
      <c r="Z9" s="80"/>
      <c r="AA9" s="44"/>
      <c r="AB9" s="44"/>
      <c r="AC9" s="44"/>
      <c r="AD9" s="44"/>
    </row>
    <row r="10" spans="3:40" x14ac:dyDescent="0.25"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80"/>
      <c r="O10" s="80"/>
      <c r="P10" s="80"/>
      <c r="Q10" s="80"/>
      <c r="R10" s="80"/>
      <c r="S10" s="82"/>
      <c r="T10" s="82"/>
      <c r="U10" s="80"/>
      <c r="V10" s="80"/>
      <c r="W10" s="82"/>
      <c r="X10" s="82"/>
      <c r="Y10" s="80"/>
      <c r="Z10" s="80"/>
      <c r="AA10" s="44"/>
      <c r="AB10" s="44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</row>
    <row r="11" spans="3:40" x14ac:dyDescent="0.25"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2"/>
      <c r="Z11" s="80"/>
      <c r="AA11" s="44"/>
      <c r="AB11" s="44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</row>
    <row r="12" spans="3:40" ht="15.75" thickBot="1" x14ac:dyDescent="0.3">
      <c r="D12" s="44"/>
      <c r="E12" s="19"/>
      <c r="F12" s="19"/>
      <c r="G12" s="19"/>
      <c r="H12" s="18"/>
      <c r="I12" s="19"/>
      <c r="J12" s="20"/>
      <c r="K12" s="19"/>
      <c r="L12" s="19"/>
      <c r="M12" s="19"/>
      <c r="N12" s="97"/>
      <c r="O12" s="97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44"/>
      <c r="AB12" s="44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3:40" ht="9" customHeight="1" thickBot="1" x14ac:dyDescent="0.3">
      <c r="D13" s="44"/>
      <c r="E13" s="135" t="s">
        <v>1</v>
      </c>
      <c r="F13" s="135" t="s">
        <v>0</v>
      </c>
      <c r="G13" s="135" t="s">
        <v>11</v>
      </c>
      <c r="H13" s="142" t="s">
        <v>2</v>
      </c>
      <c r="I13" s="135" t="s">
        <v>3</v>
      </c>
      <c r="J13" s="140" t="s">
        <v>4</v>
      </c>
      <c r="K13" s="135" t="s">
        <v>5</v>
      </c>
      <c r="L13" s="135" t="s">
        <v>6</v>
      </c>
      <c r="M13" s="184" t="s">
        <v>7</v>
      </c>
      <c r="N13" s="97"/>
      <c r="O13" s="97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44"/>
      <c r="AB13" s="44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</row>
    <row r="14" spans="3:40" ht="9" customHeight="1" thickBot="1" x14ac:dyDescent="0.3">
      <c r="C14" s="127" t="s">
        <v>8</v>
      </c>
      <c r="D14" s="44"/>
      <c r="E14" s="136"/>
      <c r="F14" s="136"/>
      <c r="G14" s="136"/>
      <c r="H14" s="143"/>
      <c r="I14" s="136"/>
      <c r="J14" s="141"/>
      <c r="K14" s="136"/>
      <c r="L14" s="136"/>
      <c r="M14" s="185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44"/>
      <c r="AB14" s="44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3:40" ht="15" customHeight="1" x14ac:dyDescent="0.25">
      <c r="C15" s="128"/>
      <c r="D15" s="44"/>
      <c r="E15" s="134"/>
      <c r="F15" s="146">
        <f>(H15*3)+(I15*1)+(J15*0)</f>
        <v>0</v>
      </c>
      <c r="G15" s="144">
        <f>H15+I15+J15</f>
        <v>0</v>
      </c>
      <c r="H15" s="100">
        <f>NbColorSameAs(P4:Y4,H1)+NbColorSameAs(P16:Y16,H1)</f>
        <v>0</v>
      </c>
      <c r="I15" s="100">
        <f>NbColorSameAs(P4:Y4,G1)+NbColorSameAs(P16:Y16,G1)</f>
        <v>0</v>
      </c>
      <c r="J15" s="98">
        <f>NbColorSameAs(P4:Y4,F1)+NbColorSameAs(P16:Y16,F1)</f>
        <v>0</v>
      </c>
      <c r="K15" s="144">
        <f>R4+T4+V4+X4+R16+T16+V16+X16</f>
        <v>0</v>
      </c>
      <c r="L15" s="100">
        <f>S4+U4+W4+Y4+S16+U16+W16+Y16</f>
        <v>0</v>
      </c>
      <c r="M15" s="98">
        <f>K15-L15</f>
        <v>0</v>
      </c>
      <c r="N15" s="80"/>
      <c r="O15" s="46"/>
      <c r="P15" s="85"/>
      <c r="Q15" s="86"/>
      <c r="R15" s="87"/>
      <c r="S15" s="88"/>
      <c r="T15" s="87"/>
      <c r="U15" s="88"/>
      <c r="V15" s="87"/>
      <c r="W15" s="88"/>
      <c r="X15" s="87"/>
      <c r="Y15" s="88"/>
      <c r="Z15" s="80"/>
      <c r="AA15" s="44"/>
      <c r="AB15" s="44"/>
      <c r="AC15" s="16"/>
      <c r="AD15" s="16"/>
      <c r="AE15" s="90"/>
      <c r="AF15" s="91"/>
      <c r="AG15" s="89"/>
      <c r="AH15" s="89"/>
      <c r="AI15" s="89"/>
      <c r="AJ15" s="89"/>
      <c r="AK15" s="89"/>
      <c r="AL15" s="89"/>
      <c r="AM15" s="89"/>
      <c r="AN15" s="16"/>
    </row>
    <row r="16" spans="3:40" ht="15.75" customHeight="1" x14ac:dyDescent="0.25">
      <c r="C16" s="128"/>
      <c r="D16" s="44"/>
      <c r="E16" s="102"/>
      <c r="F16" s="147"/>
      <c r="G16" s="145"/>
      <c r="H16" s="101"/>
      <c r="I16" s="101"/>
      <c r="J16" s="99"/>
      <c r="K16" s="145"/>
      <c r="L16" s="101"/>
      <c r="M16" s="99"/>
      <c r="N16" s="80"/>
      <c r="O16" s="83"/>
      <c r="P16" s="48"/>
      <c r="Q16" s="49"/>
      <c r="R16" s="268"/>
      <c r="S16" s="268">
        <f>P17</f>
        <v>0</v>
      </c>
      <c r="T16" s="52"/>
      <c r="U16" s="51">
        <f>P18</f>
        <v>0</v>
      </c>
      <c r="V16" s="51"/>
      <c r="W16" s="51">
        <f>P19</f>
        <v>0</v>
      </c>
      <c r="X16" s="51"/>
      <c r="Y16" s="52">
        <f>P20</f>
        <v>0</v>
      </c>
      <c r="Z16" s="80"/>
      <c r="AA16" s="44"/>
      <c r="AB16" s="44"/>
      <c r="AC16" s="16"/>
      <c r="AD16" s="16"/>
      <c r="AE16" s="90"/>
      <c r="AF16" s="91"/>
      <c r="AG16" s="89"/>
      <c r="AH16" s="89"/>
      <c r="AI16" s="89"/>
      <c r="AJ16" s="89"/>
      <c r="AK16" s="89"/>
      <c r="AL16" s="89"/>
      <c r="AM16" s="89"/>
      <c r="AN16" s="16"/>
    </row>
    <row r="17" spans="3:40" ht="15" customHeight="1" x14ac:dyDescent="0.25">
      <c r="C17" s="128"/>
      <c r="D17" s="44"/>
      <c r="E17" s="102"/>
      <c r="F17" s="147">
        <f>(H17*3)+(I17*1)+(J17*0)</f>
        <v>0</v>
      </c>
      <c r="G17" s="145">
        <f>H17+I17+J17</f>
        <v>0</v>
      </c>
      <c r="H17" s="101">
        <f>NbColorSameAs(P5:Y5,H1)+NbColorSameAs(P17:Y17,H1)</f>
        <v>0</v>
      </c>
      <c r="I17" s="101">
        <f>NbColorSameAs(P5:Y5,G1)+NbColorSameAs(P17:Y17,G1)</f>
        <v>0</v>
      </c>
      <c r="J17" s="99">
        <f>NbColorSameAs(P5:Y5,F1)+NbColorSameAs(P17:Y17,F1)</f>
        <v>0</v>
      </c>
      <c r="K17" s="138">
        <f>P5+T5+V5+X5+P17+T17+V17+X17</f>
        <v>0</v>
      </c>
      <c r="L17" s="101">
        <f>Q5+U5+W5+Y5+Q17+U17+W17+Y17</f>
        <v>0</v>
      </c>
      <c r="M17" s="99">
        <f t="shared" ref="M17" si="0">K17-L17</f>
        <v>0</v>
      </c>
      <c r="N17" s="80"/>
      <c r="O17" s="53"/>
      <c r="P17" s="53"/>
      <c r="Q17" s="54">
        <f>R16</f>
        <v>0</v>
      </c>
      <c r="R17" s="48"/>
      <c r="S17" s="49"/>
      <c r="T17" s="84"/>
      <c r="U17" s="271">
        <f>R18</f>
        <v>0</v>
      </c>
      <c r="V17" s="51"/>
      <c r="W17" s="51">
        <f>R19</f>
        <v>0</v>
      </c>
      <c r="X17" s="51"/>
      <c r="Y17" s="51">
        <f>R20</f>
        <v>0</v>
      </c>
      <c r="Z17" s="80"/>
      <c r="AA17" s="44"/>
      <c r="AB17" s="44"/>
      <c r="AC17" s="16"/>
      <c r="AD17" s="16"/>
      <c r="AE17" s="90"/>
      <c r="AF17" s="91"/>
      <c r="AG17" s="89"/>
      <c r="AH17" s="89"/>
      <c r="AI17" s="89"/>
      <c r="AJ17" s="89"/>
      <c r="AK17" s="89"/>
      <c r="AL17" s="89"/>
      <c r="AM17" s="89"/>
      <c r="AN17" s="16"/>
    </row>
    <row r="18" spans="3:40" ht="15.75" customHeight="1" thickBot="1" x14ac:dyDescent="0.3">
      <c r="C18" s="128"/>
      <c r="D18" s="44"/>
      <c r="E18" s="103"/>
      <c r="F18" s="148"/>
      <c r="G18" s="149"/>
      <c r="H18" s="120"/>
      <c r="I18" s="120"/>
      <c r="J18" s="137"/>
      <c r="K18" s="139"/>
      <c r="L18" s="120"/>
      <c r="M18" s="137"/>
      <c r="N18" s="80"/>
      <c r="O18" s="53"/>
      <c r="P18" s="53"/>
      <c r="Q18" s="269">
        <f>T16</f>
        <v>0</v>
      </c>
      <c r="R18" s="52"/>
      <c r="S18" s="56">
        <f>T17</f>
        <v>0</v>
      </c>
      <c r="T18" s="57"/>
      <c r="U18" s="58"/>
      <c r="V18" s="59"/>
      <c r="W18" s="50">
        <f>T19</f>
        <v>0</v>
      </c>
      <c r="X18" s="51"/>
      <c r="Y18" s="51">
        <f>T20</f>
        <v>0</v>
      </c>
      <c r="Z18" s="81"/>
      <c r="AA18" s="44"/>
      <c r="AB18" s="44"/>
      <c r="AC18" s="16"/>
      <c r="AD18" s="16"/>
      <c r="AE18" s="90"/>
      <c r="AF18" s="91"/>
      <c r="AG18" s="89"/>
      <c r="AH18" s="89"/>
      <c r="AI18" s="89"/>
      <c r="AJ18" s="89"/>
      <c r="AK18" s="89"/>
      <c r="AL18" s="89"/>
      <c r="AM18" s="89"/>
      <c r="AN18" s="16"/>
    </row>
    <row r="19" spans="3:40" ht="15" customHeight="1" x14ac:dyDescent="0.25">
      <c r="C19" s="128"/>
      <c r="D19" s="44"/>
      <c r="E19" s="125"/>
      <c r="F19" s="116">
        <f t="shared" ref="F19" si="1">(H19*3)+(I19*1)+(J19*0)</f>
        <v>0</v>
      </c>
      <c r="G19" s="118">
        <f>H19+I19+J19</f>
        <v>0</v>
      </c>
      <c r="H19" s="105">
        <f>NbColorSameAs(P6:Y6,H1)+NbColorSameAs(P18:Y18,H1)</f>
        <v>0</v>
      </c>
      <c r="I19" s="105">
        <f>NbColorSameAs(P6:Y6,G1)+NbColorSameAs(P18:Y18,G1)</f>
        <v>0</v>
      </c>
      <c r="J19" s="110">
        <f>NbColorSameAs(P6:Y6,F1)+NbColorSameAs(P18:Y18,F1)</f>
        <v>0</v>
      </c>
      <c r="K19" s="108">
        <f>P6+R6+V6+X6+P18+R18+V18+X18</f>
        <v>0</v>
      </c>
      <c r="L19" s="106">
        <f>Q6+S6+W6+Y6+Q18+S18+W18+Y18</f>
        <v>0</v>
      </c>
      <c r="M19" s="104">
        <f t="shared" ref="M19" si="2">K19-L19</f>
        <v>0</v>
      </c>
      <c r="N19" s="80"/>
      <c r="O19" s="53"/>
      <c r="P19" s="53"/>
      <c r="Q19" s="53">
        <f>V16</f>
        <v>0</v>
      </c>
      <c r="R19" s="53"/>
      <c r="S19" s="51">
        <f>V17</f>
        <v>0</v>
      </c>
      <c r="T19" s="60"/>
      <c r="U19" s="56">
        <f>V18</f>
        <v>0</v>
      </c>
      <c r="V19" s="57"/>
      <c r="W19" s="58"/>
      <c r="X19" s="59"/>
      <c r="Y19" s="50">
        <f>V20</f>
        <v>0</v>
      </c>
      <c r="Z19" s="81"/>
      <c r="AA19" s="44"/>
      <c r="AB19" s="44"/>
      <c r="AC19" s="16"/>
      <c r="AD19" s="16"/>
      <c r="AE19" s="90"/>
      <c r="AF19" s="91"/>
      <c r="AG19" s="89"/>
      <c r="AH19" s="89"/>
      <c r="AI19" s="89"/>
      <c r="AJ19" s="89"/>
      <c r="AK19" s="89"/>
      <c r="AL19" s="89"/>
      <c r="AM19" s="89"/>
      <c r="AN19" s="16"/>
    </row>
    <row r="20" spans="3:40" ht="15.75" customHeight="1" thickBot="1" x14ac:dyDescent="0.3">
      <c r="C20" s="128"/>
      <c r="D20" s="44"/>
      <c r="E20" s="126"/>
      <c r="F20" s="117"/>
      <c r="G20" s="119"/>
      <c r="H20" s="121"/>
      <c r="I20" s="121"/>
      <c r="J20" s="111"/>
      <c r="K20" s="109"/>
      <c r="L20" s="107"/>
      <c r="M20" s="105"/>
      <c r="N20" s="80"/>
      <c r="O20" s="53"/>
      <c r="P20" s="53"/>
      <c r="Q20" s="53">
        <f>X16</f>
        <v>0</v>
      </c>
      <c r="R20" s="53"/>
      <c r="S20" s="51">
        <f>X17</f>
        <v>0</v>
      </c>
      <c r="T20" s="51"/>
      <c r="U20" s="51">
        <f>X18</f>
        <v>0</v>
      </c>
      <c r="V20" s="60"/>
      <c r="W20" s="56">
        <f>X19</f>
        <v>0</v>
      </c>
      <c r="X20" s="57"/>
      <c r="Y20" s="49"/>
      <c r="Z20" s="80"/>
      <c r="AA20" s="44"/>
      <c r="AB20" s="44"/>
      <c r="AC20" s="16"/>
      <c r="AD20" s="16"/>
      <c r="AE20" s="90"/>
      <c r="AF20" s="91"/>
      <c r="AG20" s="89"/>
      <c r="AH20" s="89"/>
      <c r="AI20" s="89"/>
      <c r="AJ20" s="89"/>
      <c r="AK20" s="89"/>
      <c r="AL20" s="89"/>
      <c r="AM20" s="89"/>
      <c r="AN20" s="16"/>
    </row>
    <row r="21" spans="3:40" ht="15" customHeight="1" x14ac:dyDescent="0.25">
      <c r="D21" s="44"/>
      <c r="E21" s="157"/>
      <c r="F21" s="123">
        <f t="shared" ref="F21" si="3">(H21*3)+(I21*1)+(J21*0)</f>
        <v>0</v>
      </c>
      <c r="G21" s="95">
        <f>H21+I21+J21</f>
        <v>0</v>
      </c>
      <c r="H21" s="93">
        <f>NbColorSameAs(P7:Y7,H1)+NbColorSameAs(P19:Y19,H1)</f>
        <v>0</v>
      </c>
      <c r="I21" s="93">
        <f>NbColorSameAs(P7:Y7,G1)+NbColorSameAs(P19:Y19,G1)</f>
        <v>0</v>
      </c>
      <c r="J21" s="113">
        <f>NbColorSameAs(P7:Y7,F1)+NbColorSameAs(P19:Y19,F1)</f>
        <v>0</v>
      </c>
      <c r="K21" s="158">
        <f>P7+R7+T7+X7+P19+R19+T19+X19</f>
        <v>0</v>
      </c>
      <c r="L21" s="114">
        <f>Q7+S7+U7+Y7+Q19+S19+U19+Y19</f>
        <v>0</v>
      </c>
      <c r="M21" s="112">
        <f t="shared" ref="M21" si="4">K21-L21</f>
        <v>0</v>
      </c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2"/>
      <c r="Z21" s="80"/>
      <c r="AA21" s="44"/>
      <c r="AB21" s="44"/>
      <c r="AC21" s="16"/>
      <c r="AD21" s="16"/>
      <c r="AE21" s="90"/>
      <c r="AF21" s="91"/>
      <c r="AG21" s="89"/>
      <c r="AH21" s="89"/>
      <c r="AI21" s="89"/>
      <c r="AJ21" s="89"/>
      <c r="AK21" s="89"/>
      <c r="AL21" s="89"/>
      <c r="AM21" s="89"/>
      <c r="AN21" s="16"/>
    </row>
    <row r="22" spans="3:40" ht="15.75" customHeight="1" x14ac:dyDescent="0.25">
      <c r="D22" s="44"/>
      <c r="E22" s="150"/>
      <c r="F22" s="124"/>
      <c r="G22" s="122"/>
      <c r="H22" s="115"/>
      <c r="I22" s="115"/>
      <c r="J22" s="159"/>
      <c r="K22" s="122"/>
      <c r="L22" s="115"/>
      <c r="M22" s="113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44"/>
      <c r="AB22" s="44"/>
      <c r="AC22" s="16"/>
      <c r="AD22" s="16"/>
      <c r="AE22" s="90"/>
      <c r="AF22" s="91"/>
      <c r="AG22" s="89"/>
      <c r="AH22" s="89"/>
      <c r="AI22" s="89"/>
      <c r="AJ22" s="89"/>
      <c r="AK22" s="89"/>
      <c r="AL22" s="89"/>
      <c r="AM22" s="89"/>
      <c r="AN22" s="16"/>
    </row>
    <row r="23" spans="3:40" ht="15.75" customHeight="1" thickBot="1" x14ac:dyDescent="0.3">
      <c r="D23" s="44"/>
      <c r="E23" s="150"/>
      <c r="F23" s="152">
        <f t="shared" ref="F23" si="5">(H23*3)+(I23*1)+(J23*0)</f>
        <v>0</v>
      </c>
      <c r="G23" s="95">
        <f>H23+I23+J23</f>
        <v>0</v>
      </c>
      <c r="H23" s="93">
        <f>NbColorSameAs(P8:Y8,H1)+NbColorSameAs(P20:Y20,H1)</f>
        <v>0</v>
      </c>
      <c r="I23" s="93">
        <f>NbColorSameAs(P8:Y8,G1)+NbColorSameAs(P20:Y20,G1)</f>
        <v>0</v>
      </c>
      <c r="J23" s="113">
        <f>NbColorSameAs(P8:Y8,F1)+NbColorSameAs(P20:Y20,F1)</f>
        <v>0</v>
      </c>
      <c r="K23" s="95">
        <f>P8+R8+T8+V8+P20+R20+T20+V20</f>
        <v>0</v>
      </c>
      <c r="L23" s="93">
        <f>Q8+S8+U8+W8+Q20+S20+U20+W20</f>
        <v>0</v>
      </c>
      <c r="M23" s="113">
        <f t="shared" ref="M23" si="6">K23-L23</f>
        <v>0</v>
      </c>
      <c r="N23" s="80"/>
      <c r="O23" s="46"/>
      <c r="P23" s="85"/>
      <c r="Q23" s="86"/>
      <c r="R23" s="87"/>
      <c r="S23" s="88"/>
      <c r="T23" s="87"/>
      <c r="U23" s="88"/>
      <c r="V23" s="87"/>
      <c r="W23" s="88"/>
      <c r="X23" s="87"/>
      <c r="Y23" s="88"/>
      <c r="Z23" s="90"/>
      <c r="AA23" s="133"/>
      <c r="AB23" s="89"/>
      <c r="AC23" s="17"/>
      <c r="AD23" s="17"/>
      <c r="AE23" s="90"/>
      <c r="AF23" s="91"/>
      <c r="AG23" s="92"/>
      <c r="AH23" s="89"/>
      <c r="AI23" s="89"/>
      <c r="AJ23" s="89"/>
      <c r="AK23" s="89"/>
      <c r="AL23" s="89"/>
      <c r="AM23" s="89"/>
      <c r="AN23" s="16"/>
    </row>
    <row r="24" spans="3:40" ht="15.75" customHeight="1" thickBot="1" x14ac:dyDescent="0.3">
      <c r="C24" s="129" t="s">
        <v>9</v>
      </c>
      <c r="D24" s="44"/>
      <c r="E24" s="151"/>
      <c r="F24" s="153"/>
      <c r="G24" s="96"/>
      <c r="H24" s="94"/>
      <c r="I24" s="94"/>
      <c r="J24" s="160"/>
      <c r="K24" s="96"/>
      <c r="L24" s="94"/>
      <c r="M24" s="160"/>
      <c r="N24" s="80"/>
      <c r="O24" s="83"/>
      <c r="P24" s="48"/>
      <c r="Q24" s="49"/>
      <c r="R24" s="270"/>
      <c r="S24" s="268">
        <f>P25</f>
        <v>0</v>
      </c>
      <c r="T24" s="51"/>
      <c r="U24" s="51">
        <f>P26</f>
        <v>0</v>
      </c>
      <c r="V24" s="51"/>
      <c r="W24" s="51">
        <f>P27</f>
        <v>0</v>
      </c>
      <c r="X24" s="51"/>
      <c r="Y24" s="52">
        <f>P28</f>
        <v>0</v>
      </c>
      <c r="Z24" s="90"/>
      <c r="AA24" s="133"/>
      <c r="AB24" s="89"/>
      <c r="AC24" s="17"/>
      <c r="AD24" s="17"/>
      <c r="AE24" s="90"/>
      <c r="AF24" s="91"/>
      <c r="AG24" s="89"/>
      <c r="AH24" s="89"/>
      <c r="AI24" s="89"/>
      <c r="AJ24" s="89"/>
      <c r="AK24" s="89"/>
      <c r="AL24" s="89"/>
      <c r="AM24" s="89"/>
      <c r="AN24" s="16"/>
    </row>
    <row r="25" spans="3:40" ht="15.75" customHeight="1" x14ac:dyDescent="0.25">
      <c r="C25" s="130"/>
      <c r="D25" s="44"/>
      <c r="E25" s="97"/>
      <c r="F25" s="132"/>
      <c r="G25" s="133"/>
      <c r="H25" s="133"/>
      <c r="I25" s="133"/>
      <c r="J25" s="133"/>
      <c r="K25" s="133"/>
      <c r="L25" s="133"/>
      <c r="M25" s="89"/>
      <c r="N25" s="80"/>
      <c r="O25" s="53"/>
      <c r="P25" s="268"/>
      <c r="Q25" s="54">
        <f>R24</f>
        <v>0</v>
      </c>
      <c r="R25" s="48"/>
      <c r="S25" s="49"/>
      <c r="T25" s="84"/>
      <c r="U25" s="271">
        <f>R26</f>
        <v>0</v>
      </c>
      <c r="V25" s="51"/>
      <c r="W25" s="51">
        <f>R27</f>
        <v>0</v>
      </c>
      <c r="X25" s="51"/>
      <c r="Y25" s="51">
        <f>R28</f>
        <v>0</v>
      </c>
      <c r="Z25" s="90"/>
      <c r="AA25" s="133"/>
      <c r="AB25" s="89"/>
      <c r="AC25" s="17"/>
      <c r="AD25" s="17"/>
      <c r="AE25" s="16"/>
      <c r="AF25" s="16"/>
      <c r="AG25" s="16"/>
      <c r="AH25" s="16"/>
      <c r="AI25" s="16"/>
      <c r="AJ25" s="16"/>
      <c r="AK25" s="16"/>
      <c r="AL25" s="16"/>
      <c r="AM25" s="16"/>
      <c r="AN25" s="16"/>
    </row>
    <row r="26" spans="3:40" ht="15.75" customHeight="1" thickBot="1" x14ac:dyDescent="0.3">
      <c r="C26" s="130"/>
      <c r="D26" s="44"/>
      <c r="E26" s="97"/>
      <c r="F26" s="132"/>
      <c r="G26" s="133"/>
      <c r="H26" s="133"/>
      <c r="I26" s="133"/>
      <c r="J26" s="133"/>
      <c r="K26" s="133"/>
      <c r="L26" s="133"/>
      <c r="M26" s="89"/>
      <c r="N26" s="97"/>
      <c r="O26" s="53"/>
      <c r="P26" s="53"/>
      <c r="Q26" s="269">
        <f>T24</f>
        <v>0</v>
      </c>
      <c r="R26" s="55"/>
      <c r="S26" s="56">
        <f>T25</f>
        <v>0</v>
      </c>
      <c r="T26" s="57"/>
      <c r="U26" s="58"/>
      <c r="V26" s="59"/>
      <c r="W26" s="50">
        <f>T27</f>
        <v>0</v>
      </c>
      <c r="X26" s="51"/>
      <c r="Y26" s="51">
        <f>T28</f>
        <v>0</v>
      </c>
      <c r="Z26" s="90"/>
      <c r="AA26" s="133"/>
      <c r="AB26" s="89"/>
      <c r="AC26" s="17"/>
      <c r="AD26" s="17"/>
    </row>
    <row r="27" spans="3:40" ht="15.75" thickBot="1" x14ac:dyDescent="0.3">
      <c r="C27" s="130"/>
      <c r="D27" s="44"/>
      <c r="E27" s="39" t="s">
        <v>1</v>
      </c>
      <c r="F27" s="40" t="s">
        <v>0</v>
      </c>
      <c r="G27" s="40" t="s">
        <v>11</v>
      </c>
      <c r="H27" s="41" t="s">
        <v>2</v>
      </c>
      <c r="I27" s="40" t="s">
        <v>3</v>
      </c>
      <c r="J27" s="42" t="s">
        <v>4</v>
      </c>
      <c r="K27" s="40" t="s">
        <v>5</v>
      </c>
      <c r="L27" s="40" t="s">
        <v>6</v>
      </c>
      <c r="M27" s="43" t="s">
        <v>7</v>
      </c>
      <c r="N27" s="97"/>
      <c r="O27" s="53"/>
      <c r="P27" s="53"/>
      <c r="Q27" s="53">
        <f>V24</f>
        <v>0</v>
      </c>
      <c r="R27" s="53"/>
      <c r="S27" s="51">
        <f>V25</f>
        <v>0</v>
      </c>
      <c r="T27" s="60"/>
      <c r="U27" s="56">
        <f>V26</f>
        <v>0</v>
      </c>
      <c r="V27" s="57"/>
      <c r="W27" s="58"/>
      <c r="X27" s="59"/>
      <c r="Y27" s="50">
        <f>V28</f>
        <v>0</v>
      </c>
      <c r="Z27" s="77"/>
      <c r="AA27" s="19"/>
      <c r="AB27" s="17"/>
      <c r="AC27" s="17"/>
      <c r="AD27" s="17"/>
    </row>
    <row r="28" spans="3:40" ht="15" customHeight="1" x14ac:dyDescent="0.25">
      <c r="C28" s="130"/>
      <c r="D28" s="44"/>
      <c r="E28" s="134"/>
      <c r="F28" s="168">
        <f>(H28*3)+(I28*1)+(J28*0)</f>
        <v>0</v>
      </c>
      <c r="G28" s="144">
        <f>H28+I28+J28</f>
        <v>0</v>
      </c>
      <c r="H28" s="100">
        <f>NbColorSameAs(P26:Y26,H1)+NbColorSameAs(P39:Y39,H1)</f>
        <v>0</v>
      </c>
      <c r="I28" s="100">
        <f>NbColorSameAs(P26:Y26,G1)+NbColorSameAs(P39:Y39,G1)</f>
        <v>0</v>
      </c>
      <c r="J28" s="98">
        <f>NbColorSameAs(P26:Y26,F1)+NbColorSameAs(P39:Y39,F1)</f>
        <v>0</v>
      </c>
      <c r="K28" s="144">
        <f>P26+R26+V26+X26+P39+R39+V39+X39</f>
        <v>0</v>
      </c>
      <c r="L28" s="100">
        <f>Q26+S26+W26+Y26+Q39+S39+W39+Y39</f>
        <v>0</v>
      </c>
      <c r="M28" s="98">
        <f>K28-L28</f>
        <v>0</v>
      </c>
      <c r="N28" s="80"/>
      <c r="O28" s="53"/>
      <c r="P28" s="53"/>
      <c r="Q28" s="53">
        <f>X24</f>
        <v>0</v>
      </c>
      <c r="R28" s="53"/>
      <c r="S28" s="51">
        <f>X25</f>
        <v>0</v>
      </c>
      <c r="T28" s="51"/>
      <c r="U28" s="51">
        <f>X26</f>
        <v>0</v>
      </c>
      <c r="V28" s="60"/>
      <c r="W28" s="56">
        <f>X27</f>
        <v>0</v>
      </c>
      <c r="X28" s="57"/>
      <c r="Y28" s="49"/>
      <c r="Z28" s="89"/>
      <c r="AA28" s="133"/>
      <c r="AB28" s="89"/>
      <c r="AC28" s="17"/>
      <c r="AD28" s="17"/>
    </row>
    <row r="29" spans="3:40" ht="15.75" customHeight="1" x14ac:dyDescent="0.25">
      <c r="C29" s="130"/>
      <c r="D29" s="44"/>
      <c r="E29" s="102"/>
      <c r="F29" s="169"/>
      <c r="G29" s="145"/>
      <c r="H29" s="101"/>
      <c r="I29" s="101"/>
      <c r="J29" s="99"/>
      <c r="K29" s="145"/>
      <c r="L29" s="101"/>
      <c r="M29" s="99"/>
      <c r="N29" s="80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89"/>
      <c r="AA29" s="133"/>
      <c r="AB29" s="89"/>
      <c r="AC29" s="17"/>
      <c r="AD29" s="17"/>
    </row>
    <row r="30" spans="3:40" ht="15" customHeight="1" x14ac:dyDescent="0.25">
      <c r="C30" s="130"/>
      <c r="D30" s="44"/>
      <c r="E30" s="179"/>
      <c r="F30" s="180">
        <f t="shared" ref="F30" si="7">(H30*3)+(I30*1)+(J30*0)</f>
        <v>0</v>
      </c>
      <c r="G30" s="181">
        <f>H30+I30+J30</f>
        <v>0</v>
      </c>
      <c r="H30" s="101">
        <f>NbColorSameAs(P24:Y24,H1)+NbColorSameAs(P37:Y37,H1)</f>
        <v>0</v>
      </c>
      <c r="I30" s="101">
        <f>NbColorSameAs(P24:Y24,G1)+NbColorSameAs(P37:Y37,G1)</f>
        <v>0</v>
      </c>
      <c r="J30" s="99">
        <f>NbColorSameAs(P24:Y24,F1)+NbColorSameAs(P37:Y37,F1)</f>
        <v>0</v>
      </c>
      <c r="K30" s="145">
        <f>R24+T24+V24+X24+R37+T37+V37+X37</f>
        <v>0</v>
      </c>
      <c r="L30" s="101">
        <f>S24+U24+W24+Y24+S37+U37+W37+Y37</f>
        <v>0</v>
      </c>
      <c r="M30" s="99">
        <f t="shared" ref="M30" si="8">K30-L30</f>
        <v>0</v>
      </c>
      <c r="N30" s="80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9"/>
      <c r="AA30" s="19"/>
      <c r="AB30" s="89"/>
      <c r="AC30" s="17"/>
      <c r="AD30" s="17"/>
    </row>
    <row r="31" spans="3:40" ht="15.75" customHeight="1" thickBot="1" x14ac:dyDescent="0.3">
      <c r="C31" s="131"/>
      <c r="D31" s="44"/>
      <c r="E31" s="103"/>
      <c r="F31" s="169"/>
      <c r="G31" s="149"/>
      <c r="H31" s="120"/>
      <c r="I31" s="120"/>
      <c r="J31" s="137"/>
      <c r="K31" s="149"/>
      <c r="L31" s="120"/>
      <c r="M31" s="137"/>
      <c r="N31" s="80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9"/>
      <c r="AA31" s="19"/>
      <c r="AB31" s="89"/>
      <c r="AC31" s="17"/>
      <c r="AD31" s="17"/>
    </row>
    <row r="32" spans="3:40" ht="15" customHeight="1" x14ac:dyDescent="0.25">
      <c r="D32" s="44"/>
      <c r="E32" s="177"/>
      <c r="F32" s="116">
        <f t="shared" ref="F32" si="9">(H32*3)+(I32*1)+(J32*0)</f>
        <v>0</v>
      </c>
      <c r="G32" s="161">
        <f>H32+I32+J32</f>
        <v>0</v>
      </c>
      <c r="H32" s="104">
        <f>NbColorSameAs(P27:Y27,H1)+NbColorSameAs(P40:Y40,H1)</f>
        <v>0</v>
      </c>
      <c r="I32" s="104">
        <f>NbColorSameAs(P27:Y27,G1)+NbColorSameAs(P40:Y40,G1)</f>
        <v>0</v>
      </c>
      <c r="J32" s="166">
        <f>NbColorSameAs(P27:Y27,F1)+NbColorSameAs(P40:Y40,F1)</f>
        <v>0</v>
      </c>
      <c r="K32" s="161">
        <f>P27+R27+T27+X27+P40+R40+T40+X40</f>
        <v>0</v>
      </c>
      <c r="L32" s="104">
        <f>Q27+S27+U27+Y27+Q40+S40+U40+Y40</f>
        <v>0</v>
      </c>
      <c r="M32" s="166">
        <f t="shared" ref="M32" si="10">K32-L32</f>
        <v>0</v>
      </c>
      <c r="N32" s="80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81"/>
      <c r="AA32" s="19"/>
      <c r="AB32" s="186"/>
      <c r="AC32" s="18"/>
      <c r="AD32" s="18"/>
    </row>
    <row r="33" spans="3:40" ht="15.75" customHeight="1" thickBot="1" x14ac:dyDescent="0.3">
      <c r="D33" s="44"/>
      <c r="E33" s="178"/>
      <c r="F33" s="165"/>
      <c r="G33" s="162"/>
      <c r="H33" s="170"/>
      <c r="I33" s="170"/>
      <c r="J33" s="167"/>
      <c r="K33" s="162"/>
      <c r="L33" s="170"/>
      <c r="M33" s="167"/>
      <c r="N33" s="80"/>
      <c r="O33" s="77"/>
      <c r="P33" s="77"/>
      <c r="Q33" s="77"/>
      <c r="R33" s="77"/>
      <c r="S33" s="61"/>
      <c r="T33" s="61"/>
      <c r="U33" s="77"/>
      <c r="V33" s="77"/>
      <c r="W33" s="77"/>
      <c r="X33" s="77"/>
      <c r="Y33" s="77"/>
      <c r="Z33" s="81"/>
      <c r="AA33" s="19"/>
      <c r="AB33" s="186"/>
      <c r="AC33" s="18"/>
      <c r="AD33" s="18"/>
      <c r="AE33" s="16"/>
      <c r="AF33" s="16"/>
      <c r="AG33" s="16"/>
      <c r="AH33" s="16"/>
      <c r="AI33" s="16"/>
      <c r="AJ33" s="16"/>
      <c r="AK33" s="16"/>
      <c r="AL33" s="16"/>
      <c r="AM33" s="16"/>
      <c r="AN33" s="16"/>
    </row>
    <row r="34" spans="3:40" ht="15.75" customHeight="1" x14ac:dyDescent="0.25">
      <c r="C34" s="154" t="s">
        <v>10</v>
      </c>
      <c r="D34" s="44"/>
      <c r="E34" s="182"/>
      <c r="F34" s="123">
        <f t="shared" ref="F34" si="11">(H34*3)+(I34*1)+(J34*0)</f>
        <v>0</v>
      </c>
      <c r="G34" s="163">
        <f>H34+I34+J34</f>
        <v>0</v>
      </c>
      <c r="H34" s="173">
        <f>NbColorSameAs(P28:Y28,H1)+NbColorSameAs(P41:Y41,H1)</f>
        <v>0</v>
      </c>
      <c r="I34" s="173">
        <f>NbColorSameAs(P28:Y28,G1)+NbColorSameAs(P41:Y41,G1)</f>
        <v>0</v>
      </c>
      <c r="J34" s="171">
        <f>NbColorSameAs(P28:Y28,F1)+NbColorSameAs(P41:Y41,F1)</f>
        <v>0</v>
      </c>
      <c r="K34" s="163">
        <f>P41+R41+T41+V41+P28+R28+T28+V28</f>
        <v>0</v>
      </c>
      <c r="L34" s="173">
        <f>Q28+S28+U28+W28+Q41+S41+U41+W41</f>
        <v>0</v>
      </c>
      <c r="M34" s="112">
        <f t="shared" ref="M34" si="12">K34-L34</f>
        <v>0</v>
      </c>
      <c r="N34" s="80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80"/>
      <c r="AA34" s="44"/>
      <c r="AB34" s="44"/>
      <c r="AC34" s="44"/>
      <c r="AD34" s="44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3:40" ht="15" customHeight="1" x14ac:dyDescent="0.25">
      <c r="C35" s="155"/>
      <c r="D35" s="44"/>
      <c r="E35" s="183"/>
      <c r="F35" s="124"/>
      <c r="G35" s="164"/>
      <c r="H35" s="174"/>
      <c r="I35" s="174"/>
      <c r="J35" s="172"/>
      <c r="K35" s="164"/>
      <c r="L35" s="174"/>
      <c r="M35" s="113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44"/>
      <c r="AB35" s="44"/>
      <c r="AC35" s="44"/>
      <c r="AD35" s="44"/>
      <c r="AE35" s="16"/>
      <c r="AF35" s="16"/>
      <c r="AG35" s="16"/>
      <c r="AH35" s="16"/>
      <c r="AI35" s="16"/>
      <c r="AJ35" s="16"/>
      <c r="AK35" s="16"/>
      <c r="AL35" s="16"/>
      <c r="AM35" s="16"/>
      <c r="AN35" s="16"/>
    </row>
    <row r="36" spans="3:40" ht="15.75" customHeight="1" x14ac:dyDescent="0.25">
      <c r="C36" s="155"/>
      <c r="D36" s="44"/>
      <c r="E36" s="175"/>
      <c r="F36" s="124">
        <f t="shared" ref="F36" si="13">(H36*3)+(I36*1)+(J36*0)</f>
        <v>0</v>
      </c>
      <c r="G36" s="95">
        <f>H36+I36+J36</f>
        <v>0</v>
      </c>
      <c r="H36" s="93">
        <f>NbColorSameAs(P25:Y25,H1)+NbColorSameAs(P38:Y38,H1)</f>
        <v>0</v>
      </c>
      <c r="I36" s="93">
        <f>NbColorSameAs(P25:Y25,G1)+NbColorSameAs(P38:Y38,G1)</f>
        <v>0</v>
      </c>
      <c r="J36" s="113">
        <f>NbColorSameAs(P25:Y25,F1)+NbColorSameAs(P38:Y38,F1)</f>
        <v>0</v>
      </c>
      <c r="K36" s="95">
        <f>P25+T25+V25+X25+P38+T38+V38+X38</f>
        <v>0</v>
      </c>
      <c r="L36" s="93">
        <f>Q25+U25+W25+Y25+Q38+U38+W38+Y38</f>
        <v>0</v>
      </c>
      <c r="M36" s="113">
        <f t="shared" ref="M36" si="14">K36-L36</f>
        <v>0</v>
      </c>
      <c r="N36" s="80"/>
      <c r="O36" s="46"/>
      <c r="P36" s="85"/>
      <c r="Q36" s="86"/>
      <c r="R36" s="87"/>
      <c r="S36" s="88"/>
      <c r="T36" s="87"/>
      <c r="U36" s="88"/>
      <c r="V36" s="87"/>
      <c r="W36" s="88"/>
      <c r="X36" s="87"/>
      <c r="Y36" s="88"/>
      <c r="Z36" s="80"/>
      <c r="AA36" s="44"/>
      <c r="AB36" s="44"/>
      <c r="AC36" s="44"/>
      <c r="AD36" s="44"/>
      <c r="AE36" s="90"/>
      <c r="AF36" s="91"/>
      <c r="AG36" s="92"/>
      <c r="AH36" s="89"/>
      <c r="AI36" s="89"/>
      <c r="AJ36" s="89"/>
      <c r="AK36" s="89"/>
      <c r="AL36" s="89"/>
      <c r="AM36" s="89"/>
      <c r="AN36" s="16"/>
    </row>
    <row r="37" spans="3:40" ht="15.75" customHeight="1" thickBot="1" x14ac:dyDescent="0.3">
      <c r="C37" s="155"/>
      <c r="D37" s="44"/>
      <c r="E37" s="176"/>
      <c r="F37" s="153"/>
      <c r="G37" s="96"/>
      <c r="H37" s="94"/>
      <c r="I37" s="94"/>
      <c r="J37" s="160"/>
      <c r="K37" s="96"/>
      <c r="L37" s="94"/>
      <c r="M37" s="160"/>
      <c r="N37" s="80"/>
      <c r="O37" s="83"/>
      <c r="P37" s="48"/>
      <c r="Q37" s="49"/>
      <c r="R37" s="270"/>
      <c r="S37" s="268">
        <f>P38</f>
        <v>0</v>
      </c>
      <c r="T37" s="51"/>
      <c r="U37" s="51">
        <f>P39</f>
        <v>0</v>
      </c>
      <c r="V37" s="51"/>
      <c r="W37" s="51">
        <f>P40</f>
        <v>0</v>
      </c>
      <c r="X37" s="51"/>
      <c r="Y37" s="52">
        <f>P41</f>
        <v>0</v>
      </c>
      <c r="Z37" s="80"/>
      <c r="AA37" s="44"/>
      <c r="AB37" s="44"/>
      <c r="AC37" s="44"/>
      <c r="AD37" s="44"/>
      <c r="AE37" s="90"/>
      <c r="AF37" s="91"/>
      <c r="AG37" s="89"/>
      <c r="AH37" s="89"/>
      <c r="AI37" s="89"/>
      <c r="AJ37" s="89"/>
      <c r="AK37" s="89"/>
      <c r="AL37" s="89"/>
      <c r="AM37" s="89"/>
      <c r="AN37" s="16"/>
    </row>
    <row r="38" spans="3:40" ht="15" customHeight="1" x14ac:dyDescent="0.25">
      <c r="C38" s="155"/>
      <c r="D38" s="44"/>
      <c r="E38" s="97"/>
      <c r="F38" s="132"/>
      <c r="G38" s="133"/>
      <c r="H38" s="133"/>
      <c r="I38" s="133"/>
      <c r="J38" s="133"/>
      <c r="K38" s="133"/>
      <c r="L38" s="133"/>
      <c r="M38" s="89"/>
      <c r="N38" s="80"/>
      <c r="O38" s="53"/>
      <c r="P38" s="268"/>
      <c r="Q38" s="54">
        <f>R37</f>
        <v>0</v>
      </c>
      <c r="R38" s="48"/>
      <c r="S38" s="49"/>
      <c r="T38" s="84"/>
      <c r="U38" s="271">
        <f>R39</f>
        <v>0</v>
      </c>
      <c r="V38" s="51"/>
      <c r="W38" s="51">
        <f>R40</f>
        <v>0</v>
      </c>
      <c r="X38" s="51"/>
      <c r="Y38" s="51">
        <f>R41</f>
        <v>0</v>
      </c>
      <c r="Z38" s="80"/>
      <c r="AA38" s="44"/>
      <c r="AB38" s="44"/>
      <c r="AC38" s="44"/>
      <c r="AD38" s="44"/>
      <c r="AE38" s="90"/>
      <c r="AF38" s="91"/>
      <c r="AG38" s="89"/>
      <c r="AH38" s="89"/>
      <c r="AI38" s="89"/>
      <c r="AJ38" s="89"/>
      <c r="AK38" s="89"/>
      <c r="AL38" s="89"/>
      <c r="AM38" s="89"/>
      <c r="AN38" s="16"/>
    </row>
    <row r="39" spans="3:40" ht="15.75" customHeight="1" thickBot="1" x14ac:dyDescent="0.3">
      <c r="C39" s="156"/>
      <c r="D39" s="44"/>
      <c r="E39" s="97"/>
      <c r="F39" s="132"/>
      <c r="G39" s="133"/>
      <c r="H39" s="133"/>
      <c r="I39" s="133"/>
      <c r="J39" s="133"/>
      <c r="K39" s="133"/>
      <c r="L39" s="133"/>
      <c r="M39" s="89"/>
      <c r="N39" s="80"/>
      <c r="O39" s="53"/>
      <c r="P39" s="53"/>
      <c r="Q39" s="269">
        <f>T37</f>
        <v>0</v>
      </c>
      <c r="R39" s="55"/>
      <c r="S39" s="56">
        <f>T38</f>
        <v>0</v>
      </c>
      <c r="T39" s="57"/>
      <c r="U39" s="58"/>
      <c r="V39" s="59"/>
      <c r="W39" s="50">
        <f>T40</f>
        <v>0</v>
      </c>
      <c r="X39" s="51"/>
      <c r="Y39" s="51">
        <f>T41</f>
        <v>0</v>
      </c>
      <c r="Z39" s="80"/>
      <c r="AA39" s="44"/>
      <c r="AB39" s="44"/>
      <c r="AC39" s="44"/>
      <c r="AD39" s="44"/>
      <c r="AE39" s="90"/>
      <c r="AF39" s="91"/>
      <c r="AG39" s="89"/>
      <c r="AH39" s="89"/>
      <c r="AI39" s="89"/>
      <c r="AJ39" s="89"/>
      <c r="AK39" s="89"/>
      <c r="AL39" s="89"/>
      <c r="AM39" s="89"/>
      <c r="AN39" s="16"/>
    </row>
    <row r="40" spans="3:40" ht="15" customHeight="1" x14ac:dyDescent="0.25">
      <c r="D40" s="44"/>
      <c r="E40" s="97"/>
      <c r="F40" s="132"/>
      <c r="G40" s="133"/>
      <c r="H40" s="133"/>
      <c r="I40" s="133"/>
      <c r="J40" s="133"/>
      <c r="K40" s="133"/>
      <c r="L40" s="133"/>
      <c r="M40" s="89"/>
      <c r="N40" s="80"/>
      <c r="O40" s="53"/>
      <c r="P40" s="53"/>
      <c r="Q40" s="53">
        <f>V37</f>
        <v>0</v>
      </c>
      <c r="R40" s="53"/>
      <c r="S40" s="51">
        <f>V38</f>
        <v>0</v>
      </c>
      <c r="T40" s="60"/>
      <c r="U40" s="56">
        <f>V39</f>
        <v>0</v>
      </c>
      <c r="V40" s="57"/>
      <c r="W40" s="58"/>
      <c r="X40" s="59"/>
      <c r="Y40" s="50">
        <f>V41</f>
        <v>0</v>
      </c>
      <c r="Z40" s="80"/>
      <c r="AA40" s="44"/>
      <c r="AB40" s="44"/>
      <c r="AC40" s="44"/>
      <c r="AD40" s="44"/>
      <c r="AE40" s="90"/>
      <c r="AF40" s="91"/>
      <c r="AG40" s="89"/>
      <c r="AH40" s="89"/>
      <c r="AI40" s="89"/>
      <c r="AJ40" s="89"/>
      <c r="AK40" s="89"/>
      <c r="AL40" s="89"/>
      <c r="AM40" s="89"/>
      <c r="AN40" s="16"/>
    </row>
    <row r="41" spans="3:40" ht="15" customHeight="1" x14ac:dyDescent="0.25">
      <c r="D41" s="44"/>
      <c r="E41" s="97"/>
      <c r="F41" s="132"/>
      <c r="G41" s="133"/>
      <c r="H41" s="133"/>
      <c r="I41" s="133"/>
      <c r="J41" s="133"/>
      <c r="K41" s="133"/>
      <c r="L41" s="133"/>
      <c r="M41" s="89"/>
      <c r="N41" s="80"/>
      <c r="O41" s="53"/>
      <c r="P41" s="53"/>
      <c r="Q41" s="53">
        <f>X37</f>
        <v>0</v>
      </c>
      <c r="R41" s="53"/>
      <c r="S41" s="51">
        <f>X38</f>
        <v>0</v>
      </c>
      <c r="T41" s="51"/>
      <c r="U41" s="51">
        <f>X39</f>
        <v>0</v>
      </c>
      <c r="V41" s="60"/>
      <c r="W41" s="56">
        <f>X40</f>
        <v>0</v>
      </c>
      <c r="X41" s="57"/>
      <c r="Y41" s="49"/>
      <c r="Z41" s="80"/>
      <c r="AA41" s="44"/>
      <c r="AB41" s="44"/>
      <c r="AC41" s="44"/>
      <c r="AD41" s="44"/>
      <c r="AE41" s="90"/>
      <c r="AF41" s="91"/>
      <c r="AG41" s="89"/>
      <c r="AH41" s="89"/>
      <c r="AI41" s="89"/>
      <c r="AJ41" s="89"/>
      <c r="AK41" s="89"/>
      <c r="AL41" s="89"/>
      <c r="AM41" s="89"/>
      <c r="AN41" s="16"/>
    </row>
    <row r="42" spans="3:40" ht="15.75" customHeight="1" x14ac:dyDescent="0.25">
      <c r="D42" s="44"/>
      <c r="E42" s="97"/>
      <c r="F42" s="132"/>
      <c r="G42" s="133"/>
      <c r="H42" s="133"/>
      <c r="I42" s="133"/>
      <c r="J42" s="133"/>
      <c r="K42" s="133"/>
      <c r="L42" s="133"/>
      <c r="M42" s="89"/>
      <c r="N42" s="80"/>
      <c r="O42" s="97"/>
      <c r="P42" s="80"/>
      <c r="Q42" s="97"/>
      <c r="R42" s="80"/>
      <c r="S42" s="187"/>
      <c r="T42" s="82"/>
      <c r="U42" s="187"/>
      <c r="V42" s="82"/>
      <c r="W42" s="187"/>
      <c r="X42" s="82"/>
      <c r="Y42" s="187"/>
      <c r="Z42" s="80"/>
      <c r="AA42" s="44"/>
      <c r="AB42" s="44"/>
      <c r="AC42" s="44"/>
      <c r="AD42" s="44"/>
      <c r="AE42" s="90"/>
      <c r="AF42" s="91"/>
      <c r="AG42" s="89"/>
      <c r="AH42" s="89"/>
      <c r="AI42" s="89"/>
      <c r="AJ42" s="89"/>
      <c r="AK42" s="89"/>
      <c r="AL42" s="89"/>
      <c r="AM42" s="89"/>
      <c r="AN42" s="16"/>
    </row>
    <row r="43" spans="3:40" ht="1.5" customHeight="1" x14ac:dyDescent="0.25">
      <c r="D43" s="44"/>
      <c r="E43" s="97"/>
      <c r="F43" s="132"/>
      <c r="G43" s="133"/>
      <c r="H43" s="133"/>
      <c r="I43" s="133"/>
      <c r="J43" s="133"/>
      <c r="K43" s="133"/>
      <c r="L43" s="133"/>
      <c r="M43" s="89"/>
      <c r="N43" s="80"/>
      <c r="O43" s="97"/>
      <c r="P43" s="80"/>
      <c r="Q43" s="97"/>
      <c r="R43" s="80"/>
      <c r="S43" s="187"/>
      <c r="T43" s="82"/>
      <c r="U43" s="187"/>
      <c r="V43" s="82"/>
      <c r="W43" s="187"/>
      <c r="X43" s="82"/>
      <c r="Y43" s="187"/>
      <c r="Z43" s="80"/>
      <c r="AA43" s="44"/>
      <c r="AB43" s="44"/>
      <c r="AC43" s="44"/>
      <c r="AD43" s="44"/>
      <c r="AE43" s="90"/>
      <c r="AF43" s="91"/>
      <c r="AG43" s="89"/>
      <c r="AH43" s="89"/>
      <c r="AI43" s="89"/>
      <c r="AJ43" s="89"/>
      <c r="AK43" s="89"/>
      <c r="AL43" s="89"/>
      <c r="AM43" s="89"/>
      <c r="AN43" s="16"/>
    </row>
    <row r="44" spans="3:40" ht="15" customHeight="1" x14ac:dyDescent="0.25">
      <c r="D44" s="44"/>
      <c r="E44" s="16"/>
      <c r="F44" s="16"/>
      <c r="G44" s="16"/>
      <c r="H44" s="16"/>
      <c r="I44" s="16"/>
      <c r="J44" s="16"/>
      <c r="K44" s="16"/>
      <c r="L44" s="16"/>
      <c r="M44" s="16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16"/>
      <c r="AB44" s="16"/>
      <c r="AC44" s="16"/>
      <c r="AD44" s="16"/>
      <c r="AE44" s="90"/>
      <c r="AF44" s="91"/>
      <c r="AG44" s="89"/>
      <c r="AH44" s="89"/>
      <c r="AI44" s="89"/>
      <c r="AJ44" s="89"/>
      <c r="AK44" s="89"/>
      <c r="AL44" s="89"/>
      <c r="AM44" s="89"/>
      <c r="AN44" s="16"/>
    </row>
    <row r="45" spans="3:40" ht="15" customHeight="1" x14ac:dyDescent="0.25">
      <c r="D45" s="44"/>
      <c r="E45" s="90"/>
      <c r="F45" s="90"/>
      <c r="G45" s="91"/>
      <c r="H45" s="89"/>
      <c r="I45" s="89"/>
      <c r="J45" s="89"/>
      <c r="K45" s="89"/>
      <c r="L45" s="89"/>
      <c r="M45" s="89"/>
      <c r="N45" s="89"/>
      <c r="O45" s="77"/>
      <c r="P45" s="77"/>
      <c r="Q45" s="90"/>
      <c r="R45" s="77"/>
      <c r="S45" s="91"/>
      <c r="T45" s="78"/>
      <c r="U45" s="89"/>
      <c r="V45" s="79"/>
      <c r="W45" s="89"/>
      <c r="X45" s="79"/>
      <c r="Y45" s="89"/>
      <c r="Z45" s="89"/>
      <c r="AA45" s="16"/>
      <c r="AB45" s="16"/>
      <c r="AC45" s="16"/>
      <c r="AD45" s="16"/>
      <c r="AE45" s="90"/>
      <c r="AF45" s="91"/>
      <c r="AG45" s="89"/>
      <c r="AH45" s="89"/>
      <c r="AI45" s="89"/>
      <c r="AJ45" s="89"/>
      <c r="AK45" s="89"/>
      <c r="AL45" s="89"/>
      <c r="AM45" s="89"/>
      <c r="AN45" s="16"/>
    </row>
    <row r="46" spans="3:40" ht="15.75" customHeight="1" x14ac:dyDescent="0.25">
      <c r="D46" s="44"/>
      <c r="E46" s="90"/>
      <c r="F46" s="90"/>
      <c r="G46" s="91"/>
      <c r="H46" s="89"/>
      <c r="I46" s="89"/>
      <c r="J46" s="89"/>
      <c r="K46" s="89"/>
      <c r="L46" s="89"/>
      <c r="M46" s="89"/>
      <c r="N46" s="89"/>
      <c r="O46" s="77"/>
      <c r="P46" s="77"/>
      <c r="Q46" s="90"/>
      <c r="R46" s="77"/>
      <c r="S46" s="91"/>
      <c r="T46" s="78"/>
      <c r="U46" s="89"/>
      <c r="V46" s="79"/>
      <c r="W46" s="89"/>
      <c r="X46" s="79"/>
      <c r="Y46" s="89"/>
      <c r="Z46" s="89"/>
      <c r="AA46" s="16"/>
      <c r="AB46" s="16"/>
      <c r="AC46" s="16"/>
      <c r="AD46" s="16"/>
      <c r="AE46" s="90"/>
      <c r="AF46" s="91"/>
      <c r="AG46" s="89"/>
      <c r="AH46" s="89"/>
      <c r="AI46" s="89"/>
      <c r="AJ46" s="89"/>
      <c r="AK46" s="89"/>
      <c r="AL46" s="89"/>
      <c r="AM46" s="89"/>
      <c r="AN46" s="16"/>
    </row>
    <row r="47" spans="3:40" ht="15" customHeight="1" x14ac:dyDescent="0.25">
      <c r="D47" s="44"/>
      <c r="E47" s="16"/>
      <c r="F47" s="90"/>
      <c r="G47" s="91"/>
      <c r="H47" s="89"/>
      <c r="I47" s="89"/>
      <c r="J47" s="89"/>
      <c r="K47" s="89"/>
      <c r="L47" s="89"/>
      <c r="M47" s="89"/>
      <c r="N47" s="89"/>
      <c r="O47" s="77"/>
      <c r="P47" s="77"/>
      <c r="Q47" s="90"/>
      <c r="R47" s="77"/>
      <c r="S47" s="91"/>
      <c r="T47" s="78"/>
      <c r="U47" s="89"/>
      <c r="V47" s="79"/>
      <c r="W47" s="89"/>
      <c r="X47" s="79"/>
      <c r="Y47" s="89"/>
      <c r="Z47" s="89"/>
      <c r="AA47" s="16"/>
      <c r="AB47" s="16"/>
      <c r="AC47" s="16"/>
      <c r="AD47" s="16"/>
      <c r="AE47" s="90"/>
      <c r="AF47" s="91"/>
      <c r="AG47" s="89"/>
      <c r="AH47" s="89"/>
      <c r="AI47" s="89"/>
      <c r="AJ47" s="89"/>
      <c r="AK47" s="89"/>
      <c r="AL47" s="89"/>
      <c r="AM47" s="89"/>
      <c r="AN47" s="16"/>
    </row>
    <row r="48" spans="3:40" ht="12.75" customHeight="1" x14ac:dyDescent="0.25">
      <c r="D48" s="44"/>
      <c r="E48" s="90"/>
      <c r="F48" s="90"/>
      <c r="G48" s="91"/>
      <c r="H48" s="89"/>
      <c r="I48" s="89"/>
      <c r="J48" s="89"/>
      <c r="K48" s="89"/>
      <c r="L48" s="89"/>
      <c r="M48" s="89"/>
      <c r="N48" s="89"/>
      <c r="O48" s="77"/>
      <c r="P48" s="77"/>
      <c r="Q48" s="90"/>
      <c r="R48" s="77"/>
      <c r="S48" s="91"/>
      <c r="T48" s="78"/>
      <c r="U48" s="89"/>
      <c r="V48" s="79"/>
      <c r="W48" s="89"/>
      <c r="X48" s="79"/>
      <c r="Y48" s="89"/>
      <c r="Z48" s="89"/>
      <c r="AA48" s="16"/>
      <c r="AB48" s="16"/>
      <c r="AC48" s="16"/>
      <c r="AD48" s="16"/>
      <c r="AE48" s="90"/>
      <c r="AF48" s="91"/>
      <c r="AG48" s="89"/>
      <c r="AH48" s="89"/>
      <c r="AI48" s="89"/>
      <c r="AJ48" s="89"/>
      <c r="AK48" s="89"/>
      <c r="AL48" s="89"/>
      <c r="AM48" s="89"/>
      <c r="AN48" s="16"/>
    </row>
    <row r="49" spans="4:40" ht="15.75" customHeight="1" x14ac:dyDescent="0.25">
      <c r="D49" s="44"/>
      <c r="E49" s="90"/>
      <c r="F49" s="68"/>
      <c r="G49" s="69"/>
      <c r="H49" s="67"/>
      <c r="I49" s="67"/>
      <c r="J49" s="67"/>
      <c r="K49" s="67"/>
      <c r="L49" s="67"/>
      <c r="M49" s="67"/>
      <c r="N49" s="67"/>
      <c r="O49" s="16"/>
      <c r="P49" s="16"/>
      <c r="Q49" s="68"/>
      <c r="R49" s="16"/>
      <c r="S49" s="69"/>
      <c r="T49" s="21"/>
      <c r="U49" s="67"/>
      <c r="V49" s="17"/>
      <c r="W49" s="67"/>
      <c r="X49" s="17"/>
      <c r="Y49" s="67"/>
      <c r="Z49" s="67"/>
      <c r="AA49" s="16"/>
      <c r="AB49" s="16"/>
      <c r="AC49" s="16"/>
      <c r="AD49" s="16"/>
      <c r="AE49" s="90"/>
      <c r="AF49" s="91"/>
      <c r="AG49" s="89"/>
      <c r="AH49" s="89"/>
      <c r="AI49" s="89"/>
      <c r="AJ49" s="89"/>
      <c r="AK49" s="89"/>
      <c r="AL49" s="89"/>
      <c r="AM49" s="89"/>
      <c r="AN49" s="16"/>
    </row>
    <row r="50" spans="4:40" x14ac:dyDescent="0.25"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</row>
    <row r="51" spans="4:40" s="62" customFormat="1" x14ac:dyDescent="0.25">
      <c r="D51" s="44"/>
      <c r="E51" s="97"/>
      <c r="F51" s="132"/>
      <c r="G51" s="133"/>
      <c r="H51" s="133"/>
      <c r="I51" s="133"/>
      <c r="J51" s="133"/>
      <c r="K51" s="133"/>
      <c r="L51" s="133"/>
      <c r="M51" s="89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</row>
    <row r="52" spans="4:40" s="62" customFormat="1" x14ac:dyDescent="0.25">
      <c r="D52" s="44"/>
      <c r="E52" s="97"/>
      <c r="F52" s="132"/>
      <c r="G52" s="133"/>
      <c r="H52" s="133"/>
      <c r="I52" s="133"/>
      <c r="J52" s="133"/>
      <c r="K52" s="133"/>
      <c r="L52" s="133"/>
      <c r="M52" s="89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</row>
    <row r="53" spans="4:40" x14ac:dyDescent="0.25"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</row>
    <row r="54" spans="4:40" ht="3.75" customHeight="1" x14ac:dyDescent="0.25">
      <c r="D54" s="44"/>
      <c r="E54" s="70"/>
      <c r="F54" s="71"/>
      <c r="G54" s="72"/>
      <c r="H54" s="72"/>
      <c r="I54" s="72"/>
      <c r="J54" s="72"/>
      <c r="K54" s="72"/>
      <c r="L54" s="72"/>
      <c r="M54" s="73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</row>
  </sheetData>
  <mergeCells count="309">
    <mergeCell ref="AE48:AE49"/>
    <mergeCell ref="AF48:AF49"/>
    <mergeCell ref="AG48:AG49"/>
    <mergeCell ref="AH48:AH49"/>
    <mergeCell ref="AI48:AI49"/>
    <mergeCell ref="AJ48:AJ49"/>
    <mergeCell ref="AH46:AH47"/>
    <mergeCell ref="AI46:AI47"/>
    <mergeCell ref="Z45:Z46"/>
    <mergeCell ref="AH44:AH45"/>
    <mergeCell ref="AI44:AI45"/>
    <mergeCell ref="L38:L39"/>
    <mergeCell ref="M38:M39"/>
    <mergeCell ref="K47:K48"/>
    <mergeCell ref="L47:L48"/>
    <mergeCell ref="M47:M48"/>
    <mergeCell ref="N47:N48"/>
    <mergeCell ref="S45:S46"/>
    <mergeCell ref="L28:L29"/>
    <mergeCell ref="L30:L31"/>
    <mergeCell ref="S47:S48"/>
    <mergeCell ref="Q47:Q48"/>
    <mergeCell ref="Q45:Q46"/>
    <mergeCell ref="AB32:AB33"/>
    <mergeCell ref="AB23:AB24"/>
    <mergeCell ref="Z25:Z26"/>
    <mergeCell ref="AA25:AA26"/>
    <mergeCell ref="AB25:AB26"/>
    <mergeCell ref="M28:M29"/>
    <mergeCell ref="M30:M31"/>
    <mergeCell ref="M34:M35"/>
    <mergeCell ref="M51:M52"/>
    <mergeCell ref="M32:M33"/>
    <mergeCell ref="M40:M43"/>
    <mergeCell ref="Q42:Q43"/>
    <mergeCell ref="S42:S43"/>
    <mergeCell ref="U42:U43"/>
    <mergeCell ref="W42:W43"/>
    <mergeCell ref="Y42:Y43"/>
    <mergeCell ref="N45:N46"/>
    <mergeCell ref="N26:N27"/>
    <mergeCell ref="Z47:Z48"/>
    <mergeCell ref="U47:U48"/>
    <mergeCell ref="W47:W48"/>
    <mergeCell ref="Y47:Y48"/>
    <mergeCell ref="N12:O12"/>
    <mergeCell ref="N13:O13"/>
    <mergeCell ref="Z28:Z29"/>
    <mergeCell ref="AA28:AA29"/>
    <mergeCell ref="AB28:AB29"/>
    <mergeCell ref="AB30:AB31"/>
    <mergeCell ref="Z23:Z24"/>
    <mergeCell ref="AA23:AA24"/>
    <mergeCell ref="L25:L26"/>
    <mergeCell ref="M25:M26"/>
    <mergeCell ref="L17:L18"/>
    <mergeCell ref="M17:M18"/>
    <mergeCell ref="M13:M14"/>
    <mergeCell ref="L13:L14"/>
    <mergeCell ref="M15:M16"/>
    <mergeCell ref="L15:L16"/>
    <mergeCell ref="L23:L24"/>
    <mergeCell ref="M23:M24"/>
    <mergeCell ref="G34:G35"/>
    <mergeCell ref="F34:F35"/>
    <mergeCell ref="E34:E35"/>
    <mergeCell ref="E48:E49"/>
    <mergeCell ref="E38:E39"/>
    <mergeCell ref="F38:F39"/>
    <mergeCell ref="E45:E46"/>
    <mergeCell ref="F47:F48"/>
    <mergeCell ref="G47:G48"/>
    <mergeCell ref="F45:F46"/>
    <mergeCell ref="G45:G46"/>
    <mergeCell ref="E51:E52"/>
    <mergeCell ref="F51:F52"/>
    <mergeCell ref="G51:G52"/>
    <mergeCell ref="H51:H52"/>
    <mergeCell ref="I51:I52"/>
    <mergeCell ref="J51:J52"/>
    <mergeCell ref="K51:K52"/>
    <mergeCell ref="L51:L52"/>
    <mergeCell ref="J45:J46"/>
    <mergeCell ref="H47:H48"/>
    <mergeCell ref="H45:H46"/>
    <mergeCell ref="I45:I46"/>
    <mergeCell ref="I47:I48"/>
    <mergeCell ref="J47:J48"/>
    <mergeCell ref="K45:K46"/>
    <mergeCell ref="K28:K29"/>
    <mergeCell ref="H28:H29"/>
    <mergeCell ref="I28:I29"/>
    <mergeCell ref="J28:J29"/>
    <mergeCell ref="E30:E31"/>
    <mergeCell ref="F30:F31"/>
    <mergeCell ref="G30:G31"/>
    <mergeCell ref="H30:H31"/>
    <mergeCell ref="I30:I31"/>
    <mergeCell ref="G28:G29"/>
    <mergeCell ref="H32:H33"/>
    <mergeCell ref="K40:K43"/>
    <mergeCell ref="L40:L43"/>
    <mergeCell ref="M36:M37"/>
    <mergeCell ref="L34:L35"/>
    <mergeCell ref="G38:G39"/>
    <mergeCell ref="H38:H39"/>
    <mergeCell ref="I38:I39"/>
    <mergeCell ref="E36:E37"/>
    <mergeCell ref="E32:E33"/>
    <mergeCell ref="E40:E43"/>
    <mergeCell ref="F40:F43"/>
    <mergeCell ref="G40:G43"/>
    <mergeCell ref="I36:I37"/>
    <mergeCell ref="H36:H37"/>
    <mergeCell ref="G36:G37"/>
    <mergeCell ref="F36:F37"/>
    <mergeCell ref="J36:J37"/>
    <mergeCell ref="J38:J39"/>
    <mergeCell ref="H40:H43"/>
    <mergeCell ref="I40:I43"/>
    <mergeCell ref="J40:J43"/>
    <mergeCell ref="H34:H35"/>
    <mergeCell ref="L32:L33"/>
    <mergeCell ref="E23:E24"/>
    <mergeCell ref="F23:F24"/>
    <mergeCell ref="G23:G24"/>
    <mergeCell ref="H23:H24"/>
    <mergeCell ref="I23:I24"/>
    <mergeCell ref="C34:C39"/>
    <mergeCell ref="E21:E22"/>
    <mergeCell ref="K21:K22"/>
    <mergeCell ref="J21:J22"/>
    <mergeCell ref="J23:J24"/>
    <mergeCell ref="K23:K24"/>
    <mergeCell ref="K32:K33"/>
    <mergeCell ref="K34:K35"/>
    <mergeCell ref="F32:F33"/>
    <mergeCell ref="K30:K31"/>
    <mergeCell ref="G32:G33"/>
    <mergeCell ref="J30:J31"/>
    <mergeCell ref="K38:K39"/>
    <mergeCell ref="J32:J33"/>
    <mergeCell ref="E28:E29"/>
    <mergeCell ref="F28:F29"/>
    <mergeCell ref="I32:I33"/>
    <mergeCell ref="J34:J35"/>
    <mergeCell ref="I34:I35"/>
    <mergeCell ref="C14:C20"/>
    <mergeCell ref="C24:C31"/>
    <mergeCell ref="E25:E26"/>
    <mergeCell ref="F25:F26"/>
    <mergeCell ref="G25:G26"/>
    <mergeCell ref="H25:H26"/>
    <mergeCell ref="I25:I26"/>
    <mergeCell ref="J25:J26"/>
    <mergeCell ref="K25:K26"/>
    <mergeCell ref="E15:E16"/>
    <mergeCell ref="E13:E14"/>
    <mergeCell ref="J17:J18"/>
    <mergeCell ref="K17:K18"/>
    <mergeCell ref="G13:G14"/>
    <mergeCell ref="F13:F14"/>
    <mergeCell ref="K13:K14"/>
    <mergeCell ref="J13:J14"/>
    <mergeCell ref="I13:I14"/>
    <mergeCell ref="H13:H14"/>
    <mergeCell ref="G15:G16"/>
    <mergeCell ref="F15:F16"/>
    <mergeCell ref="F17:F18"/>
    <mergeCell ref="G17:G18"/>
    <mergeCell ref="K15:K16"/>
    <mergeCell ref="J15:J16"/>
    <mergeCell ref="I15:I16"/>
    <mergeCell ref="H15:H16"/>
    <mergeCell ref="E17:E18"/>
    <mergeCell ref="M19:M20"/>
    <mergeCell ref="L19:L20"/>
    <mergeCell ref="K19:K20"/>
    <mergeCell ref="J19:J20"/>
    <mergeCell ref="M21:M22"/>
    <mergeCell ref="L21:L22"/>
    <mergeCell ref="F19:F20"/>
    <mergeCell ref="G19:G20"/>
    <mergeCell ref="H17:H18"/>
    <mergeCell ref="I17:I18"/>
    <mergeCell ref="I19:I20"/>
    <mergeCell ref="H19:H20"/>
    <mergeCell ref="I21:I22"/>
    <mergeCell ref="H21:H22"/>
    <mergeCell ref="G21:G22"/>
    <mergeCell ref="F21:F22"/>
    <mergeCell ref="E19:E20"/>
    <mergeCell ref="AE40:AE43"/>
    <mergeCell ref="AF40:AF43"/>
    <mergeCell ref="AG40:AG43"/>
    <mergeCell ref="L36:L37"/>
    <mergeCell ref="K36:K37"/>
    <mergeCell ref="L45:L46"/>
    <mergeCell ref="M45:M46"/>
    <mergeCell ref="AE46:AE47"/>
    <mergeCell ref="AF46:AF47"/>
    <mergeCell ref="AG46:AG47"/>
    <mergeCell ref="U45:U46"/>
    <mergeCell ref="W45:W46"/>
    <mergeCell ref="Y45:Y46"/>
    <mergeCell ref="O42:O43"/>
    <mergeCell ref="AE38:AE39"/>
    <mergeCell ref="AF38:AF39"/>
    <mergeCell ref="AG38:AG39"/>
    <mergeCell ref="AE44:AE45"/>
    <mergeCell ref="AF44:AF45"/>
    <mergeCell ref="AG44:AG45"/>
    <mergeCell ref="X36:Y36"/>
    <mergeCell ref="V36:W36"/>
    <mergeCell ref="T36:U36"/>
    <mergeCell ref="R36:S36"/>
    <mergeCell ref="AM36:AM37"/>
    <mergeCell ref="AI36:AI37"/>
    <mergeCell ref="AJ36:AJ37"/>
    <mergeCell ref="AK36:AK37"/>
    <mergeCell ref="AL36:AL37"/>
    <mergeCell ref="AE36:AE37"/>
    <mergeCell ref="AF36:AF37"/>
    <mergeCell ref="AG36:AG37"/>
    <mergeCell ref="AH36:AH37"/>
    <mergeCell ref="AH38:AH39"/>
    <mergeCell ref="AI38:AI39"/>
    <mergeCell ref="AJ38:AJ39"/>
    <mergeCell ref="AK38:AK39"/>
    <mergeCell ref="AL38:AL39"/>
    <mergeCell ref="AM38:AM39"/>
    <mergeCell ref="AK40:AK43"/>
    <mergeCell ref="AL40:AL43"/>
    <mergeCell ref="AM40:AM43"/>
    <mergeCell ref="AH40:AH43"/>
    <mergeCell ref="AI40:AI43"/>
    <mergeCell ref="AJ40:AJ43"/>
    <mergeCell ref="AJ44:AJ45"/>
    <mergeCell ref="AK44:AK45"/>
    <mergeCell ref="AL44:AL45"/>
    <mergeCell ref="AM44:AM45"/>
    <mergeCell ref="AK46:AK47"/>
    <mergeCell ref="AL46:AL47"/>
    <mergeCell ref="AM46:AM47"/>
    <mergeCell ref="AK48:AK49"/>
    <mergeCell ref="AL48:AL49"/>
    <mergeCell ref="AM48:AM49"/>
    <mergeCell ref="AJ46:AJ47"/>
    <mergeCell ref="AE17:AE18"/>
    <mergeCell ref="AF17:AF18"/>
    <mergeCell ref="AG17:AG18"/>
    <mergeCell ref="AH17:AH18"/>
    <mergeCell ref="AI17:AI18"/>
    <mergeCell ref="AJ17:AJ18"/>
    <mergeCell ref="AK17:AK18"/>
    <mergeCell ref="AL17:AL18"/>
    <mergeCell ref="AM17:AM18"/>
    <mergeCell ref="AE15:AE16"/>
    <mergeCell ref="AF15:AF16"/>
    <mergeCell ref="AG15:AG16"/>
    <mergeCell ref="AH15:AH16"/>
    <mergeCell ref="AI15:AI16"/>
    <mergeCell ref="AJ15:AJ16"/>
    <mergeCell ref="AK15:AK16"/>
    <mergeCell ref="AL15:AL16"/>
    <mergeCell ref="AM15:AM16"/>
    <mergeCell ref="AH19:AH20"/>
    <mergeCell ref="AI19:AI20"/>
    <mergeCell ref="AJ19:AJ20"/>
    <mergeCell ref="AK19:AK20"/>
    <mergeCell ref="AL19:AL20"/>
    <mergeCell ref="AM19:AM20"/>
    <mergeCell ref="AE21:AE22"/>
    <mergeCell ref="AF21:AF22"/>
    <mergeCell ref="AG21:AG22"/>
    <mergeCell ref="AH21:AH22"/>
    <mergeCell ref="AI21:AI22"/>
    <mergeCell ref="AJ21:AJ22"/>
    <mergeCell ref="AK21:AK22"/>
    <mergeCell ref="AL21:AL22"/>
    <mergeCell ref="AM21:AM22"/>
    <mergeCell ref="AE19:AE20"/>
    <mergeCell ref="AF19:AF20"/>
    <mergeCell ref="AG19:AG20"/>
    <mergeCell ref="AK23:AK24"/>
    <mergeCell ref="AL23:AL24"/>
    <mergeCell ref="AM23:AM24"/>
    <mergeCell ref="AE23:AE24"/>
    <mergeCell ref="AF23:AF24"/>
    <mergeCell ref="AG23:AG24"/>
    <mergeCell ref="AH23:AH24"/>
    <mergeCell ref="AI23:AI24"/>
    <mergeCell ref="AJ23:AJ24"/>
    <mergeCell ref="P36:Q36"/>
    <mergeCell ref="X23:Y23"/>
    <mergeCell ref="V23:W23"/>
    <mergeCell ref="T23:U23"/>
    <mergeCell ref="R23:S23"/>
    <mergeCell ref="P23:Q23"/>
    <mergeCell ref="P3:Q3"/>
    <mergeCell ref="X3:Y3"/>
    <mergeCell ref="V3:W3"/>
    <mergeCell ref="T3:U3"/>
    <mergeCell ref="R3:S3"/>
    <mergeCell ref="X15:Y15"/>
    <mergeCell ref="V15:W15"/>
    <mergeCell ref="T15:U15"/>
    <mergeCell ref="R15:S15"/>
    <mergeCell ref="P15:Q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AA29"/>
  <sheetViews>
    <sheetView showGridLines="0" zoomScaleNormal="100" workbookViewId="0">
      <selection activeCell="L32" sqref="L32"/>
    </sheetView>
  </sheetViews>
  <sheetFormatPr baseColWidth="10" defaultRowHeight="15" x14ac:dyDescent="0.25"/>
  <cols>
    <col min="1" max="1" width="3.7109375" customWidth="1"/>
    <col min="2" max="2" width="4.28515625" customWidth="1"/>
    <col min="3" max="4" width="11.42578125" customWidth="1"/>
    <col min="5" max="9" width="4.28515625" customWidth="1"/>
    <col min="10" max="10" width="11.42578125" customWidth="1"/>
    <col min="12" max="16" width="4.28515625" customWidth="1"/>
    <col min="17" max="18" width="11.42578125" customWidth="1"/>
    <col min="19" max="23" width="4.28515625" customWidth="1"/>
    <col min="24" max="25" width="11.42578125" customWidth="1"/>
    <col min="26" max="27" width="4.28515625" customWidth="1"/>
  </cols>
  <sheetData>
    <row r="4" spans="2:27" ht="15.75" thickBot="1" x14ac:dyDescent="0.3"/>
    <row r="5" spans="2:27" x14ac:dyDescent="0.25">
      <c r="B5" s="192"/>
      <c r="C5" s="193"/>
      <c r="D5" s="10"/>
      <c r="E5" s="10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3"/>
    </row>
    <row r="6" spans="2:27" ht="15.75" thickBot="1" x14ac:dyDescent="0.3">
      <c r="B6" s="188"/>
      <c r="C6" s="189"/>
      <c r="D6" s="11"/>
      <c r="E6" s="1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24"/>
    </row>
    <row r="7" spans="2:27" x14ac:dyDescent="0.25">
      <c r="B7" s="25"/>
      <c r="C7" s="198" t="s">
        <v>16</v>
      </c>
      <c r="D7" s="202"/>
      <c r="E7" s="28"/>
      <c r="F7" s="26"/>
      <c r="G7" s="1"/>
      <c r="H7" s="1"/>
      <c r="I7" s="1"/>
      <c r="J7" s="198" t="s">
        <v>12</v>
      </c>
      <c r="K7" s="202"/>
      <c r="L7" s="28"/>
      <c r="M7" s="26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24"/>
    </row>
    <row r="8" spans="2:27" ht="15.75" thickBot="1" x14ac:dyDescent="0.3">
      <c r="B8" s="25"/>
      <c r="C8" s="200" t="s">
        <v>13</v>
      </c>
      <c r="D8" s="203"/>
      <c r="E8" s="30"/>
      <c r="F8" s="27"/>
      <c r="G8" s="1"/>
      <c r="H8" s="1"/>
      <c r="I8" s="1"/>
      <c r="J8" s="200"/>
      <c r="K8" s="203"/>
      <c r="L8" s="6"/>
      <c r="M8" s="27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24"/>
    </row>
    <row r="9" spans="2:27" ht="15.75" thickBot="1" x14ac:dyDescent="0.3">
      <c r="B9" s="188"/>
      <c r="C9" s="189"/>
      <c r="D9" s="11"/>
      <c r="E9" s="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4"/>
    </row>
    <row r="10" spans="2:27" x14ac:dyDescent="0.25">
      <c r="B10" s="25"/>
      <c r="C10" s="1"/>
      <c r="D10" s="1"/>
      <c r="E10" s="1"/>
      <c r="F10" s="1"/>
      <c r="G10" s="1"/>
      <c r="H10" s="1"/>
      <c r="I10" s="1"/>
      <c r="J10" s="1"/>
      <c r="K10" s="1"/>
      <c r="L10" s="29"/>
      <c r="M10" s="29"/>
      <c r="N10" s="29"/>
      <c r="O10" s="29"/>
      <c r="P10" s="29"/>
      <c r="Q10" s="211"/>
      <c r="R10" s="212"/>
      <c r="S10" s="33"/>
      <c r="T10" s="34"/>
      <c r="U10" s="29"/>
      <c r="V10" s="29"/>
      <c r="W10" s="29"/>
      <c r="X10" s="1"/>
      <c r="Y10" s="1"/>
      <c r="Z10" s="1"/>
      <c r="AA10" s="24"/>
    </row>
    <row r="11" spans="2:27" ht="15.75" thickBot="1" x14ac:dyDescent="0.3">
      <c r="B11" s="188"/>
      <c r="C11" s="189"/>
      <c r="D11" s="37"/>
      <c r="E11" s="2"/>
      <c r="F11" s="1"/>
      <c r="G11" s="1"/>
      <c r="H11" s="1"/>
      <c r="I11" s="1"/>
      <c r="J11" s="1"/>
      <c r="K11" s="1"/>
      <c r="L11" s="11"/>
      <c r="M11" s="11"/>
      <c r="N11" s="11"/>
      <c r="O11" s="11"/>
      <c r="P11" s="11"/>
      <c r="Q11" s="196"/>
      <c r="R11" s="210"/>
      <c r="S11" s="35"/>
      <c r="T11" s="7"/>
      <c r="U11" s="11"/>
      <c r="V11" s="11"/>
      <c r="W11" s="11"/>
      <c r="X11" s="1"/>
      <c r="Y11" s="1"/>
      <c r="Z11" s="1"/>
      <c r="AA11" s="24"/>
    </row>
    <row r="12" spans="2:27" ht="15.75" thickBot="1" x14ac:dyDescent="0.3">
      <c r="B12" s="188"/>
      <c r="C12" s="189"/>
      <c r="D12" s="11"/>
      <c r="E12" s="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4"/>
    </row>
    <row r="13" spans="2:27" x14ac:dyDescent="0.25">
      <c r="B13" s="25"/>
      <c r="C13" s="1"/>
      <c r="D13" s="1"/>
      <c r="E13" s="1"/>
      <c r="F13" s="1"/>
      <c r="G13" s="1"/>
      <c r="H13" s="1"/>
      <c r="I13" s="1"/>
      <c r="J13" s="194" t="s">
        <v>19</v>
      </c>
      <c r="K13" s="195"/>
      <c r="L13" s="28"/>
      <c r="M13" s="26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4"/>
    </row>
    <row r="14" spans="2:27" ht="15.75" thickBot="1" x14ac:dyDescent="0.3">
      <c r="B14" s="25"/>
      <c r="C14" s="1"/>
      <c r="D14" s="1"/>
      <c r="E14" s="1"/>
      <c r="F14" s="1"/>
      <c r="G14" s="1"/>
      <c r="H14" s="1"/>
      <c r="I14" s="1"/>
      <c r="J14" s="196" t="s">
        <v>15</v>
      </c>
      <c r="K14" s="197"/>
      <c r="L14" s="30"/>
      <c r="M14" s="27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4"/>
    </row>
    <row r="15" spans="2:27" ht="15.75" thickBot="1" x14ac:dyDescent="0.3">
      <c r="B15" s="188"/>
      <c r="C15" s="189"/>
      <c r="D15" s="11"/>
      <c r="E15" s="2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4"/>
    </row>
    <row r="16" spans="2:27" ht="15.75" thickBot="1" x14ac:dyDescent="0.3">
      <c r="B16" s="188"/>
      <c r="C16" s="189"/>
      <c r="D16" s="11"/>
      <c r="E16" s="2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204"/>
      <c r="Y16" s="205"/>
      <c r="Z16" s="9"/>
      <c r="AA16" s="12"/>
    </row>
    <row r="17" spans="2:27" ht="15.75" thickBot="1" x14ac:dyDescent="0.3">
      <c r="B17" s="15"/>
      <c r="C17" s="11"/>
      <c r="D17" s="11"/>
      <c r="E17" s="3"/>
      <c r="F17" s="3"/>
      <c r="G17" s="3"/>
      <c r="H17" s="3"/>
      <c r="I17" s="3"/>
      <c r="J17" s="1"/>
      <c r="K17" s="1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11"/>
      <c r="Y17" s="11"/>
      <c r="Z17" s="11"/>
      <c r="AA17" s="12"/>
    </row>
    <row r="18" spans="2:27" ht="15.75" thickBot="1" x14ac:dyDescent="0.3">
      <c r="B18" s="188"/>
      <c r="C18" s="189"/>
      <c r="D18" s="11"/>
      <c r="E18" s="11"/>
      <c r="F18" s="189"/>
      <c r="G18" s="189"/>
      <c r="H18" s="189"/>
      <c r="I18" s="189"/>
      <c r="J18" s="189"/>
      <c r="K18" s="189"/>
      <c r="L18" s="189"/>
      <c r="M18" s="189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204"/>
      <c r="Y18" s="205"/>
      <c r="Z18" s="9"/>
      <c r="AA18" s="12"/>
    </row>
    <row r="19" spans="2:27" ht="15.75" thickBot="1" x14ac:dyDescent="0.3">
      <c r="B19" s="188"/>
      <c r="C19" s="189"/>
      <c r="D19" s="11"/>
      <c r="E19" s="11"/>
      <c r="F19" s="189"/>
      <c r="G19" s="189"/>
      <c r="H19" s="189"/>
      <c r="I19" s="189"/>
      <c r="J19" s="189"/>
      <c r="K19" s="189"/>
      <c r="L19" s="189"/>
      <c r="M19" s="189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89"/>
      <c r="Y19" s="11"/>
      <c r="Z19" s="11"/>
      <c r="AA19" s="12"/>
    </row>
    <row r="20" spans="2:27" x14ac:dyDescent="0.25">
      <c r="B20" s="25"/>
      <c r="C20" s="198" t="s">
        <v>17</v>
      </c>
      <c r="D20" s="202"/>
      <c r="E20" s="28"/>
      <c r="F20" s="26"/>
      <c r="G20" s="11"/>
      <c r="H20" s="11"/>
      <c r="I20" s="11"/>
      <c r="J20" s="198" t="s">
        <v>20</v>
      </c>
      <c r="K20" s="199"/>
      <c r="L20" s="28"/>
      <c r="M20" s="26"/>
      <c r="N20" s="1"/>
      <c r="O20" s="1"/>
      <c r="P20" s="1"/>
      <c r="Q20" s="1"/>
      <c r="R20" s="1"/>
      <c r="S20" s="1"/>
      <c r="T20" s="1"/>
      <c r="U20" s="1"/>
      <c r="V20" s="1"/>
      <c r="W20" s="1"/>
      <c r="X20" s="189"/>
      <c r="Y20" s="11"/>
      <c r="Z20" s="11"/>
      <c r="AA20" s="12"/>
    </row>
    <row r="21" spans="2:27" ht="15.75" thickBot="1" x14ac:dyDescent="0.3">
      <c r="B21" s="25"/>
      <c r="C21" s="200" t="s">
        <v>18</v>
      </c>
      <c r="D21" s="203"/>
      <c r="E21" s="30"/>
      <c r="F21" s="27"/>
      <c r="G21" s="11"/>
      <c r="H21" s="11"/>
      <c r="I21" s="11"/>
      <c r="J21" s="200"/>
      <c r="K21" s="201"/>
      <c r="L21" s="30"/>
      <c r="M21" s="27"/>
      <c r="N21" s="1"/>
      <c r="O21" s="1"/>
      <c r="P21" s="1"/>
      <c r="Q21" s="1"/>
      <c r="R21" s="1"/>
      <c r="S21" s="1"/>
      <c r="T21" s="1"/>
      <c r="U21" s="1"/>
      <c r="V21" s="1"/>
      <c r="W21" s="1"/>
      <c r="X21" s="189"/>
      <c r="Y21" s="11"/>
      <c r="Z21" s="11"/>
      <c r="AA21" s="12"/>
    </row>
    <row r="22" spans="2:27" ht="15.75" thickBot="1" x14ac:dyDescent="0.3">
      <c r="B22" s="188"/>
      <c r="C22" s="189"/>
      <c r="D22" s="11"/>
      <c r="E22" s="2"/>
      <c r="F22" s="1"/>
      <c r="G22" s="1"/>
      <c r="H22" s="1"/>
      <c r="I22" s="1"/>
      <c r="J22" s="1"/>
      <c r="K22" s="1"/>
      <c r="L22" s="189"/>
      <c r="M22" s="189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89"/>
      <c r="Y22" s="11"/>
      <c r="Z22" s="11"/>
      <c r="AA22" s="12"/>
    </row>
    <row r="23" spans="2:27" x14ac:dyDescent="0.25">
      <c r="B23" s="188"/>
      <c r="C23" s="189"/>
      <c r="D23" s="11"/>
      <c r="E23" s="2"/>
      <c r="F23" s="1"/>
      <c r="G23" s="1"/>
      <c r="H23" s="1"/>
      <c r="I23" s="1"/>
      <c r="J23" s="1"/>
      <c r="K23" s="1"/>
      <c r="L23" s="11"/>
      <c r="M23" s="11"/>
      <c r="N23" s="11"/>
      <c r="O23" s="11"/>
      <c r="P23" s="11"/>
      <c r="Q23" s="208"/>
      <c r="R23" s="209"/>
      <c r="S23" s="36"/>
      <c r="T23" s="5"/>
      <c r="U23" s="11"/>
      <c r="V23" s="11"/>
      <c r="W23" s="11"/>
      <c r="X23" s="189"/>
      <c r="Y23" s="11"/>
      <c r="Z23" s="11"/>
      <c r="AA23" s="12"/>
    </row>
    <row r="24" spans="2:27" ht="15.75" thickBot="1" x14ac:dyDescent="0.3">
      <c r="B24" s="188"/>
      <c r="C24" s="189"/>
      <c r="D24" s="189"/>
      <c r="E24" s="189"/>
      <c r="F24" s="1"/>
      <c r="G24" s="1"/>
      <c r="H24" s="1"/>
      <c r="I24" s="1"/>
      <c r="J24" s="1"/>
      <c r="K24" s="1"/>
      <c r="L24" s="189"/>
      <c r="M24" s="189"/>
      <c r="N24" s="11"/>
      <c r="O24" s="11"/>
      <c r="P24" s="11"/>
      <c r="Q24" s="206"/>
      <c r="R24" s="207"/>
      <c r="S24" s="8"/>
      <c r="T24" s="7"/>
      <c r="U24" s="11"/>
      <c r="V24" s="11"/>
      <c r="W24" s="11"/>
      <c r="X24" s="189"/>
      <c r="Y24" s="11"/>
      <c r="Z24" s="11"/>
      <c r="AA24" s="12"/>
    </row>
    <row r="25" spans="2:27" ht="15.75" thickBot="1" x14ac:dyDescent="0.3">
      <c r="B25" s="188"/>
      <c r="C25" s="189"/>
      <c r="D25" s="37"/>
      <c r="E25" s="2"/>
      <c r="F25" s="1"/>
      <c r="G25" s="1"/>
      <c r="H25" s="1"/>
      <c r="I25" s="1"/>
      <c r="J25" s="1"/>
      <c r="K25" s="1"/>
      <c r="L25" s="189"/>
      <c r="M25" s="189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89"/>
      <c r="Y25" s="11"/>
      <c r="Z25" s="11"/>
      <c r="AA25" s="12"/>
    </row>
    <row r="26" spans="2:27" x14ac:dyDescent="0.25">
      <c r="B26" s="188"/>
      <c r="C26" s="189"/>
      <c r="D26" s="189"/>
      <c r="E26" s="189"/>
      <c r="F26" s="189"/>
      <c r="G26" s="11"/>
      <c r="H26" s="11"/>
      <c r="I26" s="11"/>
      <c r="J26" s="194" t="s">
        <v>21</v>
      </c>
      <c r="K26" s="195"/>
      <c r="L26" s="31"/>
      <c r="M26" s="26"/>
      <c r="N26" s="1"/>
      <c r="O26" s="1"/>
      <c r="P26" s="1"/>
      <c r="Q26" s="1"/>
      <c r="R26" s="1"/>
      <c r="S26" s="1"/>
      <c r="T26" s="1"/>
      <c r="U26" s="1"/>
      <c r="V26" s="1"/>
      <c r="W26" s="1"/>
      <c r="X26" s="189"/>
      <c r="Y26" s="11"/>
      <c r="Z26" s="11"/>
      <c r="AA26" s="12"/>
    </row>
    <row r="27" spans="2:27" ht="15.75" thickBot="1" x14ac:dyDescent="0.3">
      <c r="B27" s="188"/>
      <c r="C27" s="189"/>
      <c r="D27" s="189"/>
      <c r="E27" s="189"/>
      <c r="F27" s="189"/>
      <c r="G27" s="11"/>
      <c r="H27" s="11"/>
      <c r="I27" s="11"/>
      <c r="J27" s="196" t="s">
        <v>14</v>
      </c>
      <c r="K27" s="197"/>
      <c r="L27" s="32"/>
      <c r="M27" s="27"/>
      <c r="N27" s="1"/>
      <c r="O27" s="1"/>
      <c r="P27" s="1"/>
      <c r="Q27" s="1"/>
      <c r="R27" s="1"/>
      <c r="S27" s="1"/>
      <c r="T27" s="1"/>
      <c r="U27" s="1"/>
      <c r="V27" s="1"/>
      <c r="W27" s="1"/>
      <c r="X27" s="189"/>
      <c r="Y27" s="11"/>
      <c r="Z27" s="11"/>
      <c r="AA27" s="12"/>
    </row>
    <row r="28" spans="2:27" x14ac:dyDescent="0.25">
      <c r="B28" s="188"/>
      <c r="C28" s="189"/>
      <c r="D28" s="11"/>
      <c r="E28" s="2"/>
      <c r="F28" s="189"/>
      <c r="G28" s="189"/>
      <c r="H28" s="189"/>
      <c r="I28" s="189"/>
      <c r="J28" s="189"/>
      <c r="K28" s="189"/>
      <c r="L28" s="189"/>
      <c r="M28" s="189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89"/>
      <c r="Y28" s="11"/>
      <c r="Z28" s="11"/>
      <c r="AA28" s="12"/>
    </row>
    <row r="29" spans="2:27" ht="15.75" thickBot="1" x14ac:dyDescent="0.3">
      <c r="B29" s="191"/>
      <c r="C29" s="190"/>
      <c r="D29" s="38"/>
      <c r="E29" s="4"/>
      <c r="F29" s="190"/>
      <c r="G29" s="190"/>
      <c r="H29" s="190"/>
      <c r="I29" s="190"/>
      <c r="J29" s="190"/>
      <c r="K29" s="190"/>
      <c r="L29" s="190"/>
      <c r="M29" s="190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90"/>
      <c r="Y29" s="13"/>
      <c r="Z29" s="13"/>
      <c r="AA29" s="14"/>
    </row>
  </sheetData>
  <mergeCells count="41">
    <mergeCell ref="X18:Y18"/>
    <mergeCell ref="X16:Y16"/>
    <mergeCell ref="Q24:R24"/>
    <mergeCell ref="Q23:R23"/>
    <mergeCell ref="C7:D7"/>
    <mergeCell ref="C8:D8"/>
    <mergeCell ref="C20:D20"/>
    <mergeCell ref="C21:D21"/>
    <mergeCell ref="B16:C16"/>
    <mergeCell ref="B15:C15"/>
    <mergeCell ref="B12:C12"/>
    <mergeCell ref="B11:C11"/>
    <mergeCell ref="Q11:R11"/>
    <mergeCell ref="Q10:R10"/>
    <mergeCell ref="X19:X29"/>
    <mergeCell ref="J14:K14"/>
    <mergeCell ref="B5:C5"/>
    <mergeCell ref="B6:C6"/>
    <mergeCell ref="B9:C9"/>
    <mergeCell ref="B26:F27"/>
    <mergeCell ref="J26:K26"/>
    <mergeCell ref="J27:K27"/>
    <mergeCell ref="B18:C18"/>
    <mergeCell ref="F18:M19"/>
    <mergeCell ref="B19:C19"/>
    <mergeCell ref="J20:K20"/>
    <mergeCell ref="J21:K21"/>
    <mergeCell ref="B22:C22"/>
    <mergeCell ref="L22:M22"/>
    <mergeCell ref="J7:K7"/>
    <mergeCell ref="J8:K8"/>
    <mergeCell ref="J13:K13"/>
    <mergeCell ref="B28:C28"/>
    <mergeCell ref="F28:K29"/>
    <mergeCell ref="L28:M29"/>
    <mergeCell ref="B29:C29"/>
    <mergeCell ref="B23:C23"/>
    <mergeCell ref="B24:E24"/>
    <mergeCell ref="L24:M24"/>
    <mergeCell ref="B25:C25"/>
    <mergeCell ref="L25:M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X29"/>
  <sheetViews>
    <sheetView workbookViewId="0">
      <selection activeCell="V20" sqref="V20"/>
    </sheetView>
  </sheetViews>
  <sheetFormatPr baseColWidth="10" defaultRowHeight="15" x14ac:dyDescent="0.25"/>
  <cols>
    <col min="3" max="3" width="11.42578125" customWidth="1"/>
    <col min="4" max="4" width="8.5703125" customWidth="1"/>
    <col min="5" max="5" width="6.5703125" customWidth="1"/>
    <col min="6" max="8" width="5.140625" customWidth="1"/>
    <col min="9" max="11" width="6.85546875" customWidth="1"/>
    <col min="14" max="14" width="4.42578125" customWidth="1"/>
    <col min="15" max="24" width="4.5703125" customWidth="1"/>
  </cols>
  <sheetData>
    <row r="1" spans="3:24" x14ac:dyDescent="0.25">
      <c r="E1" s="74"/>
      <c r="F1" s="66"/>
      <c r="G1" s="75"/>
      <c r="H1" s="65"/>
      <c r="I1" s="48"/>
    </row>
    <row r="3" spans="3:24" ht="15.75" thickBot="1" x14ac:dyDescent="0.3"/>
    <row r="4" spans="3:24" x14ac:dyDescent="0.25">
      <c r="C4" s="262" t="s">
        <v>22</v>
      </c>
      <c r="D4" s="263"/>
      <c r="E4" s="263"/>
      <c r="F4" s="263"/>
      <c r="G4" s="263"/>
      <c r="H4" s="263"/>
      <c r="I4" s="263"/>
      <c r="J4" s="263"/>
      <c r="K4" s="264"/>
      <c r="N4" s="46"/>
      <c r="O4" s="85"/>
      <c r="P4" s="86"/>
      <c r="Q4" s="87"/>
      <c r="R4" s="88"/>
      <c r="S4" s="87"/>
      <c r="T4" s="88"/>
      <c r="U4" s="87"/>
      <c r="V4" s="88"/>
      <c r="W4" s="87"/>
      <c r="X4" s="88"/>
    </row>
    <row r="5" spans="3:24" ht="15.75" thickBot="1" x14ac:dyDescent="0.3">
      <c r="C5" s="265"/>
      <c r="D5" s="266"/>
      <c r="E5" s="266"/>
      <c r="F5" s="266"/>
      <c r="G5" s="266"/>
      <c r="H5" s="266"/>
      <c r="I5" s="266"/>
      <c r="J5" s="266"/>
      <c r="K5" s="267"/>
      <c r="N5" s="47"/>
      <c r="O5" s="48"/>
      <c r="P5" s="49"/>
      <c r="Q5" s="270"/>
      <c r="R5" s="268">
        <f>O6</f>
        <v>0</v>
      </c>
      <c r="S5" s="51"/>
      <c r="T5" s="51">
        <f>O7</f>
        <v>0</v>
      </c>
      <c r="U5" s="51"/>
      <c r="V5" s="51">
        <f>O8</f>
        <v>0</v>
      </c>
      <c r="W5" s="51"/>
      <c r="X5" s="52">
        <f>O9</f>
        <v>0</v>
      </c>
    </row>
    <row r="6" spans="3:24" ht="15.75" thickBot="1" x14ac:dyDescent="0.3">
      <c r="C6" s="40" t="s">
        <v>1</v>
      </c>
      <c r="D6" s="40" t="s">
        <v>0</v>
      </c>
      <c r="E6" s="40" t="s">
        <v>11</v>
      </c>
      <c r="F6" s="41" t="s">
        <v>2</v>
      </c>
      <c r="G6" s="40" t="s">
        <v>3</v>
      </c>
      <c r="H6" s="63" t="s">
        <v>4</v>
      </c>
      <c r="I6" s="40" t="s">
        <v>5</v>
      </c>
      <c r="J6" s="40" t="s">
        <v>6</v>
      </c>
      <c r="K6" s="40" t="s">
        <v>7</v>
      </c>
      <c r="N6" s="53"/>
      <c r="O6" s="268"/>
      <c r="P6" s="54">
        <f>Q5</f>
        <v>0</v>
      </c>
      <c r="Q6" s="48"/>
      <c r="R6" s="49"/>
      <c r="S6" s="84"/>
      <c r="T6" s="271">
        <f>Q7</f>
        <v>0</v>
      </c>
      <c r="U6" s="51"/>
      <c r="V6" s="51">
        <f>Q8</f>
        <v>0</v>
      </c>
      <c r="W6" s="51"/>
      <c r="X6" s="51">
        <f>Q9</f>
        <v>0</v>
      </c>
    </row>
    <row r="7" spans="3:24" x14ac:dyDescent="0.25">
      <c r="C7" s="231"/>
      <c r="D7" s="116">
        <f>(F7*3)+(G7*1)+(H7*0)</f>
        <v>0</v>
      </c>
      <c r="E7" s="233">
        <f>F7+G7+H7</f>
        <v>0</v>
      </c>
      <c r="F7" s="234">
        <f>NbColorSameAs(O7:X7,H1)</f>
        <v>0</v>
      </c>
      <c r="G7" s="235">
        <f>NbColorSameAs(O7:X7,G1)</f>
        <v>0</v>
      </c>
      <c r="H7" s="235">
        <f>NbColorSameAs($O$7:$X$7,F1)</f>
        <v>0</v>
      </c>
      <c r="I7" s="227">
        <f>O7+Q7+U7+W7</f>
        <v>0</v>
      </c>
      <c r="J7" s="228">
        <f>P7+R7+V7+X7</f>
        <v>0</v>
      </c>
      <c r="K7" s="229">
        <f>I7-J7</f>
        <v>0</v>
      </c>
      <c r="N7" s="53"/>
      <c r="O7" s="53"/>
      <c r="P7" s="269">
        <f>S5</f>
        <v>0</v>
      </c>
      <c r="Q7" s="55"/>
      <c r="R7" s="56">
        <f>S6</f>
        <v>0</v>
      </c>
      <c r="S7" s="57"/>
      <c r="T7" s="58"/>
      <c r="U7" s="59"/>
      <c r="V7" s="50">
        <f>S8</f>
        <v>0</v>
      </c>
      <c r="W7" s="51"/>
      <c r="X7" s="51">
        <f>S9</f>
        <v>0</v>
      </c>
    </row>
    <row r="8" spans="3:24" ht="15.75" thickBot="1" x14ac:dyDescent="0.3">
      <c r="C8" s="232"/>
      <c r="D8" s="117"/>
      <c r="E8" s="119"/>
      <c r="F8" s="121"/>
      <c r="G8" s="111"/>
      <c r="H8" s="111"/>
      <c r="I8" s="109"/>
      <c r="J8" s="107"/>
      <c r="K8" s="230"/>
      <c r="N8" s="53"/>
      <c r="O8" s="53"/>
      <c r="P8" s="53">
        <f>U5</f>
        <v>0</v>
      </c>
      <c r="Q8" s="53"/>
      <c r="R8" s="51">
        <f>U6</f>
        <v>0</v>
      </c>
      <c r="S8" s="60"/>
      <c r="T8" s="56">
        <f>U7</f>
        <v>0</v>
      </c>
      <c r="U8" s="57"/>
      <c r="V8" s="58"/>
      <c r="W8" s="59"/>
      <c r="X8" s="50">
        <f>U9</f>
        <v>0</v>
      </c>
    </row>
    <row r="9" spans="3:24" x14ac:dyDescent="0.25">
      <c r="C9" s="256"/>
      <c r="D9" s="258">
        <f>(F9*3)+(G9*1)+(H9*0)</f>
        <v>0</v>
      </c>
      <c r="E9" s="260">
        <f>F9+G9+H9</f>
        <v>0</v>
      </c>
      <c r="F9" s="254">
        <f>NbColorSameAs(O8:X8,H1)</f>
        <v>0</v>
      </c>
      <c r="G9" s="254">
        <f>NbColorSameAs(O8:X8,G1)</f>
        <v>0</v>
      </c>
      <c r="H9" s="229">
        <f>NbColorSameAs(O8:X8,F1)</f>
        <v>0</v>
      </c>
      <c r="I9" s="252">
        <f>O8+Q8+S8+W8</f>
        <v>0</v>
      </c>
      <c r="J9" s="254">
        <f>P8+R8+T8+X8</f>
        <v>0</v>
      </c>
      <c r="K9" s="229">
        <f>I9-J9</f>
        <v>0</v>
      </c>
      <c r="N9" s="53"/>
      <c r="O9" s="53"/>
      <c r="P9" s="53">
        <f>W5</f>
        <v>0</v>
      </c>
      <c r="Q9" s="53"/>
      <c r="R9" s="51">
        <f>W6</f>
        <v>0</v>
      </c>
      <c r="S9" s="51"/>
      <c r="T9" s="51">
        <f>W7</f>
        <v>0</v>
      </c>
      <c r="U9" s="60"/>
      <c r="V9" s="56">
        <f>W8</f>
        <v>0</v>
      </c>
      <c r="W9" s="57"/>
      <c r="X9" s="49"/>
    </row>
    <row r="10" spans="3:24" ht="15.75" thickBot="1" x14ac:dyDescent="0.3">
      <c r="C10" s="257"/>
      <c r="D10" s="259"/>
      <c r="E10" s="261"/>
      <c r="F10" s="255"/>
      <c r="G10" s="255"/>
      <c r="H10" s="230"/>
      <c r="I10" s="253"/>
      <c r="J10" s="255"/>
      <c r="K10" s="230"/>
    </row>
    <row r="11" spans="3:24" x14ac:dyDescent="0.25">
      <c r="C11" s="244"/>
      <c r="D11" s="246">
        <f>(F11*3)+(G11*1)+(H11*0)</f>
        <v>0</v>
      </c>
      <c r="E11" s="248">
        <f>F11+G11+H11</f>
        <v>0</v>
      </c>
      <c r="F11" s="250">
        <f>NbColorSameAs(O5:X5,H1)</f>
        <v>0</v>
      </c>
      <c r="G11" s="250">
        <f>NbColorSameAs(O5:X5,G1)</f>
        <v>0</v>
      </c>
      <c r="H11" s="225">
        <f>NbColorSameAs(O5:X5,F1)</f>
        <v>0</v>
      </c>
      <c r="I11" s="248">
        <f>Q5+S5+U5+W5</f>
        <v>0</v>
      </c>
      <c r="J11" s="250">
        <f>R5+T5+V5+X5</f>
        <v>0</v>
      </c>
      <c r="K11" s="225">
        <f>I11-J11</f>
        <v>0</v>
      </c>
    </row>
    <row r="12" spans="3:24" ht="15.75" thickBot="1" x14ac:dyDescent="0.3">
      <c r="C12" s="245"/>
      <c r="D12" s="247"/>
      <c r="E12" s="249"/>
      <c r="F12" s="251"/>
      <c r="G12" s="251"/>
      <c r="H12" s="226"/>
      <c r="I12" s="249"/>
      <c r="J12" s="251"/>
      <c r="K12" s="226"/>
      <c r="N12" s="46"/>
      <c r="O12" s="85"/>
      <c r="P12" s="86"/>
      <c r="Q12" s="87"/>
      <c r="R12" s="88"/>
      <c r="S12" s="87"/>
      <c r="T12" s="88"/>
      <c r="U12" s="87"/>
      <c r="V12" s="88"/>
      <c r="W12" s="87"/>
      <c r="X12" s="88"/>
    </row>
    <row r="13" spans="3:24" x14ac:dyDescent="0.25">
      <c r="C13" s="213"/>
      <c r="D13" s="215">
        <f>(F13*3)+(G13*1)+(H13*0)</f>
        <v>0</v>
      </c>
      <c r="E13" s="217">
        <f>F13+G13+H13</f>
        <v>0</v>
      </c>
      <c r="F13" s="219">
        <f>NbColorSameAs(O6:X6,H1)</f>
        <v>0</v>
      </c>
      <c r="G13" s="219">
        <f>NbColorSameAs(O6:X6,G1)</f>
        <v>0</v>
      </c>
      <c r="H13" s="221">
        <f>NbColorSameAs(O6:X6,F1)</f>
        <v>0</v>
      </c>
      <c r="I13" s="217">
        <f>O6+S6+U6+W6</f>
        <v>0</v>
      </c>
      <c r="J13" s="219">
        <f>P6+T6+V6+X6</f>
        <v>0</v>
      </c>
      <c r="K13" s="225">
        <f>I13-J13</f>
        <v>0</v>
      </c>
      <c r="N13" s="47"/>
      <c r="O13" s="48"/>
      <c r="P13" s="49"/>
      <c r="Q13" s="270"/>
      <c r="R13" s="268">
        <f>O14</f>
        <v>0</v>
      </c>
      <c r="S13" s="51"/>
      <c r="T13" s="51">
        <f>O15</f>
        <v>0</v>
      </c>
      <c r="U13" s="51"/>
      <c r="V13" s="51">
        <f>O16</f>
        <v>0</v>
      </c>
      <c r="W13" s="51"/>
      <c r="X13" s="52">
        <f>O17</f>
        <v>0</v>
      </c>
    </row>
    <row r="14" spans="3:24" ht="15.75" thickBot="1" x14ac:dyDescent="0.3">
      <c r="C14" s="214"/>
      <c r="D14" s="216"/>
      <c r="E14" s="218"/>
      <c r="F14" s="220"/>
      <c r="G14" s="220"/>
      <c r="H14" s="222"/>
      <c r="I14" s="218"/>
      <c r="J14" s="220"/>
      <c r="K14" s="226"/>
      <c r="N14" s="53"/>
      <c r="O14" s="268"/>
      <c r="P14" s="54">
        <f>Q13</f>
        <v>0</v>
      </c>
      <c r="Q14" s="48"/>
      <c r="R14" s="49"/>
      <c r="S14" s="84"/>
      <c r="T14" s="271">
        <f>Q15</f>
        <v>0</v>
      </c>
      <c r="U14" s="51"/>
      <c r="V14" s="51">
        <f>Q16</f>
        <v>0</v>
      </c>
      <c r="W14" s="51"/>
      <c r="X14" s="51">
        <f>Q17</f>
        <v>0</v>
      </c>
    </row>
    <row r="15" spans="3:24" x14ac:dyDescent="0.25">
      <c r="C15" s="244"/>
      <c r="D15" s="246">
        <f>(F15*3)+(G15*1)+(H15*0)</f>
        <v>0</v>
      </c>
      <c r="E15" s="248">
        <f>F15+G15+H15</f>
        <v>0</v>
      </c>
      <c r="F15" s="250">
        <f>NbColorSameAs(O9:X9,H1)</f>
        <v>0</v>
      </c>
      <c r="G15" s="250">
        <f>NbColorSameAs(O9:X9,G1)</f>
        <v>0</v>
      </c>
      <c r="H15" s="225">
        <f>NbColorSameAs(O9:X9,F1)</f>
        <v>0</v>
      </c>
      <c r="I15" s="248">
        <f>O9+Q9+S9+U9</f>
        <v>0</v>
      </c>
      <c r="J15" s="250">
        <f>P9+R9+T9+V9</f>
        <v>0</v>
      </c>
      <c r="K15" s="225">
        <f>I15-J15</f>
        <v>0</v>
      </c>
      <c r="N15" s="53"/>
      <c r="O15" s="53"/>
      <c r="P15" s="269">
        <f>S13</f>
        <v>0</v>
      </c>
      <c r="Q15" s="55"/>
      <c r="R15" s="56">
        <f>S14</f>
        <v>0</v>
      </c>
      <c r="S15" s="57"/>
      <c r="T15" s="58"/>
      <c r="U15" s="59"/>
      <c r="V15" s="50">
        <f>S16</f>
        <v>0</v>
      </c>
      <c r="W15" s="51"/>
      <c r="X15" s="51">
        <f>S17</f>
        <v>0</v>
      </c>
    </row>
    <row r="16" spans="3:24" ht="15.75" thickBot="1" x14ac:dyDescent="0.3">
      <c r="C16" s="245"/>
      <c r="D16" s="247"/>
      <c r="E16" s="249"/>
      <c r="F16" s="251"/>
      <c r="G16" s="251"/>
      <c r="H16" s="226"/>
      <c r="I16" s="249"/>
      <c r="J16" s="251"/>
      <c r="K16" s="226"/>
      <c r="N16" s="53"/>
      <c r="O16" s="53"/>
      <c r="P16" s="53">
        <f>U13</f>
        <v>0</v>
      </c>
      <c r="Q16" s="53"/>
      <c r="R16" s="51">
        <f>U14</f>
        <v>0</v>
      </c>
      <c r="S16" s="60"/>
      <c r="T16" s="56">
        <f>U15</f>
        <v>0</v>
      </c>
      <c r="U16" s="57"/>
      <c r="V16" s="58"/>
      <c r="W16" s="59"/>
      <c r="X16" s="50">
        <f>U17</f>
        <v>0</v>
      </c>
    </row>
    <row r="17" spans="3:24" x14ac:dyDescent="0.25">
      <c r="C17" s="236" t="s">
        <v>23</v>
      </c>
      <c r="D17" s="237"/>
      <c r="E17" s="237"/>
      <c r="F17" s="237"/>
      <c r="G17" s="237"/>
      <c r="H17" s="237"/>
      <c r="I17" s="237"/>
      <c r="J17" s="237"/>
      <c r="K17" s="238"/>
      <c r="N17" s="53"/>
      <c r="O17" s="53"/>
      <c r="P17" s="53">
        <f>W13</f>
        <v>0</v>
      </c>
      <c r="Q17" s="53"/>
      <c r="R17" s="51">
        <f>W14</f>
        <v>0</v>
      </c>
      <c r="S17" s="51"/>
      <c r="T17" s="51">
        <f>W15</f>
        <v>0</v>
      </c>
      <c r="U17" s="60"/>
      <c r="V17" s="56">
        <f>W16</f>
        <v>0</v>
      </c>
      <c r="W17" s="57"/>
      <c r="X17" s="49"/>
    </row>
    <row r="18" spans="3:24" ht="15.75" thickBot="1" x14ac:dyDescent="0.3">
      <c r="C18" s="239"/>
      <c r="D18" s="240"/>
      <c r="E18" s="240"/>
      <c r="F18" s="240"/>
      <c r="G18" s="240"/>
      <c r="H18" s="240"/>
      <c r="I18" s="240"/>
      <c r="J18" s="240"/>
      <c r="K18" s="241"/>
    </row>
    <row r="19" spans="3:24" ht="15.75" thickBot="1" x14ac:dyDescent="0.3">
      <c r="C19" s="40" t="s">
        <v>1</v>
      </c>
      <c r="D19" s="40" t="s">
        <v>0</v>
      </c>
      <c r="E19" s="40" t="s">
        <v>11</v>
      </c>
      <c r="F19" s="41" t="s">
        <v>2</v>
      </c>
      <c r="G19" s="40" t="s">
        <v>3</v>
      </c>
      <c r="H19" s="42" t="s">
        <v>4</v>
      </c>
      <c r="I19" s="64" t="s">
        <v>5</v>
      </c>
      <c r="J19" s="40" t="s">
        <v>6</v>
      </c>
      <c r="K19" s="40" t="s">
        <v>7</v>
      </c>
    </row>
    <row r="20" spans="3:24" x14ac:dyDescent="0.25">
      <c r="C20" s="231"/>
      <c r="D20" s="116">
        <f>(F20*3)+(G20*1)+(H20*0)</f>
        <v>0</v>
      </c>
      <c r="E20" s="233">
        <f>F20+G20+H20</f>
        <v>0</v>
      </c>
      <c r="F20" s="234">
        <f>NbColorSameAs(O14:X14,H1)</f>
        <v>0</v>
      </c>
      <c r="G20" s="234">
        <f>NbColorSameAs(O14:X14,G1)</f>
        <v>0</v>
      </c>
      <c r="H20" s="235">
        <f>NbColorSameAs(O14:X14,F1)</f>
        <v>0</v>
      </c>
      <c r="I20" s="242">
        <f>O14+S14+U14+W14</f>
        <v>0</v>
      </c>
      <c r="J20" s="234">
        <f>P14+T14+V14+X14</f>
        <v>0</v>
      </c>
      <c r="K20" s="229">
        <f>I20-J20</f>
        <v>0</v>
      </c>
    </row>
    <row r="21" spans="3:24" ht="15.75" thickBot="1" x14ac:dyDescent="0.3">
      <c r="C21" s="232"/>
      <c r="D21" s="117"/>
      <c r="E21" s="119"/>
      <c r="F21" s="121"/>
      <c r="G21" s="121"/>
      <c r="H21" s="111"/>
      <c r="I21" s="243"/>
      <c r="J21" s="121"/>
      <c r="K21" s="230"/>
    </row>
    <row r="22" spans="3:24" x14ac:dyDescent="0.25">
      <c r="C22" s="231"/>
      <c r="D22" s="116">
        <f>(F22*3)+(G22*1)+(H22*0)</f>
        <v>0</v>
      </c>
      <c r="E22" s="233">
        <f>F22+G22+H22</f>
        <v>0</v>
      </c>
      <c r="F22" s="234">
        <f>NbColorSameAs(O15:X15,H1)</f>
        <v>0</v>
      </c>
      <c r="G22" s="234">
        <f>NbColorSameAs(O15:X15,G1)</f>
        <v>0</v>
      </c>
      <c r="H22" s="235">
        <f>NbColorSameAs(O15:X15,F1)</f>
        <v>0</v>
      </c>
      <c r="I22" s="227">
        <f>O15+Q15+U15+W15</f>
        <v>0</v>
      </c>
      <c r="J22" s="228">
        <f>P15+R15+V15+X15</f>
        <v>0</v>
      </c>
      <c r="K22" s="229">
        <f>I22-J22</f>
        <v>0</v>
      </c>
    </row>
    <row r="23" spans="3:24" ht="15.75" thickBot="1" x14ac:dyDescent="0.3">
      <c r="C23" s="232"/>
      <c r="D23" s="117"/>
      <c r="E23" s="119"/>
      <c r="F23" s="121"/>
      <c r="G23" s="121"/>
      <c r="H23" s="111"/>
      <c r="I23" s="109"/>
      <c r="J23" s="107"/>
      <c r="K23" s="230"/>
    </row>
    <row r="24" spans="3:24" x14ac:dyDescent="0.25">
      <c r="C24" s="213"/>
      <c r="D24" s="215">
        <f>(F24*3)+(G24*1)+(H24*0)</f>
        <v>0</v>
      </c>
      <c r="E24" s="217">
        <f>F24+G24+H24</f>
        <v>0</v>
      </c>
      <c r="F24" s="219">
        <f>NbColorSameAs(O13:X13,H1)</f>
        <v>0</v>
      </c>
      <c r="G24" s="219">
        <f>NbColorSameAs(O13:X13,G1)</f>
        <v>0</v>
      </c>
      <c r="H24" s="221">
        <f>NbColorSameAs(O13:X13,F1)</f>
        <v>0</v>
      </c>
      <c r="I24" s="217">
        <f>Q13+S13+U13+W13</f>
        <v>0</v>
      </c>
      <c r="J24" s="219">
        <f>R13+T13+V13+X13</f>
        <v>0</v>
      </c>
      <c r="K24" s="225">
        <f>I24-J24</f>
        <v>0</v>
      </c>
    </row>
    <row r="25" spans="3:24" ht="15.75" thickBot="1" x14ac:dyDescent="0.3">
      <c r="C25" s="214"/>
      <c r="D25" s="216"/>
      <c r="E25" s="218"/>
      <c r="F25" s="220"/>
      <c r="G25" s="220"/>
      <c r="H25" s="222"/>
      <c r="I25" s="218"/>
      <c r="J25" s="220"/>
      <c r="K25" s="226"/>
    </row>
    <row r="26" spans="3:24" x14ac:dyDescent="0.25">
      <c r="C26" s="213"/>
      <c r="D26" s="215">
        <f>(F26*3)+(G26*1)+(H26*0)</f>
        <v>0</v>
      </c>
      <c r="E26" s="217">
        <f>F26+G26+H26</f>
        <v>0</v>
      </c>
      <c r="F26" s="219">
        <f>NbColorSameAs(O16:X16,H1)</f>
        <v>0</v>
      </c>
      <c r="G26" s="219">
        <f>NbColorSameAs(O16:X16,G1)</f>
        <v>0</v>
      </c>
      <c r="H26" s="221">
        <f>NbColorSameAs(O16:X16,F1)</f>
        <v>0</v>
      </c>
      <c r="I26" s="223">
        <f>O16+Q16+S16+W16</f>
        <v>0</v>
      </c>
      <c r="J26" s="219">
        <f>P16+R16+T16+X16</f>
        <v>0</v>
      </c>
      <c r="K26" s="225">
        <f>I26-J26</f>
        <v>0</v>
      </c>
    </row>
    <row r="27" spans="3:24" ht="15.75" thickBot="1" x14ac:dyDescent="0.3">
      <c r="C27" s="214"/>
      <c r="D27" s="216"/>
      <c r="E27" s="218"/>
      <c r="F27" s="220"/>
      <c r="G27" s="220"/>
      <c r="H27" s="222"/>
      <c r="I27" s="224"/>
      <c r="J27" s="220"/>
      <c r="K27" s="226"/>
    </row>
    <row r="28" spans="3:24" x14ac:dyDescent="0.25">
      <c r="C28" s="213"/>
      <c r="D28" s="215">
        <f>(F28*3)+(G28*1)+(H28*0)</f>
        <v>0</v>
      </c>
      <c r="E28" s="217">
        <f>F28+G28+H28</f>
        <v>0</v>
      </c>
      <c r="F28" s="219">
        <f>NbColorSameAs(O17:X17,H1)</f>
        <v>0</v>
      </c>
      <c r="G28" s="219">
        <f>NbColorSameAs(O17:X17,G1)</f>
        <v>0</v>
      </c>
      <c r="H28" s="221">
        <f>NbColorSameAs(O17:X17,F1)</f>
        <v>0</v>
      </c>
      <c r="I28" s="223">
        <f>O17+Q17+S17+U17</f>
        <v>0</v>
      </c>
      <c r="J28" s="219">
        <f>P17+R17+T17+V17</f>
        <v>0</v>
      </c>
      <c r="K28" s="225">
        <f>I28-J28</f>
        <v>0</v>
      </c>
    </row>
    <row r="29" spans="3:24" ht="15.75" thickBot="1" x14ac:dyDescent="0.3">
      <c r="C29" s="214"/>
      <c r="D29" s="216"/>
      <c r="E29" s="218"/>
      <c r="F29" s="220"/>
      <c r="G29" s="220"/>
      <c r="H29" s="222"/>
      <c r="I29" s="224"/>
      <c r="J29" s="220"/>
      <c r="K29" s="226"/>
    </row>
  </sheetData>
  <mergeCells count="102">
    <mergeCell ref="C4:K5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I9:I10"/>
    <mergeCell ref="J9:J10"/>
    <mergeCell ref="K9:K10"/>
    <mergeCell ref="C11:C12"/>
    <mergeCell ref="D11:D12"/>
    <mergeCell ref="E11:E12"/>
    <mergeCell ref="F11:F12"/>
    <mergeCell ref="G11:G12"/>
    <mergeCell ref="H11:H12"/>
    <mergeCell ref="I11:I12"/>
    <mergeCell ref="C9:C10"/>
    <mergeCell ref="D9:D10"/>
    <mergeCell ref="E9:E10"/>
    <mergeCell ref="F9:F10"/>
    <mergeCell ref="G9:G10"/>
    <mergeCell ref="H9:H10"/>
    <mergeCell ref="J11:J12"/>
    <mergeCell ref="K11:K12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C17:K18"/>
    <mergeCell ref="C20:C21"/>
    <mergeCell ref="D20:D21"/>
    <mergeCell ref="E20:E21"/>
    <mergeCell ref="F20:F21"/>
    <mergeCell ref="G20:G21"/>
    <mergeCell ref="H20:H21"/>
    <mergeCell ref="I20:I21"/>
    <mergeCell ref="J20:J21"/>
    <mergeCell ref="K20:K21"/>
    <mergeCell ref="I22:I23"/>
    <mergeCell ref="J22:J23"/>
    <mergeCell ref="K22:K23"/>
    <mergeCell ref="C24:C25"/>
    <mergeCell ref="D24:D25"/>
    <mergeCell ref="E24:E25"/>
    <mergeCell ref="F24:F25"/>
    <mergeCell ref="G24:G25"/>
    <mergeCell ref="H24:H25"/>
    <mergeCell ref="I24:I25"/>
    <mergeCell ref="C22:C23"/>
    <mergeCell ref="D22:D23"/>
    <mergeCell ref="E22:E23"/>
    <mergeCell ref="F22:F23"/>
    <mergeCell ref="G22:G23"/>
    <mergeCell ref="H22:H23"/>
    <mergeCell ref="J24:J25"/>
    <mergeCell ref="K24:K25"/>
    <mergeCell ref="C26:C27"/>
    <mergeCell ref="D26:D27"/>
    <mergeCell ref="E26:E27"/>
    <mergeCell ref="F26:F27"/>
    <mergeCell ref="G26:G27"/>
    <mergeCell ref="H26:H27"/>
    <mergeCell ref="I26:I27"/>
    <mergeCell ref="J26:J27"/>
    <mergeCell ref="K26:K27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O4:P4"/>
    <mergeCell ref="Q4:R4"/>
    <mergeCell ref="S4:T4"/>
    <mergeCell ref="U4:V4"/>
    <mergeCell ref="W4:X4"/>
    <mergeCell ref="O12:P12"/>
    <mergeCell ref="Q12:R12"/>
    <mergeCell ref="S12:T12"/>
    <mergeCell ref="U12:V12"/>
    <mergeCell ref="W12:X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Championnat</vt:lpstr>
      <vt:lpstr>Coupe</vt:lpstr>
      <vt:lpstr>Interleague Poules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VERNIERS Martin UI MP</cp:lastModifiedBy>
  <dcterms:created xsi:type="dcterms:W3CDTF">2015-05-23T22:22:08Z</dcterms:created>
  <dcterms:modified xsi:type="dcterms:W3CDTF">2016-08-18T07:15:54Z</dcterms:modified>
</cp:coreProperties>
</file>