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4120" windowHeight="13620"/>
  </bookViews>
  <sheets>
    <sheet name="Calcul Alveole" sheetId="2" r:id="rId1"/>
  </sheets>
  <externalReferences>
    <externalReference r:id="rId2"/>
  </externalReferences>
  <definedNames>
    <definedName name="Operateur">[1]Annexe!$C$19:$C$24</definedName>
    <definedName name="StatutBE">[1]Annexe!$C$4:$C$16</definedName>
    <definedName name="StatutTvx">[1]Annexe!$C$60:$C$69</definedName>
    <definedName name="StatutValidation">[1]Annexe!$C$27:$C$28</definedName>
    <definedName name="TypeBDC">[1]Annexe!$C$40:$C$43</definedName>
    <definedName name="TypeProjets">[1]Annexe!$C$31:$C$37</definedName>
    <definedName name="_xlnm.Print_Area" localSheetId="0">'Calcul Alveole'!$E$13:$G$30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28" i="2" l="1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29" i="2" s="1"/>
  <c r="E30" i="2" s="1"/>
  <c r="H14" i="2"/>
  <c r="H29" i="2" s="1"/>
</calcChain>
</file>

<file path=xl/comments1.xml><?xml version="1.0" encoding="utf-8"?>
<comments xmlns="http://schemas.openxmlformats.org/spreadsheetml/2006/main">
  <authors>
    <author>COUSSIERE Thierry</author>
  </authors>
  <commentList>
    <comment ref="D1" authorId="0">
      <text>
        <r>
          <rPr>
            <sz val="8"/>
            <color indexed="81"/>
            <rFont val="Tahoma"/>
            <family val="2"/>
          </rPr>
          <t>Ajouter les valeurs à partir de la ligne 2, sans sauter de ligne.</t>
        </r>
      </text>
    </comment>
  </commentList>
</comments>
</file>

<file path=xl/sharedStrings.xml><?xml version="1.0" encoding="utf-8"?>
<sst xmlns="http://schemas.openxmlformats.org/spreadsheetml/2006/main" count="5" uniqueCount="5">
  <si>
    <t>Pi</t>
  </si>
  <si>
    <t>Cable Ø</t>
  </si>
  <si>
    <t>Conduite Ø</t>
  </si>
  <si>
    <t>=(ARRONDI.INF((O14*O14*3,14+O15*O15*3,14+O16*O16*3,14+O17*O17*3,14+O18*O18*3,14+O19*O19*3,14+O20*O20*3,14+O21*O21*3,14+O22*O22*3,14+O23*O23*3,14+O24*O24*3,14+O25*O25*3,14+O26*O26*3,14+O27*O27*3,14+O28*O28*3,14+O29*O29*3,14)/(R14*R14*3,14)*100;0))</t>
  </si>
  <si>
    <t>Liste des diamètres interieurs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</si>
</sst>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48"/>
      <color rgb="FF0070C0"/>
      <name val="Calibri"/>
      <family val="2"/>
      <scheme val="minor"/>
    </font>
    <font>
      <b/>
      <sz val="28"/>
      <color rgb="FF00B050"/>
      <name val="Calibri"/>
      <family val="2"/>
      <scheme val="minor"/>
    </font>
    <font>
      <sz val="8"/>
      <color indexed="81"/>
      <name val="Tahoma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2" borderId="0" xfId="1" applyFill="1"/>
    <xf numFmtId="0" fontId="1" fillId="2" borderId="0" xfId="1" applyFill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1" fillId="2" borderId="0" xfId="1" applyFill="1" applyBorder="1"/>
    <xf numFmtId="0" fontId="3" fillId="2" borderId="0" xfId="1" applyFont="1" applyFill="1" applyBorder="1" applyProtection="1">
      <protection locked="0"/>
    </xf>
    <xf numFmtId="9" fontId="3" fillId="2" borderId="0" xfId="1" applyNumberFormat="1" applyFont="1" applyFill="1" applyBorder="1" applyAlignment="1">
      <alignment vertical="center"/>
    </xf>
    <xf numFmtId="0" fontId="1" fillId="2" borderId="0" xfId="1" quotePrefix="1" applyFill="1"/>
    <xf numFmtId="0" fontId="7" fillId="3" borderId="0" xfId="1" applyFont="1" applyFill="1" applyAlignment="1">
      <alignment horizontal="center" wrapText="1"/>
    </xf>
    <xf numFmtId="0" fontId="2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 applyProtection="1">
      <alignment horizontal="center" vertical="center"/>
      <protection locked="0"/>
    </xf>
    <xf numFmtId="9" fontId="5" fillId="2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UIVI%20TRANSPORT%20-%20ETUDE%20&amp;%20DO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T+D1"/>
      <sheetName val="Annexe"/>
      <sheetName val="Statistiques"/>
      <sheetName val="BACKUP DT"/>
      <sheetName val="Feuil1"/>
    </sheetNames>
    <sheetDataSet>
      <sheetData sheetId="0"/>
      <sheetData sheetId="1">
        <row r="4">
          <cell r="C4" t="str">
            <v>X</v>
          </cell>
        </row>
        <row r="5">
          <cell r="C5" t="str">
            <v>PRIVE</v>
          </cell>
        </row>
        <row r="6">
          <cell r="C6" t="str">
            <v>ANNULE</v>
          </cell>
        </row>
        <row r="7">
          <cell r="C7" t="str">
            <v>A FAIRE</v>
          </cell>
        </row>
        <row r="8">
          <cell r="C8" t="str">
            <v>EN COURS</v>
          </cell>
        </row>
        <row r="9">
          <cell r="C9" t="str">
            <v>BLOQUE</v>
          </cell>
        </row>
        <row r="10">
          <cell r="C10" t="str">
            <v>CRIT</v>
          </cell>
        </row>
        <row r="11">
          <cell r="C11" t="str">
            <v>RTI</v>
          </cell>
        </row>
        <row r="12">
          <cell r="C12" t="str">
            <v>ATT GCB2</v>
          </cell>
        </row>
        <row r="13">
          <cell r="C13" t="str">
            <v>EN VALIDATION</v>
          </cell>
        </row>
        <row r="14">
          <cell r="C14" t="str">
            <v>REJETÉ</v>
          </cell>
        </row>
        <row r="15">
          <cell r="C15" t="str">
            <v>PRET</v>
          </cell>
        </row>
        <row r="16">
          <cell r="C16" t="str">
            <v>MAIL</v>
          </cell>
        </row>
        <row r="21">
          <cell r="C21" t="str">
            <v>B.GRA</v>
          </cell>
        </row>
        <row r="22">
          <cell r="C22" t="str">
            <v>J.TER</v>
          </cell>
        </row>
        <row r="23">
          <cell r="C23" t="str">
            <v>T.VAS</v>
          </cell>
        </row>
        <row r="24">
          <cell r="C24" t="str">
            <v>S.MIN</v>
          </cell>
        </row>
        <row r="33">
          <cell r="C33" t="str">
            <v>T1</v>
          </cell>
        </row>
        <row r="34">
          <cell r="C34" t="str">
            <v>T2</v>
          </cell>
        </row>
        <row r="35">
          <cell r="C35" t="str">
            <v>D1</v>
          </cell>
        </row>
        <row r="36">
          <cell r="C36" t="str">
            <v>D2</v>
          </cell>
        </row>
        <row r="37">
          <cell r="C37" t="str">
            <v>VDR</v>
          </cell>
        </row>
        <row r="42">
          <cell r="C42" t="str">
            <v>Simple</v>
          </cell>
        </row>
        <row r="43">
          <cell r="C43" t="str">
            <v>Complexe</v>
          </cell>
        </row>
        <row r="62">
          <cell r="C62" t="str">
            <v>X</v>
          </cell>
        </row>
        <row r="63">
          <cell r="C63" t="str">
            <v>A FAIRE</v>
          </cell>
        </row>
        <row r="64">
          <cell r="C64" t="str">
            <v>EN COURS</v>
          </cell>
        </row>
        <row r="65">
          <cell r="C65" t="str">
            <v>BLOQUE</v>
          </cell>
        </row>
        <row r="66">
          <cell r="C66" t="str">
            <v>CRIT</v>
          </cell>
        </row>
        <row r="67">
          <cell r="C67" t="str">
            <v>ARRETES</v>
          </cell>
        </row>
        <row r="68">
          <cell r="C68" t="str">
            <v>TERRAIN OK</v>
          </cell>
        </row>
        <row r="69">
          <cell r="C69" t="str">
            <v>MAIL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J38"/>
  <sheetViews>
    <sheetView tabSelected="1" view="pageBreakPreview" zoomScaleNormal="100" zoomScaleSheetLayoutView="100" workbookViewId="0">
      <selection activeCell="J11" sqref="J11"/>
    </sheetView>
  </sheetViews>
  <sheetFormatPr baseColWidth="10" defaultColWidth="19.85546875" defaultRowHeight="12.75" x14ac:dyDescent="0.2"/>
  <cols>
    <col min="1" max="1" width="5" style="1" bestFit="1" customWidth="1"/>
    <col min="2" max="2" width="5.140625" style="1" customWidth="1"/>
    <col min="3" max="3" width="4" style="1" customWidth="1"/>
    <col min="4" max="4" width="13.140625" style="1" customWidth="1"/>
    <col min="5" max="5" width="2.7109375" style="1" bestFit="1" customWidth="1"/>
    <col min="6" max="6" width="18.28515625" style="1" customWidth="1"/>
    <col min="7" max="7" width="23.140625" style="1" customWidth="1"/>
    <col min="8" max="8" width="8" style="1" bestFit="1" customWidth="1"/>
    <col min="9" max="9" width="4" style="1" customWidth="1"/>
    <col min="10" max="10" width="249.28515625" style="1" bestFit="1" customWidth="1"/>
    <col min="11" max="12" width="4" style="1" customWidth="1"/>
    <col min="13" max="16384" width="19.85546875" style="1"/>
  </cols>
  <sheetData>
    <row r="1" spans="1:10" ht="45" x14ac:dyDescent="0.25">
      <c r="D1" s="10" t="s">
        <v>4</v>
      </c>
    </row>
    <row r="2" spans="1:10" x14ac:dyDescent="0.2">
      <c r="D2" s="2">
        <v>28</v>
      </c>
    </row>
    <row r="3" spans="1:10" x14ac:dyDescent="0.2">
      <c r="D3" s="2">
        <v>30</v>
      </c>
    </row>
    <row r="4" spans="1:10" x14ac:dyDescent="0.2">
      <c r="D4" s="2">
        <v>42</v>
      </c>
    </row>
    <row r="5" spans="1:10" x14ac:dyDescent="0.2">
      <c r="D5" s="2">
        <v>56</v>
      </c>
    </row>
    <row r="6" spans="1:10" x14ac:dyDescent="0.2">
      <c r="D6" s="2">
        <v>77</v>
      </c>
    </row>
    <row r="7" spans="1:10" x14ac:dyDescent="0.2">
      <c r="D7" s="2">
        <v>150</v>
      </c>
    </row>
    <row r="8" spans="1:10" x14ac:dyDescent="0.2">
      <c r="D8" s="2">
        <v>170</v>
      </c>
    </row>
    <row r="9" spans="1:10" x14ac:dyDescent="0.2">
      <c r="D9" s="2">
        <v>200</v>
      </c>
    </row>
    <row r="13" spans="1:10" ht="23.25" x14ac:dyDescent="0.2">
      <c r="A13" s="2" t="s">
        <v>0</v>
      </c>
      <c r="B13" s="2"/>
      <c r="C13" s="2"/>
      <c r="D13" s="2"/>
      <c r="E13" s="11" t="s">
        <v>1</v>
      </c>
      <c r="F13" s="11"/>
      <c r="G13" s="3" t="s">
        <v>2</v>
      </c>
      <c r="H13" s="4"/>
      <c r="J13" s="1">
        <v>45</v>
      </c>
    </row>
    <row r="14" spans="1:10" ht="18.75" x14ac:dyDescent="0.2">
      <c r="A14" s="1">
        <v>3.14</v>
      </c>
      <c r="E14" s="5">
        <v>7</v>
      </c>
      <c r="F14" s="6">
        <f t="shared" ref="F14:F28" si="0">$A$14*$E14*$E14</f>
        <v>153.86000000000001</v>
      </c>
      <c r="G14" s="12">
        <v>45</v>
      </c>
      <c r="H14" s="6">
        <f>IF(G14=45,42,0)+IF(G14=60,55,0)+IF(G14=80,74,0)+IF(G14=100,94,0)+IF(G14=150,144,0)+IF(G14=28,25,0)+IF(G14=18,15,0)+IF(G14=14,12,0)+IF(G14=32,27,0)+IF(G14=12,10,0)+IF(G14=200,194,0)</f>
        <v>42</v>
      </c>
      <c r="J14" s="1">
        <v>60</v>
      </c>
    </row>
    <row r="15" spans="1:10" ht="18.75" x14ac:dyDescent="0.2">
      <c r="E15" s="5">
        <v>7</v>
      </c>
      <c r="F15" s="6">
        <f t="shared" si="0"/>
        <v>153.86000000000001</v>
      </c>
      <c r="G15" s="12"/>
      <c r="H15" s="6"/>
      <c r="J15" s="1">
        <v>80</v>
      </c>
    </row>
    <row r="16" spans="1:10" ht="18.75" x14ac:dyDescent="0.2">
      <c r="E16" s="5">
        <v>7</v>
      </c>
      <c r="F16" s="6">
        <f t="shared" si="0"/>
        <v>153.86000000000001</v>
      </c>
      <c r="G16" s="12"/>
      <c r="H16" s="6"/>
      <c r="J16" s="1">
        <v>100</v>
      </c>
    </row>
    <row r="17" spans="5:10" ht="18.75" x14ac:dyDescent="0.2">
      <c r="E17" s="5"/>
      <c r="F17" s="6">
        <f t="shared" si="0"/>
        <v>0</v>
      </c>
      <c r="G17" s="12"/>
      <c r="H17" s="6"/>
      <c r="J17" s="1">
        <v>150</v>
      </c>
    </row>
    <row r="18" spans="5:10" ht="18.75" x14ac:dyDescent="0.2">
      <c r="E18" s="5"/>
      <c r="F18" s="6">
        <f t="shared" si="0"/>
        <v>0</v>
      </c>
      <c r="G18" s="12"/>
      <c r="H18" s="6"/>
      <c r="J18" s="1">
        <v>18</v>
      </c>
    </row>
    <row r="19" spans="5:10" ht="20.25" customHeight="1" x14ac:dyDescent="0.2">
      <c r="E19" s="5"/>
      <c r="F19" s="6">
        <f t="shared" si="0"/>
        <v>0</v>
      </c>
      <c r="G19" s="12"/>
      <c r="H19" s="6"/>
      <c r="J19" s="1">
        <v>14</v>
      </c>
    </row>
    <row r="20" spans="5:10" ht="24.75" customHeight="1" x14ac:dyDescent="0.2">
      <c r="E20" s="5"/>
      <c r="F20" s="6">
        <f t="shared" si="0"/>
        <v>0</v>
      </c>
      <c r="G20" s="12"/>
      <c r="H20" s="6"/>
      <c r="J20" s="1">
        <v>32</v>
      </c>
    </row>
    <row r="21" spans="5:10" ht="20.25" customHeight="1" x14ac:dyDescent="0.2">
      <c r="E21" s="5"/>
      <c r="F21" s="6">
        <f t="shared" si="0"/>
        <v>0</v>
      </c>
      <c r="G21" s="12"/>
      <c r="H21" s="6"/>
      <c r="J21" s="1">
        <v>12</v>
      </c>
    </row>
    <row r="22" spans="5:10" ht="20.25" customHeight="1" x14ac:dyDescent="0.2">
      <c r="E22" s="5"/>
      <c r="F22" s="6">
        <f t="shared" si="0"/>
        <v>0</v>
      </c>
      <c r="G22" s="12"/>
      <c r="H22" s="6"/>
      <c r="J22" s="1">
        <v>200</v>
      </c>
    </row>
    <row r="23" spans="5:10" ht="20.25" customHeight="1" x14ac:dyDescent="0.2">
      <c r="E23" s="5"/>
      <c r="F23" s="6">
        <f t="shared" si="0"/>
        <v>0</v>
      </c>
      <c r="G23" s="12"/>
      <c r="H23" s="6"/>
    </row>
    <row r="24" spans="5:10" ht="20.25" customHeight="1" x14ac:dyDescent="0.2">
      <c r="E24" s="5"/>
      <c r="F24" s="6">
        <f t="shared" si="0"/>
        <v>0</v>
      </c>
      <c r="G24" s="12"/>
      <c r="H24" s="6"/>
    </row>
    <row r="25" spans="5:10" ht="20.25" customHeight="1" x14ac:dyDescent="0.2">
      <c r="E25" s="5"/>
      <c r="F25" s="6">
        <f t="shared" si="0"/>
        <v>0</v>
      </c>
      <c r="G25" s="12"/>
      <c r="H25" s="6"/>
    </row>
    <row r="26" spans="5:10" ht="20.25" customHeight="1" x14ac:dyDescent="0.2">
      <c r="E26" s="5"/>
      <c r="F26" s="6">
        <f t="shared" si="0"/>
        <v>0</v>
      </c>
      <c r="G26" s="12"/>
      <c r="H26" s="6"/>
    </row>
    <row r="27" spans="5:10" ht="20.25" customHeight="1" x14ac:dyDescent="0.2">
      <c r="E27" s="5"/>
      <c r="F27" s="6">
        <f t="shared" si="0"/>
        <v>0</v>
      </c>
      <c r="G27" s="12"/>
      <c r="H27" s="6"/>
    </row>
    <row r="28" spans="5:10" ht="20.25" customHeight="1" x14ac:dyDescent="0.3">
      <c r="E28" s="7"/>
      <c r="F28" s="6">
        <f t="shared" si="0"/>
        <v>0</v>
      </c>
      <c r="G28" s="12"/>
      <c r="H28" s="6"/>
    </row>
    <row r="29" spans="5:10" ht="20.25" customHeight="1" x14ac:dyDescent="0.2">
      <c r="E29" s="6"/>
      <c r="F29" s="6">
        <f>SUM(F14:F28)</f>
        <v>461.58000000000004</v>
      </c>
      <c r="G29" s="6"/>
      <c r="H29" s="6">
        <f>$A$14*$H$14*H14</f>
        <v>5538.96</v>
      </c>
    </row>
    <row r="30" spans="5:10" ht="47.25" customHeight="1" x14ac:dyDescent="0.2">
      <c r="E30" s="13">
        <f>$F$29/$H$29</f>
        <v>8.3333333333333343E-2</v>
      </c>
      <c r="F30" s="13"/>
      <c r="G30" s="13"/>
      <c r="H30" s="8"/>
      <c r="J30" s="9" t="s">
        <v>3</v>
      </c>
    </row>
    <row r="31" spans="5:10" ht="20.25" customHeight="1" x14ac:dyDescent="0.2"/>
    <row r="32" spans="5:10" ht="20.25" customHeight="1" x14ac:dyDescent="0.2"/>
    <row r="33" ht="20.25" customHeight="1" x14ac:dyDescent="0.2"/>
    <row r="34" ht="20.25" customHeight="1" x14ac:dyDescent="0.2"/>
    <row r="35" ht="20.25" customHeight="1" x14ac:dyDescent="0.2"/>
    <row r="36" ht="20.25" customHeight="1" x14ac:dyDescent="0.2"/>
    <row r="37" ht="20.25" customHeight="1" x14ac:dyDescent="0.2"/>
    <row r="38" ht="20.25" customHeight="1" x14ac:dyDescent="0.2"/>
  </sheetData>
  <mergeCells count="3">
    <mergeCell ref="E13:F13"/>
    <mergeCell ref="G14:G28"/>
    <mergeCell ref="E30:G30"/>
  </mergeCells>
  <conditionalFormatting sqref="E30 H30">
    <cfRule type="cellIs" dxfId="0" priority="1" stopIfTrue="1" operator="greaterThan">
      <formula>0.4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Alveole</vt:lpstr>
      <vt:lpstr>'Calcul Alveole'!Zone_d_impression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TARBA Tariel</dc:creator>
  <cp:lastModifiedBy>COUSSIERE Thierry</cp:lastModifiedBy>
  <dcterms:created xsi:type="dcterms:W3CDTF">2016-09-22T13:21:55Z</dcterms:created>
  <dcterms:modified xsi:type="dcterms:W3CDTF">2016-11-02T09:54:37Z</dcterms:modified>
</cp:coreProperties>
</file>