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53222"/>
  <bookViews>
    <workbookView xWindow="0" yWindow="0" windowWidth="28695" windowHeight="11760" activeTab="1"/>
  </bookViews>
  <sheets>
    <sheet name="KM" sheetId="1" r:id="rId1"/>
    <sheet name="Log book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2" l="1"/>
  <c r="X20" i="2"/>
  <c r="V20" i="2"/>
  <c r="T20" i="2"/>
  <c r="R20" i="2"/>
  <c r="P20" i="2"/>
  <c r="N20" i="2"/>
  <c r="L19" i="2" l="1"/>
  <c r="X19" i="2"/>
  <c r="X18" i="2"/>
  <c r="X17" i="2"/>
  <c r="X16" i="2"/>
  <c r="X15" i="2"/>
  <c r="V19" i="2"/>
  <c r="V18" i="2"/>
  <c r="V17" i="2"/>
  <c r="V16" i="2"/>
  <c r="V15" i="2"/>
  <c r="T19" i="2"/>
  <c r="T18" i="2"/>
  <c r="T17" i="2"/>
  <c r="T16" i="2"/>
  <c r="T15" i="2"/>
  <c r="R19" i="2"/>
  <c r="R18" i="2"/>
  <c r="R17" i="2"/>
  <c r="R16" i="2"/>
  <c r="R15" i="2"/>
  <c r="P19" i="2"/>
  <c r="P18" i="2"/>
  <c r="P17" i="2"/>
  <c r="P16" i="2"/>
  <c r="P15" i="2"/>
  <c r="N19" i="2"/>
  <c r="N18" i="2"/>
  <c r="N17" i="2"/>
  <c r="N16" i="2"/>
  <c r="N15" i="2"/>
  <c r="X14" i="2"/>
  <c r="V14" i="2"/>
  <c r="T14" i="2"/>
  <c r="R14" i="2"/>
  <c r="P14" i="2"/>
  <c r="N14" i="2"/>
  <c r="L14" i="2"/>
  <c r="X10" i="2"/>
  <c r="V10" i="2"/>
  <c r="T10" i="2"/>
  <c r="R10" i="2"/>
  <c r="P10" i="2"/>
  <c r="N10" i="2"/>
  <c r="L18" i="2"/>
  <c r="L16" i="2"/>
  <c r="L15" i="2"/>
  <c r="L10" i="2"/>
  <c r="L17" i="2" s="1"/>
  <c r="H12" i="1"/>
  <c r="N8" i="2"/>
  <c r="P8" i="2" s="1"/>
  <c r="R8" i="2" s="1"/>
  <c r="T8" i="2" s="1"/>
  <c r="V8" i="2" s="1"/>
  <c r="X8" i="2" s="1"/>
</calcChain>
</file>

<file path=xl/comments1.xml><?xml version="1.0" encoding="utf-8"?>
<comments xmlns="http://schemas.openxmlformats.org/spreadsheetml/2006/main">
  <authors>
    <author>Auteur</author>
  </authors>
  <commentList>
    <comment ref="C10" authorId="0" shapeId="0">
      <text>
        <r>
          <rPr>
            <b/>
            <sz val="9"/>
            <color indexed="81"/>
            <rFont val="Tahoma"/>
            <family val="2"/>
          </rPr>
          <t>Choisir num. Camion dans cette liste</t>
        </r>
      </text>
    </comment>
  </commentList>
</comments>
</file>

<file path=xl/sharedStrings.xml><?xml version="1.0" encoding="utf-8"?>
<sst xmlns="http://schemas.openxmlformats.org/spreadsheetml/2006/main" count="25" uniqueCount="25">
  <si>
    <t>Mer</t>
  </si>
  <si>
    <t>Date:</t>
  </si>
  <si>
    <t>Arrivé</t>
  </si>
  <si>
    <t>Num. Camion</t>
  </si>
  <si>
    <t>Total camion</t>
  </si>
  <si>
    <t>Temps conduite</t>
  </si>
  <si>
    <t>Temps manutention</t>
  </si>
  <si>
    <t>Temps conduite camion 1</t>
  </si>
  <si>
    <t>Temps conduite camion 2</t>
  </si>
  <si>
    <t>Temps conduite camion 3</t>
  </si>
  <si>
    <t>Temps conduite camion 4</t>
  </si>
  <si>
    <t>Temps conduite camion 5</t>
  </si>
  <si>
    <t>Temps conduite camion 6</t>
  </si>
  <si>
    <t xml:space="preserve">KM total </t>
  </si>
  <si>
    <t>Bloque correctement la cellule sous le bon format</t>
  </si>
  <si>
    <t>Ne bloque pas la cellule sous le format h:mm (EX: 10:15 dans la cellule verte le Lundi)</t>
  </si>
  <si>
    <t>Mar</t>
  </si>
  <si>
    <t>Lun</t>
  </si>
  <si>
    <t>Jeu</t>
  </si>
  <si>
    <t>Ven</t>
  </si>
  <si>
    <t>Sam</t>
  </si>
  <si>
    <t>Dim</t>
  </si>
  <si>
    <t>Départ</t>
  </si>
  <si>
    <t xml:space="preserve">   Sélectionner la cellule à bloquer et ensuite cliquez sur le bouton.</t>
  </si>
  <si>
    <t xml:space="preserve">                   Liste déroulante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</si>
</sst>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/mmm/yyyy"/>
    <numFmt numFmtId="165" formatCode="[$-F800]dddd\,\ mmmm\ dd\,\ yyyy"/>
    <numFmt numFmtId="166" formatCode="dd"/>
    <numFmt numFmtId="167" formatCode="h:mm;@"/>
    <numFmt numFmtId="168" formatCode="[h]:mm"/>
    <numFmt numFmtId="169" formatCode="hh:mm;[Blue]General"/>
    <numFmt numFmtId="170" formatCode="0;0;0;[Blue]General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6"/>
      <name val="Calibri"/>
      <family val="2"/>
    </font>
    <font>
      <sz val="16"/>
      <name val="Arial"/>
      <family val="2"/>
    </font>
    <font>
      <b/>
      <sz val="9"/>
      <color indexed="81"/>
      <name val="Tahoma"/>
      <family val="2"/>
    </font>
    <font>
      <sz val="10"/>
      <name val="Helv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sz val="11"/>
      <color rgb="FF00B05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53FFA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</fills>
  <borders count="2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10" fillId="0" borderId="0"/>
  </cellStyleXfs>
  <cellXfs count="107">
    <xf numFmtId="0" fontId="0" fillId="0" borderId="0" xfId="0"/>
    <xf numFmtId="165" fontId="8" fillId="0" borderId="0" xfId="0" applyNumberFormat="1" applyFont="1" applyFill="1" applyBorder="1" applyAlignment="1"/>
    <xf numFmtId="0" fontId="5" fillId="0" borderId="0" xfId="0" applyFont="1" applyFill="1" applyBorder="1" applyAlignment="1">
      <alignment horizontal="center"/>
    </xf>
    <xf numFmtId="0" fontId="11" fillId="0" borderId="14" xfId="1" applyFont="1" applyBorder="1" applyAlignment="1" applyProtection="1">
      <alignment horizontal="center"/>
    </xf>
    <xf numFmtId="166" fontId="11" fillId="0" borderId="15" xfId="1" applyNumberFormat="1" applyFont="1" applyFill="1" applyBorder="1" applyAlignment="1">
      <alignment horizontal="center" vertical="center"/>
    </xf>
    <xf numFmtId="166" fontId="11" fillId="0" borderId="16" xfId="1" applyNumberFormat="1" applyFont="1" applyFill="1" applyBorder="1" applyAlignment="1">
      <alignment horizontal="center" vertical="center"/>
    </xf>
    <xf numFmtId="0" fontId="14" fillId="0" borderId="0" xfId="1" applyFont="1" applyFill="1"/>
    <xf numFmtId="0" fontId="0" fillId="0" borderId="0" xfId="0" applyAlignment="1"/>
    <xf numFmtId="0" fontId="12" fillId="0" borderId="0" xfId="1" applyFont="1" applyAlignment="1" applyProtection="1">
      <alignment horizontal="right" vertical="center"/>
    </xf>
    <xf numFmtId="1" fontId="11" fillId="0" borderId="0" xfId="1" applyNumberFormat="1" applyFont="1" applyFill="1" applyBorder="1" applyAlignment="1" applyProtection="1">
      <alignment horizontal="center"/>
      <protection locked="0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0" fillId="0" borderId="0" xfId="0" applyFill="1" applyBorder="1" applyAlignment="1"/>
    <xf numFmtId="49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/>
    </xf>
    <xf numFmtId="49" fontId="7" fillId="0" borderId="0" xfId="0" applyNumberFormat="1" applyFont="1" applyFill="1" applyBorder="1" applyAlignment="1">
      <alignment horizontal="left"/>
    </xf>
    <xf numFmtId="49" fontId="0" fillId="0" borderId="0" xfId="0" applyNumberFormat="1" applyFill="1" applyBorder="1" applyAlignment="1">
      <alignment horizontal="left"/>
    </xf>
    <xf numFmtId="0" fontId="4" fillId="0" borderId="0" xfId="0" applyFont="1" applyFill="1" applyBorder="1" applyAlignment="1">
      <alignment horizontal="center" vertical="center"/>
    </xf>
    <xf numFmtId="3" fontId="6" fillId="2" borderId="27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right"/>
    </xf>
    <xf numFmtId="0" fontId="6" fillId="0" borderId="0" xfId="0" applyFont="1" applyFill="1" applyAlignment="1">
      <alignment horizontal="right"/>
    </xf>
    <xf numFmtId="0" fontId="0" fillId="0" borderId="0" xfId="0" applyFill="1"/>
    <xf numFmtId="0" fontId="3" fillId="0" borderId="0" xfId="0" applyFont="1" applyFill="1" applyBorder="1"/>
    <xf numFmtId="0" fontId="0" fillId="0" borderId="0" xfId="0" applyFill="1" applyAlignment="1"/>
    <xf numFmtId="49" fontId="4" fillId="6" borderId="13" xfId="0" applyNumberFormat="1" applyFont="1" applyFill="1" applyBorder="1" applyAlignment="1">
      <alignment horizontal="center" vertical="center"/>
    </xf>
    <xf numFmtId="0" fontId="5" fillId="6" borderId="2" xfId="0" applyFont="1" applyFill="1" applyBorder="1" applyAlignment="1" applyProtection="1">
      <alignment horizontal="center"/>
      <protection locked="0"/>
    </xf>
    <xf numFmtId="0" fontId="3" fillId="6" borderId="3" xfId="0" applyFont="1" applyFill="1" applyBorder="1" applyAlignment="1">
      <alignment horizontal="center" vertical="center"/>
    </xf>
    <xf numFmtId="3" fontId="5" fillId="6" borderId="4" xfId="0" applyNumberFormat="1" applyFont="1" applyFill="1" applyBorder="1" applyAlignment="1" applyProtection="1">
      <alignment horizontal="center" vertical="center"/>
      <protection locked="0"/>
    </xf>
    <xf numFmtId="0" fontId="5" fillId="6" borderId="5" xfId="0" applyFont="1" applyFill="1" applyBorder="1" applyAlignment="1" applyProtection="1">
      <alignment horizontal="center" vertical="center"/>
      <protection locked="0"/>
    </xf>
    <xf numFmtId="0" fontId="5" fillId="6" borderId="6" xfId="0" applyFont="1" applyFill="1" applyBorder="1" applyAlignment="1" applyProtection="1">
      <alignment horizontal="center" vertical="center"/>
      <protection locked="0"/>
    </xf>
    <xf numFmtId="0" fontId="3" fillId="6" borderId="12" xfId="0" applyFont="1" applyFill="1" applyBorder="1" applyAlignment="1">
      <alignment horizontal="center" vertical="center"/>
    </xf>
    <xf numFmtId="3" fontId="5" fillId="6" borderId="7" xfId="0" applyNumberFormat="1" applyFont="1" applyFill="1" applyBorder="1" applyAlignment="1" applyProtection="1">
      <alignment horizontal="center" vertical="center"/>
      <protection locked="0"/>
    </xf>
    <xf numFmtId="0" fontId="5" fillId="6" borderId="8" xfId="0" applyFont="1" applyFill="1" applyBorder="1" applyAlignment="1" applyProtection="1">
      <alignment horizontal="center" vertical="center"/>
      <protection locked="0"/>
    </xf>
    <xf numFmtId="0" fontId="5" fillId="6" borderId="9" xfId="0" applyFont="1" applyFill="1" applyBorder="1" applyAlignment="1" applyProtection="1">
      <alignment horizontal="center" vertical="center"/>
      <protection locked="0"/>
    </xf>
    <xf numFmtId="1" fontId="11" fillId="6" borderId="15" xfId="1" applyNumberFormat="1" applyFont="1" applyFill="1" applyBorder="1" applyAlignment="1" applyProtection="1">
      <alignment horizontal="center"/>
      <protection locked="0"/>
    </xf>
    <xf numFmtId="0" fontId="0" fillId="6" borderId="23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167" fontId="11" fillId="6" borderId="15" xfId="1" quotePrefix="1" applyNumberFormat="1" applyFont="1" applyFill="1" applyBorder="1" applyAlignment="1" applyProtection="1">
      <alignment horizontal="center" vertical="center"/>
      <protection locked="0"/>
    </xf>
    <xf numFmtId="167" fontId="11" fillId="6" borderId="16" xfId="1" applyNumberFormat="1" applyFont="1" applyFill="1" applyBorder="1" applyAlignment="1" applyProtection="1">
      <alignment horizontal="center" vertical="center"/>
      <protection locked="0"/>
    </xf>
    <xf numFmtId="168" fontId="11" fillId="6" borderId="15" xfId="1" applyNumberFormat="1" applyFont="1" applyFill="1" applyBorder="1" applyAlignment="1" applyProtection="1">
      <alignment horizontal="center" vertical="center"/>
      <protection locked="0"/>
    </xf>
    <xf numFmtId="168" fontId="11" fillId="6" borderId="16" xfId="1" applyNumberFormat="1" applyFont="1" applyFill="1" applyBorder="1" applyAlignment="1" applyProtection="1">
      <alignment horizontal="center" vertical="center"/>
      <protection locked="0"/>
    </xf>
    <xf numFmtId="1" fontId="11" fillId="7" borderId="15" xfId="1" applyNumberFormat="1" applyFont="1" applyFill="1" applyBorder="1" applyAlignment="1" applyProtection="1">
      <alignment horizontal="center"/>
      <protection locked="0"/>
    </xf>
    <xf numFmtId="0" fontId="0" fillId="7" borderId="23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169" fontId="11" fillId="7" borderId="15" xfId="1" quotePrefix="1" applyNumberFormat="1" applyFont="1" applyFill="1" applyBorder="1" applyAlignment="1" applyProtection="1">
      <alignment horizontal="center" vertical="center"/>
      <protection locked="0"/>
    </xf>
    <xf numFmtId="169" fontId="11" fillId="7" borderId="16" xfId="1" quotePrefix="1" applyNumberFormat="1" applyFont="1" applyFill="1" applyBorder="1" applyAlignment="1" applyProtection="1">
      <alignment horizontal="center" vertical="center"/>
      <protection locked="0"/>
    </xf>
    <xf numFmtId="20" fontId="11" fillId="7" borderId="15" xfId="1" quotePrefix="1" applyNumberFormat="1" applyFont="1" applyFill="1" applyBorder="1" applyAlignment="1" applyProtection="1">
      <alignment horizontal="center" vertical="center"/>
      <protection locked="0"/>
    </xf>
    <xf numFmtId="20" fontId="11" fillId="7" borderId="16" xfId="1" applyNumberFormat="1" applyFont="1" applyFill="1" applyBorder="1" applyAlignment="1" applyProtection="1">
      <alignment horizontal="center" vertical="center"/>
      <protection locked="0"/>
    </xf>
    <xf numFmtId="168" fontId="11" fillId="7" borderId="15" xfId="1" applyNumberFormat="1" applyFont="1" applyFill="1" applyBorder="1" applyAlignment="1" applyProtection="1">
      <alignment horizontal="center" vertical="center"/>
      <protection locked="0"/>
    </xf>
    <xf numFmtId="168" fontId="11" fillId="7" borderId="16" xfId="1" applyNumberFormat="1" applyFont="1" applyFill="1" applyBorder="1" applyAlignment="1" applyProtection="1">
      <alignment horizontal="center" vertical="center"/>
      <protection locked="0"/>
    </xf>
    <xf numFmtId="168" fontId="11" fillId="0" borderId="0" xfId="1" applyNumberFormat="1" applyFont="1" applyFill="1" applyBorder="1" applyAlignment="1" applyProtection="1">
      <alignment horizontal="center" vertical="center"/>
    </xf>
    <xf numFmtId="1" fontId="11" fillId="0" borderId="0" xfId="1" applyNumberFormat="1" applyFont="1" applyFill="1" applyBorder="1" applyAlignment="1" applyProtection="1">
      <alignment horizontal="center" vertical="center"/>
    </xf>
    <xf numFmtId="166" fontId="13" fillId="0" borderId="0" xfId="1" applyNumberFormat="1" applyFont="1" applyFill="1" applyBorder="1" applyAlignment="1">
      <alignment horizontal="center" vertical="center"/>
    </xf>
    <xf numFmtId="1" fontId="11" fillId="8" borderId="15" xfId="1" applyNumberFormat="1" applyFont="1" applyFill="1" applyBorder="1" applyAlignment="1" applyProtection="1">
      <alignment horizontal="center"/>
      <protection locked="0"/>
    </xf>
    <xf numFmtId="0" fontId="0" fillId="8" borderId="23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168" fontId="11" fillId="8" borderId="15" xfId="1" applyNumberFormat="1" applyFont="1" applyFill="1" applyBorder="1" applyAlignment="1" applyProtection="1">
      <alignment horizontal="center" vertical="center"/>
      <protection locked="0"/>
    </xf>
    <xf numFmtId="168" fontId="11" fillId="8" borderId="16" xfId="1" applyNumberFormat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/>
    <xf numFmtId="0" fontId="0" fillId="0" borderId="0" xfId="0" applyFill="1" applyBorder="1" applyAlignment="1">
      <alignment horizontal="center"/>
    </xf>
    <xf numFmtId="0" fontId="0" fillId="0" borderId="19" xfId="0" applyBorder="1" applyAlignment="1"/>
    <xf numFmtId="0" fontId="0" fillId="0" borderId="20" xfId="0" applyBorder="1" applyAlignment="1"/>
    <xf numFmtId="167" fontId="11" fillId="4" borderId="15" xfId="1" quotePrefix="1" applyNumberFormat="1" applyFont="1" applyFill="1" applyBorder="1" applyAlignment="1" applyProtection="1">
      <alignment horizontal="center" vertical="center"/>
      <protection locked="0"/>
    </xf>
    <xf numFmtId="167" fontId="11" fillId="4" borderId="16" xfId="1" applyNumberFormat="1" applyFont="1" applyFill="1" applyBorder="1" applyAlignment="1" applyProtection="1">
      <alignment horizontal="center" vertical="center"/>
      <protection locked="0"/>
    </xf>
    <xf numFmtId="1" fontId="11" fillId="4" borderId="18" xfId="1" applyNumberFormat="1" applyFont="1" applyFill="1" applyBorder="1" applyAlignment="1" applyProtection="1">
      <alignment horizontal="center"/>
      <protection locked="0"/>
    </xf>
    <xf numFmtId="0" fontId="0" fillId="0" borderId="21" xfId="0" applyFill="1" applyBorder="1" applyAlignment="1"/>
    <xf numFmtId="1" fontId="11" fillId="9" borderId="15" xfId="1" applyNumberFormat="1" applyFont="1" applyFill="1" applyBorder="1" applyAlignment="1" applyProtection="1">
      <alignment horizontal="center"/>
      <protection locked="0"/>
    </xf>
    <xf numFmtId="0" fontId="0" fillId="9" borderId="23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168" fontId="11" fillId="9" borderId="15" xfId="1" applyNumberFormat="1" applyFont="1" applyFill="1" applyBorder="1" applyAlignment="1" applyProtection="1">
      <alignment horizontal="center" vertical="center"/>
      <protection locked="0"/>
    </xf>
    <xf numFmtId="168" fontId="11" fillId="9" borderId="16" xfId="1" applyNumberFormat="1" applyFont="1" applyFill="1" applyBorder="1" applyAlignment="1" applyProtection="1">
      <alignment horizontal="center" vertical="center"/>
      <protection locked="0"/>
    </xf>
    <xf numFmtId="14" fontId="5" fillId="3" borderId="28" xfId="0" applyNumberFormat="1" applyFont="1" applyFill="1" applyBorder="1" applyAlignment="1">
      <alignment horizontal="center"/>
    </xf>
    <xf numFmtId="166" fontId="5" fillId="3" borderId="1" xfId="0" applyNumberFormat="1" applyFont="1" applyFill="1" applyBorder="1" applyAlignment="1" applyProtection="1">
      <alignment horizontal="center"/>
      <protection locked="0"/>
    </xf>
    <xf numFmtId="166" fontId="5" fillId="3" borderId="10" xfId="0" applyNumberFormat="1" applyFont="1" applyFill="1" applyBorder="1" applyAlignment="1" applyProtection="1">
      <alignment horizontal="center"/>
      <protection locked="0"/>
    </xf>
    <xf numFmtId="166" fontId="5" fillId="3" borderId="11" xfId="0" applyNumberFormat="1" applyFont="1" applyFill="1" applyBorder="1" applyAlignment="1" applyProtection="1">
      <alignment horizontal="center"/>
      <protection locked="0"/>
    </xf>
    <xf numFmtId="1" fontId="11" fillId="10" borderId="18" xfId="1" applyNumberFormat="1" applyFont="1" applyFill="1" applyBorder="1" applyAlignment="1" applyProtection="1">
      <alignment horizontal="center"/>
      <protection locked="0"/>
    </xf>
    <xf numFmtId="0" fontId="0" fillId="10" borderId="19" xfId="0" applyFill="1" applyBorder="1" applyAlignment="1"/>
    <xf numFmtId="0" fontId="0" fillId="10" borderId="20" xfId="0" applyFill="1" applyBorder="1" applyAlignment="1"/>
    <xf numFmtId="168" fontId="11" fillId="10" borderId="15" xfId="1" applyNumberFormat="1" applyFont="1" applyFill="1" applyBorder="1" applyAlignment="1" applyProtection="1">
      <alignment horizontal="center" vertical="center"/>
      <protection locked="0"/>
    </xf>
    <xf numFmtId="168" fontId="11" fillId="10" borderId="16" xfId="1" applyNumberFormat="1" applyFont="1" applyFill="1" applyBorder="1" applyAlignment="1" applyProtection="1">
      <alignment horizontal="center" vertical="center"/>
      <protection locked="0"/>
    </xf>
    <xf numFmtId="168" fontId="11" fillId="11" borderId="15" xfId="1" applyNumberFormat="1" applyFont="1" applyFill="1" applyBorder="1" applyAlignment="1" applyProtection="1">
      <alignment horizontal="center" vertical="center"/>
      <protection locked="0"/>
    </xf>
    <xf numFmtId="168" fontId="11" fillId="11" borderId="16" xfId="1" applyNumberFormat="1" applyFont="1" applyFill="1" applyBorder="1" applyAlignment="1" applyProtection="1">
      <alignment horizontal="center" vertical="center"/>
      <protection locked="0"/>
    </xf>
    <xf numFmtId="1" fontId="11" fillId="11" borderId="15" xfId="1" applyNumberFormat="1" applyFont="1" applyFill="1" applyBorder="1" applyAlignment="1" applyProtection="1">
      <alignment horizontal="center"/>
      <protection locked="0"/>
    </xf>
    <xf numFmtId="0" fontId="0" fillId="11" borderId="23" xfId="0" applyFill="1" applyBorder="1" applyAlignment="1">
      <alignment horizontal="center"/>
    </xf>
    <xf numFmtId="0" fontId="0" fillId="11" borderId="16" xfId="0" applyFill="1" applyBorder="1" applyAlignment="1">
      <alignment horizontal="center"/>
    </xf>
    <xf numFmtId="168" fontId="11" fillId="12" borderId="15" xfId="1" applyNumberFormat="1" applyFont="1" applyFill="1" applyBorder="1" applyAlignment="1" applyProtection="1">
      <alignment horizontal="center" vertical="center"/>
      <protection locked="0"/>
    </xf>
    <xf numFmtId="168" fontId="11" fillId="12" borderId="16" xfId="1" applyNumberFormat="1" applyFont="1" applyFill="1" applyBorder="1" applyAlignment="1" applyProtection="1">
      <alignment horizontal="center" vertical="center"/>
      <protection locked="0"/>
    </xf>
    <xf numFmtId="1" fontId="11" fillId="12" borderId="15" xfId="1" applyNumberFormat="1" applyFont="1" applyFill="1" applyBorder="1" applyAlignment="1" applyProtection="1">
      <alignment horizontal="center"/>
      <protection locked="0"/>
    </xf>
    <xf numFmtId="0" fontId="0" fillId="12" borderId="23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20" fontId="11" fillId="9" borderId="16" xfId="1" applyNumberFormat="1" applyFont="1" applyFill="1" applyBorder="1" applyAlignment="1" applyProtection="1">
      <alignment horizontal="center" vertical="center"/>
      <protection locked="0"/>
    </xf>
    <xf numFmtId="20" fontId="11" fillId="9" borderId="15" xfId="1" quotePrefix="1" applyNumberFormat="1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/>
    <xf numFmtId="0" fontId="1" fillId="0" borderId="0" xfId="0" applyFont="1" applyAlignment="1"/>
    <xf numFmtId="170" fontId="11" fillId="5" borderId="15" xfId="1" quotePrefix="1" applyNumberFormat="1" applyFont="1" applyFill="1" applyBorder="1" applyAlignment="1" applyProtection="1">
      <alignment horizontal="center" vertical="center"/>
      <protection locked="0"/>
    </xf>
    <xf numFmtId="170" fontId="11" fillId="5" borderId="16" xfId="1" quotePrefix="1" applyNumberFormat="1" applyFont="1" applyFill="1" applyBorder="1" applyAlignment="1" applyProtection="1">
      <alignment horizontal="center" vertical="center"/>
      <protection locked="0"/>
    </xf>
    <xf numFmtId="170" fontId="11" fillId="5" borderId="16" xfId="1" applyNumberFormat="1" applyFont="1" applyFill="1" applyBorder="1" applyAlignment="1" applyProtection="1">
      <alignment horizontal="center" vertical="center"/>
      <protection locked="0"/>
    </xf>
    <xf numFmtId="170" fontId="11" fillId="5" borderId="15" xfId="1" applyNumberFormat="1" applyFont="1" applyFill="1" applyBorder="1" applyAlignment="1" applyProtection="1">
      <alignment horizontal="center" vertical="center"/>
      <protection locked="0"/>
    </xf>
    <xf numFmtId="0" fontId="12" fillId="5" borderId="22" xfId="1" applyFont="1" applyFill="1" applyBorder="1" applyAlignment="1" applyProtection="1">
      <alignment horizontal="center" vertical="center"/>
    </xf>
    <xf numFmtId="0" fontId="0" fillId="5" borderId="14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2">
    <cellStyle name="Normal" xfId="0" builtinId="0"/>
    <cellStyle name="Normal_RJHiver" xfId="1"/>
  </cellStyles>
  <dxfs count="42"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2" tint="-0.24994659260841701"/>
      </font>
    </dxf>
    <dxf>
      <font>
        <color theme="2" tint="-0.24994659260841701"/>
      </font>
    </dxf>
    <dxf>
      <font>
        <color theme="2" tint="-0.24994659260841701"/>
      </font>
    </dxf>
    <dxf>
      <font>
        <color theme="2" tint="-0.24994659260841701"/>
      </font>
    </dxf>
    <dxf>
      <font>
        <color theme="2" tint="-0.24994659260841701"/>
      </font>
    </dxf>
    <dxf>
      <font>
        <color theme="2" tint="-0.24994659260841701"/>
      </font>
    </dxf>
    <dxf>
      <font>
        <color theme="2" tint="-0.24994659260841701"/>
      </font>
    </dxf>
  </dxfs>
  <tableStyles count="0" defaultTableStyle="TableStyleMedium2" defaultPivotStyle="PivotStyleLight16"/>
  <colors>
    <mruColors>
      <color rgb="FFFF9393"/>
      <color rgb="FF53FFA1"/>
      <color rgb="FFFFFF47"/>
      <color rgb="FFFFFF53"/>
      <color rgb="FFF4AF80"/>
      <color rgb="FFCFAFE7"/>
      <color rgb="FFF06F2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352425</xdr:colOff>
      <xdr:row>10</xdr:row>
      <xdr:rowOff>152400</xdr:rowOff>
    </xdr:from>
    <xdr:to>
      <xdr:col>2</xdr:col>
      <xdr:colOff>381000</xdr:colOff>
      <xdr:row>23</xdr:row>
      <xdr:rowOff>171451</xdr:rowOff>
    </xdr:to>
    <xdr:cxnSp macro="">
      <xdr:nvCxnSpPr>
        <xdr:cNvPr id="3" name="Connecteur droit avec flèche 2"/>
        <xdr:cNvCxnSpPr/>
      </xdr:nvCxnSpPr>
      <xdr:spPr>
        <a:xfrm flipV="1">
          <a:off x="2600325" y="2400300"/>
          <a:ext cx="28575" cy="2647951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9524</xdr:colOff>
          <xdr:row>19</xdr:row>
          <xdr:rowOff>57150</xdr:rowOff>
        </xdr:from>
        <xdr:to>
          <xdr:col>30</xdr:col>
          <xdr:colOff>342899</xdr:colOff>
          <xdr:row>21</xdr:row>
          <xdr:rowOff>28575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85725</xdr:colOff>
          <xdr:row>15</xdr:row>
          <xdr:rowOff>47625</xdr:rowOff>
        </xdr:from>
        <xdr:to>
          <xdr:col>30</xdr:col>
          <xdr:colOff>542925</xdr:colOff>
          <xdr:row>17</xdr:row>
          <xdr:rowOff>9525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27</xdr:col>
      <xdr:colOff>180975</xdr:colOff>
      <xdr:row>8</xdr:row>
      <xdr:rowOff>76200</xdr:rowOff>
    </xdr:from>
    <xdr:to>
      <xdr:col>30</xdr:col>
      <xdr:colOff>609600</xdr:colOff>
      <xdr:row>14</xdr:row>
      <xdr:rowOff>57150</xdr:rowOff>
    </xdr:to>
    <xdr:cxnSp macro="">
      <xdr:nvCxnSpPr>
        <xdr:cNvPr id="3" name="Connecteur droit avec flèche 2"/>
        <xdr:cNvCxnSpPr/>
      </xdr:nvCxnSpPr>
      <xdr:spPr>
        <a:xfrm flipV="1">
          <a:off x="6953250" y="1619250"/>
          <a:ext cx="1057275" cy="11620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142875</xdr:colOff>
      <xdr:row>22</xdr:row>
      <xdr:rowOff>66675</xdr:rowOff>
    </xdr:from>
    <xdr:to>
      <xdr:col>30</xdr:col>
      <xdr:colOff>9525</xdr:colOff>
      <xdr:row>27</xdr:row>
      <xdr:rowOff>0</xdr:rowOff>
    </xdr:to>
    <xdr:cxnSp macro="">
      <xdr:nvCxnSpPr>
        <xdr:cNvPr id="5" name="Connecteur droit avec flèche 4"/>
        <xdr:cNvCxnSpPr/>
      </xdr:nvCxnSpPr>
      <xdr:spPr>
        <a:xfrm>
          <a:off x="6915150" y="4371975"/>
          <a:ext cx="495300" cy="885825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590550</xdr:colOff>
      <xdr:row>20</xdr:row>
      <xdr:rowOff>76200</xdr:rowOff>
    </xdr:from>
    <xdr:to>
      <xdr:col>32</xdr:col>
      <xdr:colOff>9525</xdr:colOff>
      <xdr:row>20</xdr:row>
      <xdr:rowOff>76200</xdr:rowOff>
    </xdr:to>
    <xdr:cxnSp macro="">
      <xdr:nvCxnSpPr>
        <xdr:cNvPr id="7" name="Connecteur droit avec flèche 6"/>
        <xdr:cNvCxnSpPr/>
      </xdr:nvCxnSpPr>
      <xdr:spPr>
        <a:xfrm>
          <a:off x="7991475" y="4000500"/>
          <a:ext cx="942975" cy="0"/>
        </a:xfrm>
        <a:prstGeom prst="straightConnector1">
          <a:avLst/>
        </a:prstGeom>
        <a:ln>
          <a:solidFill>
            <a:schemeClr val="accent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3:Q39"/>
  <sheetViews>
    <sheetView workbookViewId="0">
      <selection activeCell="E24" sqref="E24"/>
    </sheetView>
  </sheetViews>
  <sheetFormatPr baseColWidth="10" defaultRowHeight="15" x14ac:dyDescent="0.25"/>
  <cols>
    <col min="2" max="2" width="22.28515625" customWidth="1"/>
    <col min="4" max="4" width="14" customWidth="1"/>
    <col min="5" max="5" width="20.85546875" customWidth="1"/>
    <col min="6" max="6" width="26.28515625" customWidth="1"/>
    <col min="7" max="7" width="14.140625" customWidth="1"/>
    <col min="8" max="8" width="18.85546875" customWidth="1"/>
    <col min="9" max="10" width="14" customWidth="1"/>
    <col min="11" max="11" width="18.85546875" customWidth="1"/>
    <col min="12" max="12" width="14" customWidth="1"/>
    <col min="13" max="13" width="13.5703125" customWidth="1"/>
    <col min="14" max="14" width="14" customWidth="1"/>
    <col min="15" max="15" width="13.5703125" customWidth="1"/>
  </cols>
  <sheetData>
    <row r="3" spans="2:17" x14ac:dyDescent="0.25">
      <c r="B3" s="25"/>
      <c r="C3" s="25"/>
      <c r="D3" s="25"/>
      <c r="E3" s="25"/>
      <c r="F3" s="25"/>
      <c r="G3" s="25"/>
    </row>
    <row r="4" spans="2:17" x14ac:dyDescent="0.25">
      <c r="B4" s="25"/>
      <c r="C4" s="25"/>
      <c r="D4" s="25"/>
      <c r="E4" s="25"/>
      <c r="F4" s="25"/>
      <c r="G4" s="25"/>
    </row>
    <row r="5" spans="2:17" ht="15.75" thickBot="1" x14ac:dyDescent="0.3"/>
    <row r="6" spans="2:17" ht="21.75" thickTop="1" thickBot="1" x14ac:dyDescent="0.35">
      <c r="E6" s="75" t="s">
        <v>1</v>
      </c>
      <c r="F6" s="76">
        <v>1</v>
      </c>
      <c r="G6" s="77"/>
      <c r="H6" s="78"/>
    </row>
    <row r="7" spans="2:17" ht="15.75" thickTop="1" x14ac:dyDescent="0.25"/>
    <row r="8" spans="2:17" ht="20.25" x14ac:dyDescent="0.3">
      <c r="B8" s="25"/>
      <c r="C8" s="25"/>
      <c r="D8" s="26"/>
      <c r="E8" s="26"/>
      <c r="F8" s="16"/>
      <c r="G8" s="25"/>
      <c r="H8" s="13"/>
      <c r="I8" s="14"/>
      <c r="J8" s="15"/>
      <c r="K8" s="16"/>
      <c r="L8" s="17"/>
      <c r="M8" s="17"/>
      <c r="N8" s="17"/>
      <c r="O8" s="17"/>
    </row>
    <row r="9" spans="2:17" ht="21" thickBot="1" x14ac:dyDescent="0.35">
      <c r="B9" s="25"/>
      <c r="C9" s="25"/>
      <c r="D9" s="2"/>
      <c r="E9" s="2"/>
      <c r="F9" s="2"/>
      <c r="G9" s="2"/>
      <c r="H9" s="18"/>
      <c r="I9" s="18"/>
      <c r="J9" s="13"/>
      <c r="K9" s="16"/>
      <c r="L9" s="17"/>
      <c r="M9" s="17"/>
      <c r="N9" s="17"/>
      <c r="O9" s="17"/>
      <c r="P9" s="25"/>
      <c r="Q9" s="25"/>
    </row>
    <row r="10" spans="2:17" ht="22.5" thickTop="1" thickBot="1" x14ac:dyDescent="0.4">
      <c r="B10" s="28" t="s">
        <v>3</v>
      </c>
      <c r="C10" s="29">
        <v>4</v>
      </c>
      <c r="D10" s="30" t="s">
        <v>22</v>
      </c>
      <c r="E10" s="31">
        <v>273</v>
      </c>
      <c r="F10" s="32"/>
      <c r="G10" s="32"/>
      <c r="H10" s="33"/>
      <c r="I10" s="19"/>
      <c r="J10" s="20"/>
      <c r="K10" s="13"/>
      <c r="L10" s="21"/>
      <c r="M10" s="21"/>
      <c r="N10" s="21"/>
      <c r="O10" s="21"/>
      <c r="P10" s="25"/>
      <c r="Q10" s="25"/>
    </row>
    <row r="11" spans="2:17" ht="21.75" thickTop="1" thickBot="1" x14ac:dyDescent="0.35">
      <c r="B11" s="23"/>
      <c r="C11" s="24"/>
      <c r="D11" s="34" t="s">
        <v>2</v>
      </c>
      <c r="E11" s="35">
        <v>545</v>
      </c>
      <c r="F11" s="36"/>
      <c r="G11" s="36"/>
      <c r="H11" s="37"/>
      <c r="I11" s="27"/>
      <c r="J11" s="27"/>
      <c r="K11" s="1"/>
      <c r="L11" s="25"/>
      <c r="M11" s="25"/>
      <c r="N11" s="25"/>
      <c r="O11" s="25"/>
      <c r="P11" s="25"/>
      <c r="Q11" s="25"/>
    </row>
    <row r="12" spans="2:17" ht="19.5" thickTop="1" thickBot="1" x14ac:dyDescent="0.3">
      <c r="E12" s="10" t="s">
        <v>4</v>
      </c>
      <c r="F12" s="11"/>
      <c r="G12" s="12"/>
      <c r="H12" s="22">
        <f>E11-E10</f>
        <v>272</v>
      </c>
      <c r="I12" s="25"/>
      <c r="J12" s="25"/>
      <c r="K12" s="25"/>
      <c r="L12" s="25"/>
      <c r="M12" s="25"/>
      <c r="N12" s="25"/>
      <c r="O12" s="25"/>
      <c r="P12" s="25"/>
      <c r="Q12" s="25"/>
    </row>
    <row r="13" spans="2:17" ht="15.75" thickTop="1" x14ac:dyDescent="0.25"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</row>
    <row r="14" spans="2:17" x14ac:dyDescent="0.25"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</row>
    <row r="15" spans="2:17" x14ac:dyDescent="0.25"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</row>
    <row r="16" spans="2:17" x14ac:dyDescent="0.25"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</row>
    <row r="17" spans="2:17" x14ac:dyDescent="0.25"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</row>
    <row r="18" spans="2:17" x14ac:dyDescent="0.25"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</row>
    <row r="19" spans="2:17" x14ac:dyDescent="0.25"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</row>
    <row r="20" spans="2:17" x14ac:dyDescent="0.25"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</row>
    <row r="21" spans="2:17" x14ac:dyDescent="0.25"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</row>
    <row r="22" spans="2:17" x14ac:dyDescent="0.25"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</row>
    <row r="23" spans="2:17" x14ac:dyDescent="0.25"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</row>
    <row r="24" spans="2:17" x14ac:dyDescent="0.25"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</row>
    <row r="25" spans="2:17" x14ac:dyDescent="0.25">
      <c r="B25" s="105" t="s">
        <v>24</v>
      </c>
      <c r="C25" s="106"/>
      <c r="D25" s="106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</row>
    <row r="26" spans="2:17" x14ac:dyDescent="0.25"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</row>
    <row r="27" spans="2:17" x14ac:dyDescent="0.25"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</row>
    <row r="28" spans="2:17" x14ac:dyDescent="0.25"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</row>
    <row r="29" spans="2:17" x14ac:dyDescent="0.25"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</row>
    <row r="30" spans="2:17" x14ac:dyDescent="0.25"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</row>
    <row r="31" spans="2:17" x14ac:dyDescent="0.25"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</row>
    <row r="32" spans="2:17" x14ac:dyDescent="0.25"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</row>
    <row r="33" spans="2:17" x14ac:dyDescent="0.25"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</row>
    <row r="34" spans="2:17" x14ac:dyDescent="0.25"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</row>
    <row r="35" spans="2:17" x14ac:dyDescent="0.25"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</row>
    <row r="36" spans="2:17" x14ac:dyDescent="0.25"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</row>
    <row r="37" spans="2:17" x14ac:dyDescent="0.25"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</row>
    <row r="38" spans="2:17" x14ac:dyDescent="0.25"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</row>
    <row r="39" spans="2:17" x14ac:dyDescent="0.25"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</row>
  </sheetData>
  <mergeCells count="5">
    <mergeCell ref="F6:H6"/>
    <mergeCell ref="B25:D25"/>
    <mergeCell ref="E12:G12"/>
    <mergeCell ref="E10:H10"/>
    <mergeCell ref="E11:H11"/>
  </mergeCells>
  <dataValidations count="2">
    <dataValidation showDropDown="1" showInputMessage="1" showErrorMessage="1" sqref="J8"/>
    <dataValidation type="list" showInputMessage="1" showErrorMessage="1" sqref="C10">
      <formula1>"1,2,3,4,5,6"</formula1>
    </dataValidation>
  </dataValidations>
  <pageMargins left="0.7" right="0.7" top="0.75" bottom="0.75" header="0.3" footer="0.3"/>
  <pageSetup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7:AL28"/>
  <sheetViews>
    <sheetView tabSelected="1" topLeftCell="A4" workbookViewId="0">
      <selection activeCell="S34" sqref="S34"/>
    </sheetView>
  </sheetViews>
  <sheetFormatPr baseColWidth="10" defaultRowHeight="15" x14ac:dyDescent="0.25"/>
  <cols>
    <col min="2" max="2" width="3.140625" customWidth="1"/>
    <col min="3" max="3" width="3.5703125" customWidth="1"/>
    <col min="4" max="11" width="3.140625" customWidth="1"/>
    <col min="12" max="25" width="3.7109375" customWidth="1"/>
    <col min="26" max="30" width="3.140625" customWidth="1"/>
  </cols>
  <sheetData>
    <row r="7" spans="1:38" ht="15.75" x14ac:dyDescent="0.25">
      <c r="L7" s="3" t="s">
        <v>17</v>
      </c>
      <c r="M7" s="3"/>
      <c r="N7" s="3" t="s">
        <v>16</v>
      </c>
      <c r="O7" s="3"/>
      <c r="P7" s="3" t="s">
        <v>0</v>
      </c>
      <c r="Q7" s="3"/>
      <c r="R7" s="3" t="s">
        <v>18</v>
      </c>
      <c r="S7" s="3"/>
      <c r="T7" s="3" t="s">
        <v>19</v>
      </c>
      <c r="U7" s="3"/>
      <c r="V7" s="3" t="s">
        <v>20</v>
      </c>
      <c r="W7" s="3"/>
      <c r="X7" s="3" t="s">
        <v>21</v>
      </c>
      <c r="Y7" s="3"/>
    </row>
    <row r="8" spans="1:38" ht="15.75" x14ac:dyDescent="0.25">
      <c r="L8" s="4">
        <v>1</v>
      </c>
      <c r="M8" s="5"/>
      <c r="N8" s="4">
        <f>SUM(L8)+1</f>
        <v>2</v>
      </c>
      <c r="O8" s="5"/>
      <c r="P8" s="4">
        <f>SUM(N8)+1</f>
        <v>3</v>
      </c>
      <c r="Q8" s="5"/>
      <c r="R8" s="4">
        <f>SUM(P8)+1</f>
        <v>4</v>
      </c>
      <c r="S8" s="5"/>
      <c r="T8" s="4">
        <f>SUM(R8)+1</f>
        <v>5</v>
      </c>
      <c r="U8" s="5"/>
      <c r="V8" s="4">
        <f>SUM(T8)+1</f>
        <v>6</v>
      </c>
      <c r="W8" s="5"/>
      <c r="X8" s="4">
        <f>SUM(V8)+1</f>
        <v>7</v>
      </c>
      <c r="Y8" s="5"/>
      <c r="AF8" s="97" t="s">
        <v>15</v>
      </c>
      <c r="AG8" s="97"/>
      <c r="AH8" s="97"/>
      <c r="AI8" s="97"/>
      <c r="AJ8" s="7"/>
      <c r="AK8" s="7"/>
      <c r="AL8" s="7"/>
    </row>
    <row r="10" spans="1:38" ht="15.75" x14ac:dyDescent="0.25">
      <c r="A10" s="79" t="s">
        <v>5</v>
      </c>
      <c r="B10" s="80"/>
      <c r="C10" s="80"/>
      <c r="D10" s="80"/>
      <c r="E10" s="80"/>
      <c r="F10" s="80"/>
      <c r="G10" s="80"/>
      <c r="H10" s="80"/>
      <c r="I10" s="80"/>
      <c r="J10" s="81"/>
      <c r="K10" s="69"/>
      <c r="L10" s="82">
        <f>"16:00"-L11</f>
        <v>0.58333333333333326</v>
      </c>
      <c r="M10" s="83"/>
      <c r="N10" s="82">
        <f>"16:00"-N11</f>
        <v>0.5</v>
      </c>
      <c r="O10" s="83"/>
      <c r="P10" s="82">
        <f>"16:00"-P11</f>
        <v>0.53125</v>
      </c>
      <c r="Q10" s="83"/>
      <c r="R10" s="82">
        <f>"16:00"-R11</f>
        <v>0.35416666666666663</v>
      </c>
      <c r="S10" s="83"/>
      <c r="T10" s="82">
        <f>"16:00"-T11</f>
        <v>0.5625</v>
      </c>
      <c r="U10" s="83"/>
      <c r="V10" s="82">
        <f>"16:00"-V11</f>
        <v>0.40624999999999994</v>
      </c>
      <c r="W10" s="83"/>
      <c r="X10" s="82">
        <f>"16:00"-X11</f>
        <v>0.59375</v>
      </c>
      <c r="Y10" s="83"/>
    </row>
    <row r="11" spans="1:38" ht="15.75" x14ac:dyDescent="0.25">
      <c r="A11" s="68" t="s">
        <v>6</v>
      </c>
      <c r="B11" s="64"/>
      <c r="C11" s="64"/>
      <c r="D11" s="64"/>
      <c r="E11" s="64"/>
      <c r="F11" s="64"/>
      <c r="G11" s="64"/>
      <c r="H11" s="64"/>
      <c r="I11" s="64"/>
      <c r="J11" s="65"/>
      <c r="K11" s="13"/>
      <c r="L11" s="66">
        <v>8.3333333333333329E-2</v>
      </c>
      <c r="M11" s="67"/>
      <c r="N11" s="66">
        <v>0.16666666666666666</v>
      </c>
      <c r="O11" s="67"/>
      <c r="P11" s="66">
        <v>0.13541666666666666</v>
      </c>
      <c r="Q11" s="67"/>
      <c r="R11" s="66">
        <v>0.3125</v>
      </c>
      <c r="S11" s="67"/>
      <c r="T11" s="66">
        <v>0.10416666666666667</v>
      </c>
      <c r="U11" s="67"/>
      <c r="V11" s="66">
        <v>0.26041666666666669</v>
      </c>
      <c r="W11" s="67"/>
      <c r="X11" s="66">
        <v>7.2916666666666671E-2</v>
      </c>
      <c r="Y11" s="67"/>
    </row>
    <row r="12" spans="1:38" ht="15.75" x14ac:dyDescent="0.25">
      <c r="E12" s="9"/>
      <c r="F12" s="63"/>
      <c r="G12" s="63"/>
      <c r="H12" s="63"/>
      <c r="I12" s="63"/>
      <c r="J12" s="63"/>
      <c r="K12" s="13"/>
    </row>
    <row r="14" spans="1:38" ht="15.75" x14ac:dyDescent="0.25">
      <c r="A14" s="38" t="s">
        <v>7</v>
      </c>
      <c r="B14" s="39"/>
      <c r="C14" s="39"/>
      <c r="D14" s="39"/>
      <c r="E14" s="39"/>
      <c r="F14" s="39"/>
      <c r="G14" s="39"/>
      <c r="H14" s="39"/>
      <c r="I14" s="39"/>
      <c r="J14" s="40"/>
      <c r="K14" s="62"/>
      <c r="L14" s="41" t="b">
        <f>IF(AND(KM!C10='Log book'!AE14,KM!F6='Log book'!L8),'Log book'!L10)</f>
        <v>0</v>
      </c>
      <c r="M14" s="42"/>
      <c r="N14" s="43" t="b">
        <f>IF(AND(KM!C10='Log book'!AE14,KM!F6='Log book'!N8),'Log book'!N10)</f>
        <v>0</v>
      </c>
      <c r="O14" s="44"/>
      <c r="P14" s="43" t="b">
        <f>IF(AND(KM!C10='Log book'!AE14,KM!F6='Log book'!P8),'Log book'!P10)</f>
        <v>0</v>
      </c>
      <c r="Q14" s="44"/>
      <c r="R14" s="43" t="b">
        <f>IF(AND(KM!C10='Log book'!AE14,KM!F6='Log book'!R8),'Log book'!R10)</f>
        <v>0</v>
      </c>
      <c r="S14" s="44"/>
      <c r="T14" s="43" t="b">
        <f>IF(AND(KM!C10='Log book'!AE14,KM!F6='Log book'!T8),'Log book'!T10)</f>
        <v>0</v>
      </c>
      <c r="U14" s="44"/>
      <c r="V14" s="43" t="b">
        <f>IF(AND(KM!C10='Log book'!AE14,KM!F6='Log book'!V8),'Log book'!V10)</f>
        <v>0</v>
      </c>
      <c r="W14" s="44"/>
      <c r="X14" s="43" t="b">
        <f>IF(AND(KM!C10='Log book'!AE14,KM!F6='Log book'!X8),'Log book'!X10)</f>
        <v>0</v>
      </c>
      <c r="Y14" s="44"/>
      <c r="Z14" s="56"/>
      <c r="AA14" s="54"/>
      <c r="AB14" s="54"/>
      <c r="AC14" s="54"/>
      <c r="AD14" s="54"/>
      <c r="AE14">
        <v>1</v>
      </c>
    </row>
    <row r="15" spans="1:38" ht="15.75" x14ac:dyDescent="0.25">
      <c r="A15" s="45" t="s">
        <v>8</v>
      </c>
      <c r="B15" s="46"/>
      <c r="C15" s="46"/>
      <c r="D15" s="46"/>
      <c r="E15" s="46"/>
      <c r="F15" s="46"/>
      <c r="G15" s="46"/>
      <c r="H15" s="46"/>
      <c r="I15" s="46"/>
      <c r="J15" s="47"/>
      <c r="K15" s="6"/>
      <c r="L15" s="48" t="b">
        <f>IF(AND(KM!C10='Log book'!AE15,KM!F6='Log book'!L8),'Log book'!L10)</f>
        <v>0</v>
      </c>
      <c r="M15" s="49"/>
      <c r="N15" s="50" t="b">
        <f>IF(AND(KM!C10='Log book'!AE15,KM!F6='Log book'!N8),'Log book'!N10)</f>
        <v>0</v>
      </c>
      <c r="O15" s="51"/>
      <c r="P15" s="52" t="b">
        <f>IF(AND(KM!C10='Log book'!AE15,KM!F6='Log book'!P8),'Log book'!P10)</f>
        <v>0</v>
      </c>
      <c r="Q15" s="53"/>
      <c r="R15" s="52" t="b">
        <f>IF(AND(KM!C10='Log book'!AE15,KM!F6='Log book'!R8),'Log book'!R10)</f>
        <v>0</v>
      </c>
      <c r="S15" s="53"/>
      <c r="T15" s="52" t="b">
        <f>IF(AND(KM!C10='Log book'!AE15,KM!F6='Log book'!T8),'Log book'!T10)</f>
        <v>0</v>
      </c>
      <c r="U15" s="53"/>
      <c r="V15" s="52" t="b">
        <f>IF(AND(KM!C10='Log book'!AE15,KM!F6='Log book'!V8),'Log book'!V10)</f>
        <v>0</v>
      </c>
      <c r="W15" s="53"/>
      <c r="X15" s="52" t="b">
        <f>IF(AND(KM!C10='Log book'!AE15,KM!F6='Log book'!X8),'Log book'!X10)</f>
        <v>0</v>
      </c>
      <c r="Y15" s="53"/>
      <c r="Z15" s="56"/>
      <c r="AA15" s="54"/>
      <c r="AB15" s="54"/>
      <c r="AC15" s="54"/>
      <c r="AD15" s="54"/>
      <c r="AE15">
        <v>2</v>
      </c>
    </row>
    <row r="16" spans="1:38" ht="15.75" x14ac:dyDescent="0.25">
      <c r="A16" s="57" t="s">
        <v>9</v>
      </c>
      <c r="B16" s="58"/>
      <c r="C16" s="58"/>
      <c r="D16" s="58"/>
      <c r="E16" s="58"/>
      <c r="F16" s="58"/>
      <c r="G16" s="58"/>
      <c r="H16" s="58"/>
      <c r="I16" s="58"/>
      <c r="J16" s="59"/>
      <c r="K16" s="62"/>
      <c r="L16" s="60" t="b">
        <f>IF(AND(KM!C10='Log book'!AE16,KM!F6='Log book'!L8),'Log book'!L10)</f>
        <v>0</v>
      </c>
      <c r="M16" s="61"/>
      <c r="N16" s="60" t="b">
        <f>IF(AND(KM!C10='Log book'!AE16,KM!F6='Log book'!N8),'Log book'!N10)</f>
        <v>0</v>
      </c>
      <c r="O16" s="61"/>
      <c r="P16" s="60" t="b">
        <f>IF(AND(KM!C10='Log book'!AE16,KM!F6='Log book'!P8),'Log book'!P10)</f>
        <v>0</v>
      </c>
      <c r="Q16" s="61"/>
      <c r="R16" s="60" t="b">
        <f>IF(AND(KM!C10='Log book'!AE16,KM!F6='Log book'!R8),'Log book'!R10)</f>
        <v>0</v>
      </c>
      <c r="S16" s="61"/>
      <c r="T16" s="60" t="b">
        <f>IF(AND(KM!C10='Log book'!AE16,KM!F6='Log book'!T8),'Log book'!T10)</f>
        <v>0</v>
      </c>
      <c r="U16" s="61"/>
      <c r="V16" s="60" t="b">
        <f>IF(AND(KM!C10='Log book'!AE16,KM!F6='Log book'!V8),'Log book'!V10)</f>
        <v>0</v>
      </c>
      <c r="W16" s="61"/>
      <c r="X16" s="60" t="b">
        <f>IF(AND(KM!C10='Log book'!AE16,KM!F6='Log book'!X8),'Log book'!X10)</f>
        <v>0</v>
      </c>
      <c r="Y16" s="61"/>
      <c r="Z16" s="56"/>
      <c r="AA16" s="54"/>
      <c r="AB16" s="54"/>
      <c r="AC16" s="54"/>
      <c r="AD16" s="54"/>
      <c r="AE16">
        <v>3</v>
      </c>
    </row>
    <row r="17" spans="1:38" ht="15.75" x14ac:dyDescent="0.25">
      <c r="A17" s="70" t="s">
        <v>10</v>
      </c>
      <c r="B17" s="71"/>
      <c r="C17" s="71"/>
      <c r="D17" s="71"/>
      <c r="E17" s="71"/>
      <c r="F17" s="71"/>
      <c r="G17" s="71"/>
      <c r="H17" s="71"/>
      <c r="I17" s="71"/>
      <c r="J17" s="72"/>
      <c r="K17" s="6"/>
      <c r="L17" s="95">
        <f>IF(AND(KM!C10='Log book'!AE17,KM!F6='Log book'!L8),'Log book'!L10)</f>
        <v>0.58333333333333326</v>
      </c>
      <c r="M17" s="94"/>
      <c r="N17" s="73" t="b">
        <f>IF(AND(KM!C10='Log book'!AE17,KM!F6='Log book'!N8),'Log book'!N10)</f>
        <v>0</v>
      </c>
      <c r="O17" s="74"/>
      <c r="P17" s="73" t="b">
        <f>IF(AND(KM!C10='Log book'!AE17,KM!F6='Log book'!P8),'Log book'!P10)</f>
        <v>0</v>
      </c>
      <c r="Q17" s="74"/>
      <c r="R17" s="73" t="b">
        <f>IF(AND(KM!C10='Log book'!AE17,KM!F6='Log book'!R8),'Log book'!R10)</f>
        <v>0</v>
      </c>
      <c r="S17" s="74"/>
      <c r="T17" s="73" t="b">
        <f>IF(AND(KM!C10='Log book'!AE17,KM!F6='Log book'!T8),'Log book'!T10)</f>
        <v>0</v>
      </c>
      <c r="U17" s="74"/>
      <c r="V17" s="73" t="b">
        <f>IF(AND(KM!C10='Log book'!AE17,KM!F6='Log book'!V8),'Log book'!V10)</f>
        <v>0</v>
      </c>
      <c r="W17" s="74"/>
      <c r="X17" s="73" t="b">
        <f>IF(AND(KM!C10='Log book'!AE17,KM!F6='Log book'!X8),'Log book'!X10)</f>
        <v>0</v>
      </c>
      <c r="Y17" s="74"/>
      <c r="Z17" s="56"/>
      <c r="AA17" s="54"/>
      <c r="AB17" s="54"/>
      <c r="AC17" s="54"/>
      <c r="AD17" s="54"/>
      <c r="AE17">
        <v>4</v>
      </c>
    </row>
    <row r="18" spans="1:38" ht="15.75" x14ac:dyDescent="0.25">
      <c r="A18" s="86" t="s">
        <v>11</v>
      </c>
      <c r="B18" s="87"/>
      <c r="C18" s="87"/>
      <c r="D18" s="87"/>
      <c r="E18" s="87"/>
      <c r="F18" s="87"/>
      <c r="G18" s="87"/>
      <c r="H18" s="87"/>
      <c r="I18" s="87"/>
      <c r="J18" s="88"/>
      <c r="K18" s="62"/>
      <c r="L18" s="84" t="b">
        <f>IF(AND(KM!C10='Log book'!AE18,KM!F6='Log book'!L8),'Log book'!L10)</f>
        <v>0</v>
      </c>
      <c r="M18" s="85"/>
      <c r="N18" s="84" t="b">
        <f>IF(AND(KM!C10='Log book'!AE18,KM!F6='Log book'!N8),'Log book'!N10)</f>
        <v>0</v>
      </c>
      <c r="O18" s="85"/>
      <c r="P18" s="84" t="b">
        <f>IF(AND(KM!C10='Log book'!AE18,KM!F6='Log book'!P8),'Log book'!P10)</f>
        <v>0</v>
      </c>
      <c r="Q18" s="85"/>
      <c r="R18" s="84" t="b">
        <f>IF(AND(KM!C10='Log book'!AE18,KM!F6='Log book'!R8),'Log book'!R10)</f>
        <v>0</v>
      </c>
      <c r="S18" s="85"/>
      <c r="T18" s="84" t="b">
        <f>IF(AND(KM!C10='Log book'!AE18,KM!F6='Log book'!T8),'Log book'!T10)</f>
        <v>0</v>
      </c>
      <c r="U18" s="85"/>
      <c r="V18" s="84" t="b">
        <f>IF(AND(KM!C10='Log book'!AE18,KM!F6='Log book'!V8),'Log book'!V10)</f>
        <v>0</v>
      </c>
      <c r="W18" s="85"/>
      <c r="X18" s="84" t="b">
        <f>IF(AND(KM!C10='Log book'!AE18,KM!F6='Log book'!X8),'Log book'!X10)</f>
        <v>0</v>
      </c>
      <c r="Y18" s="85"/>
      <c r="Z18" s="56"/>
      <c r="AA18" s="54"/>
      <c r="AB18" s="54"/>
      <c r="AC18" s="54"/>
      <c r="AD18" s="54"/>
      <c r="AE18">
        <v>5</v>
      </c>
    </row>
    <row r="19" spans="1:38" ht="15.75" x14ac:dyDescent="0.25">
      <c r="A19" s="91" t="s">
        <v>12</v>
      </c>
      <c r="B19" s="92"/>
      <c r="C19" s="92"/>
      <c r="D19" s="92"/>
      <c r="E19" s="92"/>
      <c r="F19" s="92"/>
      <c r="G19" s="92"/>
      <c r="H19" s="92"/>
      <c r="I19" s="92"/>
      <c r="J19" s="93"/>
      <c r="K19" s="6"/>
      <c r="L19" s="89" t="b">
        <f>IF(AND(KM!C10='Log book'!AE19,KM!F6='Log book'!L8),'Log book'!L10)</f>
        <v>0</v>
      </c>
      <c r="M19" s="90"/>
      <c r="N19" s="89" t="b">
        <f>IF(AND(KM!C10='Log book'!AE19,KM!F6='Log book'!N8),'Log book'!N10)</f>
        <v>0</v>
      </c>
      <c r="O19" s="90"/>
      <c r="P19" s="89" t="b">
        <f>IF(AND(KM!C10='Log book'!AE19,KM!F6='Log book'!P8),'Log book'!P10)</f>
        <v>0</v>
      </c>
      <c r="Q19" s="90"/>
      <c r="R19" s="89" t="b">
        <f>IF(AND(KM!C10='Log book'!AE19,KM!F6='Log book'!R8),'Log book'!R10)</f>
        <v>0</v>
      </c>
      <c r="S19" s="90"/>
      <c r="T19" s="89" t="b">
        <f>IF(AND(KM!C10='Log book'!AE19,KM!F6='Log book'!T8),'Log book'!T10)</f>
        <v>0</v>
      </c>
      <c r="U19" s="90"/>
      <c r="V19" s="89" t="b">
        <f>IF(AND(KM!C10='Log book'!AE19,KM!F6='Log book'!V8),'Log book'!V10)</f>
        <v>0</v>
      </c>
      <c r="W19" s="90"/>
      <c r="X19" s="89" t="b">
        <f>IF(AND(KM!C10='Log book'!AE19,KM!F6='Log book'!X8),'Log book'!X10)</f>
        <v>0</v>
      </c>
      <c r="Y19" s="90"/>
      <c r="Z19" s="56"/>
      <c r="AA19" s="54"/>
      <c r="AB19" s="54"/>
      <c r="AC19" s="54"/>
      <c r="AD19" s="54"/>
      <c r="AE19">
        <v>6</v>
      </c>
    </row>
    <row r="20" spans="1:38" ht="15.75" x14ac:dyDescent="0.25">
      <c r="B20" s="8"/>
      <c r="C20" s="8"/>
      <c r="D20" s="8"/>
      <c r="E20" s="102" t="s">
        <v>13</v>
      </c>
      <c r="F20" s="103"/>
      <c r="G20" s="103"/>
      <c r="H20" s="103"/>
      <c r="I20" s="103"/>
      <c r="J20" s="104"/>
      <c r="K20" s="6"/>
      <c r="L20" s="98">
        <f>KM!H12</f>
        <v>272</v>
      </c>
      <c r="M20" s="99"/>
      <c r="N20" s="98">
        <f>KM!H12</f>
        <v>272</v>
      </c>
      <c r="O20" s="100"/>
      <c r="P20" s="101">
        <f>KM!H12</f>
        <v>272</v>
      </c>
      <c r="Q20" s="100"/>
      <c r="R20" s="101">
        <f>KM!H12</f>
        <v>272</v>
      </c>
      <c r="S20" s="100"/>
      <c r="T20" s="101">
        <f>KM!H12</f>
        <v>272</v>
      </c>
      <c r="U20" s="100"/>
      <c r="V20" s="101">
        <f>KM!H12</f>
        <v>272</v>
      </c>
      <c r="W20" s="100"/>
      <c r="X20" s="101">
        <f>KM!H12</f>
        <v>272</v>
      </c>
      <c r="Y20" s="100"/>
      <c r="Z20" s="56"/>
      <c r="AA20" s="55"/>
      <c r="AB20" s="55"/>
      <c r="AC20" s="55"/>
      <c r="AD20" s="55"/>
    </row>
    <row r="21" spans="1:38" x14ac:dyDescent="0.25">
      <c r="AG21" s="7" t="s">
        <v>23</v>
      </c>
      <c r="AH21" s="7"/>
      <c r="AI21" s="7"/>
      <c r="AJ21" s="7"/>
      <c r="AK21" s="7"/>
      <c r="AL21" s="7"/>
    </row>
    <row r="28" spans="1:38" x14ac:dyDescent="0.25">
      <c r="AE28" s="96" t="s">
        <v>14</v>
      </c>
      <c r="AF28" s="96"/>
      <c r="AG28" s="96"/>
      <c r="AH28" s="96"/>
    </row>
  </sheetData>
  <mergeCells count="89">
    <mergeCell ref="AE28:AH28"/>
    <mergeCell ref="AG21:AL21"/>
    <mergeCell ref="AF8:AL8"/>
    <mergeCell ref="T10:U10"/>
    <mergeCell ref="T11:U11"/>
    <mergeCell ref="V10:W10"/>
    <mergeCell ref="V11:W11"/>
    <mergeCell ref="X10:Y10"/>
    <mergeCell ref="X11:Y11"/>
    <mergeCell ref="N10:O10"/>
    <mergeCell ref="N11:O11"/>
    <mergeCell ref="P10:Q10"/>
    <mergeCell ref="P11:Q11"/>
    <mergeCell ref="R10:S10"/>
    <mergeCell ref="R11:S11"/>
    <mergeCell ref="L10:M10"/>
    <mergeCell ref="L11:M11"/>
    <mergeCell ref="A10:J10"/>
    <mergeCell ref="A11:J11"/>
    <mergeCell ref="A14:J14"/>
    <mergeCell ref="A15:J15"/>
    <mergeCell ref="A16:J16"/>
    <mergeCell ref="A17:J17"/>
    <mergeCell ref="A18:J18"/>
    <mergeCell ref="E20:J20"/>
    <mergeCell ref="A19:J19"/>
    <mergeCell ref="L17:M17"/>
    <mergeCell ref="L18:M18"/>
    <mergeCell ref="L19:M19"/>
    <mergeCell ref="X20:Y20"/>
    <mergeCell ref="L14:M14"/>
    <mergeCell ref="L15:M15"/>
    <mergeCell ref="L16:M16"/>
    <mergeCell ref="N20:O20"/>
    <mergeCell ref="P20:Q20"/>
    <mergeCell ref="R20:S20"/>
    <mergeCell ref="T20:U20"/>
    <mergeCell ref="V20:W20"/>
    <mergeCell ref="L20:M20"/>
    <mergeCell ref="N19:O19"/>
    <mergeCell ref="P19:Q19"/>
    <mergeCell ref="R19:S19"/>
    <mergeCell ref="T19:U19"/>
    <mergeCell ref="V19:W19"/>
    <mergeCell ref="X19:Y19"/>
    <mergeCell ref="V17:W17"/>
    <mergeCell ref="X17:Y17"/>
    <mergeCell ref="N18:O18"/>
    <mergeCell ref="P18:Q18"/>
    <mergeCell ref="R18:S18"/>
    <mergeCell ref="T18:U18"/>
    <mergeCell ref="V18:W18"/>
    <mergeCell ref="X18:Y18"/>
    <mergeCell ref="N16:O16"/>
    <mergeCell ref="P16:Q16"/>
    <mergeCell ref="R16:S16"/>
    <mergeCell ref="T16:U16"/>
    <mergeCell ref="V16:W16"/>
    <mergeCell ref="X16:Y16"/>
    <mergeCell ref="X14:Y14"/>
    <mergeCell ref="N15:O15"/>
    <mergeCell ref="P15:Q15"/>
    <mergeCell ref="R15:S15"/>
    <mergeCell ref="T15:U15"/>
    <mergeCell ref="V15:W15"/>
    <mergeCell ref="X15:Y15"/>
    <mergeCell ref="N14:O14"/>
    <mergeCell ref="P14:Q14"/>
    <mergeCell ref="R14:S14"/>
    <mergeCell ref="T14:U14"/>
    <mergeCell ref="V14:W14"/>
    <mergeCell ref="N17:O17"/>
    <mergeCell ref="P17:Q17"/>
    <mergeCell ref="R17:S17"/>
    <mergeCell ref="T17:U17"/>
    <mergeCell ref="X7:Y7"/>
    <mergeCell ref="L8:M8"/>
    <mergeCell ref="N8:O8"/>
    <mergeCell ref="P8:Q8"/>
    <mergeCell ref="R8:S8"/>
    <mergeCell ref="T8:U8"/>
    <mergeCell ref="V8:W8"/>
    <mergeCell ref="X8:Y8"/>
    <mergeCell ref="L7:M7"/>
    <mergeCell ref="N7:O7"/>
    <mergeCell ref="P7:Q7"/>
    <mergeCell ref="R7:S7"/>
    <mergeCell ref="T7:U7"/>
    <mergeCell ref="V7:W7"/>
  </mergeCells>
  <conditionalFormatting sqref="L14:M14">
    <cfRule type="expression" dxfId="41" priority="77">
      <formula>$L$14=FALSE</formula>
    </cfRule>
  </conditionalFormatting>
  <conditionalFormatting sqref="N14:O14">
    <cfRule type="expression" dxfId="40" priority="76">
      <formula>$N$14=FALSE</formula>
    </cfRule>
  </conditionalFormatting>
  <conditionalFormatting sqref="P14:Q14">
    <cfRule type="expression" dxfId="39" priority="75">
      <formula>$P$14=FALSE</formula>
    </cfRule>
  </conditionalFormatting>
  <conditionalFormatting sqref="R14:S14">
    <cfRule type="expression" dxfId="38" priority="74">
      <formula>$R$14=FALSE</formula>
    </cfRule>
  </conditionalFormatting>
  <conditionalFormatting sqref="T14:U14">
    <cfRule type="expression" dxfId="37" priority="73">
      <formula>$T$14=FALSE</formula>
    </cfRule>
  </conditionalFormatting>
  <conditionalFormatting sqref="V14:W14">
    <cfRule type="expression" dxfId="36" priority="72">
      <formula>$V$14=FALSE</formula>
    </cfRule>
  </conditionalFormatting>
  <conditionalFormatting sqref="X14:Y14">
    <cfRule type="expression" dxfId="35" priority="71">
      <formula>$X$14=FALSE</formula>
    </cfRule>
  </conditionalFormatting>
  <conditionalFormatting sqref="L15:M15">
    <cfRule type="expression" dxfId="34" priority="70">
      <formula>$L$15=FALSE</formula>
    </cfRule>
  </conditionalFormatting>
  <conditionalFormatting sqref="N15:O15">
    <cfRule type="expression" dxfId="33" priority="69">
      <formula>$N$15=FALSE</formula>
    </cfRule>
  </conditionalFormatting>
  <conditionalFormatting sqref="P15:Q15">
    <cfRule type="expression" dxfId="32" priority="68">
      <formula>$P$15=FALSE</formula>
    </cfRule>
  </conditionalFormatting>
  <conditionalFormatting sqref="R15:S15">
    <cfRule type="expression" dxfId="31" priority="67">
      <formula>$R$15=FALSE</formula>
    </cfRule>
  </conditionalFormatting>
  <conditionalFormatting sqref="T15:U15">
    <cfRule type="expression" dxfId="30" priority="66">
      <formula>$T$15=FALSE</formula>
    </cfRule>
  </conditionalFormatting>
  <conditionalFormatting sqref="V15:W15">
    <cfRule type="expression" dxfId="29" priority="65">
      <formula>$V$15=FALSE</formula>
    </cfRule>
  </conditionalFormatting>
  <conditionalFormatting sqref="X15:Y15">
    <cfRule type="expression" dxfId="28" priority="64">
      <formula>$X$15=FALSE</formula>
    </cfRule>
  </conditionalFormatting>
  <conditionalFormatting sqref="L16:M16">
    <cfRule type="expression" dxfId="27" priority="63">
      <formula>$L$16=FALSE</formula>
    </cfRule>
  </conditionalFormatting>
  <conditionalFormatting sqref="N16:O16">
    <cfRule type="expression" dxfId="26" priority="62">
      <formula>$N$16=FALSE</formula>
    </cfRule>
  </conditionalFormatting>
  <conditionalFormatting sqref="P16:Q16">
    <cfRule type="expression" dxfId="25" priority="61">
      <formula>$P$16=FALSE</formula>
    </cfRule>
  </conditionalFormatting>
  <conditionalFormatting sqref="R16:S16">
    <cfRule type="expression" dxfId="24" priority="60">
      <formula>$R$16=FALSE</formula>
    </cfRule>
  </conditionalFormatting>
  <conditionalFormatting sqref="T16:U16">
    <cfRule type="expression" dxfId="23" priority="59">
      <formula>$T$16=FALSE</formula>
    </cfRule>
  </conditionalFormatting>
  <conditionalFormatting sqref="V16:W16">
    <cfRule type="expression" dxfId="22" priority="58">
      <formula>$V$16=FALSE</formula>
    </cfRule>
  </conditionalFormatting>
  <conditionalFormatting sqref="X16:Y16">
    <cfRule type="expression" dxfId="21" priority="57">
      <formula>$X$16=FALSE</formula>
    </cfRule>
  </conditionalFormatting>
  <conditionalFormatting sqref="L17:M17">
    <cfRule type="expression" dxfId="20" priority="56">
      <formula>$L$17=FALSE</formula>
    </cfRule>
  </conditionalFormatting>
  <conditionalFormatting sqref="N17:O17">
    <cfRule type="expression" dxfId="19" priority="55">
      <formula>$N$17=FALSE</formula>
    </cfRule>
  </conditionalFormatting>
  <conditionalFormatting sqref="P17:Q17">
    <cfRule type="expression" dxfId="18" priority="54">
      <formula>$P$17=FALSE</formula>
    </cfRule>
  </conditionalFormatting>
  <conditionalFormatting sqref="R17:S17">
    <cfRule type="expression" dxfId="17" priority="53">
      <formula>$R$17=FALSE</formula>
    </cfRule>
  </conditionalFormatting>
  <conditionalFormatting sqref="T17:U17">
    <cfRule type="expression" dxfId="16" priority="52">
      <formula>$T$17=FALSE</formula>
    </cfRule>
  </conditionalFormatting>
  <conditionalFormatting sqref="V17:W17">
    <cfRule type="expression" dxfId="15" priority="51">
      <formula>$V$17=FALSE</formula>
    </cfRule>
  </conditionalFormatting>
  <conditionalFormatting sqref="X17:Y17">
    <cfRule type="expression" dxfId="14" priority="50">
      <formula>$X$17=FALSE</formula>
    </cfRule>
  </conditionalFormatting>
  <conditionalFormatting sqref="L18:M18">
    <cfRule type="expression" dxfId="13" priority="49">
      <formula>$L$18=FALSE</formula>
    </cfRule>
  </conditionalFormatting>
  <conditionalFormatting sqref="N18:O18">
    <cfRule type="expression" dxfId="12" priority="48">
      <formula>$N$18=FALSE</formula>
    </cfRule>
  </conditionalFormatting>
  <conditionalFormatting sqref="P18:Q18">
    <cfRule type="expression" dxfId="11" priority="47">
      <formula>$P$18=FALSE</formula>
    </cfRule>
  </conditionalFormatting>
  <conditionalFormatting sqref="R18:S18">
    <cfRule type="expression" dxfId="10" priority="46">
      <formula>$R$18=FALSE</formula>
    </cfRule>
  </conditionalFormatting>
  <conditionalFormatting sqref="T18:U18">
    <cfRule type="expression" dxfId="9" priority="45">
      <formula>$T$18=FALSE</formula>
    </cfRule>
  </conditionalFormatting>
  <conditionalFormatting sqref="V18:W18">
    <cfRule type="expression" dxfId="8" priority="44">
      <formula>$V$18=FALSE</formula>
    </cfRule>
  </conditionalFormatting>
  <conditionalFormatting sqref="X18:Y18">
    <cfRule type="expression" dxfId="7" priority="43">
      <formula>$X$18=FALSE</formula>
    </cfRule>
  </conditionalFormatting>
  <conditionalFormatting sqref="L19:M19">
    <cfRule type="expression" dxfId="6" priority="42">
      <formula>$L$19=FALSE</formula>
    </cfRule>
  </conditionalFormatting>
  <conditionalFormatting sqref="N19:O19">
    <cfRule type="expression" dxfId="5" priority="41">
      <formula>$N$19=FALSE</formula>
    </cfRule>
  </conditionalFormatting>
  <conditionalFormatting sqref="P19:Q19">
    <cfRule type="expression" dxfId="4" priority="40">
      <formula>$P$19=FALSE</formula>
    </cfRule>
  </conditionalFormatting>
  <conditionalFormatting sqref="R19:S19">
    <cfRule type="expression" dxfId="3" priority="39">
      <formula>$R$19=FALSE</formula>
    </cfRule>
  </conditionalFormatting>
  <conditionalFormatting sqref="T19:U19">
    <cfRule type="expression" dxfId="2" priority="38">
      <formula>$T$19=FALSE</formula>
    </cfRule>
  </conditionalFormatting>
  <conditionalFormatting sqref="V19:W19">
    <cfRule type="expression" dxfId="1" priority="37">
      <formula>$V$19=FALSE</formula>
    </cfRule>
  </conditionalFormatting>
  <conditionalFormatting sqref="X19:Y19">
    <cfRule type="expression" dxfId="0" priority="36">
      <formula>$X$19=FALSE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defaultSize="0" autoLine="0" autoPict="0" r:id="rId5">
            <anchor moveWithCells="1">
              <from>
                <xdr:col>25</xdr:col>
                <xdr:colOff>85725</xdr:colOff>
                <xdr:row>15</xdr:row>
                <xdr:rowOff>47625</xdr:rowOff>
              </from>
              <to>
                <xdr:col>30</xdr:col>
                <xdr:colOff>542925</xdr:colOff>
                <xdr:row>17</xdr:row>
                <xdr:rowOff>9525</xdr:rowOff>
              </to>
            </anchor>
          </controlPr>
        </control>
      </mc:Choice>
      <mc:Fallback>
        <control shapeId="2052" r:id="rId4" name="CommandButton2"/>
      </mc:Fallback>
    </mc:AlternateContent>
    <mc:AlternateContent xmlns:mc="http://schemas.openxmlformats.org/markup-compatibility/2006">
      <mc:Choice Requires="x14">
        <control shapeId="2051" r:id="rId6" name="CommandButton1">
          <controlPr defaultSize="0" autoLine="0" r:id="rId7">
            <anchor moveWithCells="1">
              <from>
                <xdr:col>26</xdr:col>
                <xdr:colOff>9525</xdr:colOff>
                <xdr:row>19</xdr:row>
                <xdr:rowOff>57150</xdr:rowOff>
              </from>
              <to>
                <xdr:col>30</xdr:col>
                <xdr:colOff>342900</xdr:colOff>
                <xdr:row>21</xdr:row>
                <xdr:rowOff>28575</xdr:rowOff>
              </to>
            </anchor>
          </controlPr>
        </control>
      </mc:Choice>
      <mc:Fallback>
        <control shapeId="2051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KM</vt:lpstr>
      <vt:lpstr>Log book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2016-08-14T14:15:15Z</dcterms:created>
  <dcterms:modified xsi:type="dcterms:W3CDTF">2016-08-14T14:15:39Z</dcterms:modified>
</cp:coreProperties>
</file>