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571" codeName="{C999D3B4-68BB-379E-E534-F0D661931E69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SEBASTIEN\Documents\MACRO EXCEL\Macro copie sur autre fichier excel\"/>
    </mc:Choice>
  </mc:AlternateContent>
  <bookViews>
    <workbookView xWindow="11415" yWindow="-15" windowWidth="13800" windowHeight="12555" tabRatio="629" firstSheet="1" activeTab="1"/>
  </bookViews>
  <sheets>
    <sheet name="Param" sheetId="2" state="veryHidden" r:id="rId1"/>
    <sheet name="Fiche IMP" sheetId="1" r:id="rId2"/>
    <sheet name="collecte" sheetId="3" r:id="rId3"/>
    <sheet name="DATA" sheetId="4" state="veryHidden" r:id="rId4"/>
  </sheets>
  <functionGroups builtInGroupCount="18"/>
  <definedNames>
    <definedName name="Catégorie">OFFSET(Param!$F$1,1,,COUNTA(Param!$F:$F))</definedName>
    <definedName name="Division">OFFSET(Param!$E$1,1,,COUNTA(Param!$E:$E))</definedName>
    <definedName name="Moyen_retour">OFFSET(Param!$G$1,1,,COUNTA(Param!$G:$G))</definedName>
    <definedName name="Theme">OFFSET(Param!$D$1,1,,COUNTA(Param!$D:$D))</definedName>
    <definedName name="Z_3680640C_7A98_4C37_935C_8B01B937D418_.wvu.Cols" localSheetId="1" hidden="1">'Fiche IMP'!$I:$XFD</definedName>
    <definedName name="Z_3680640C_7A98_4C37_935C_8B01B937D418_.wvu.PrintArea" localSheetId="1" hidden="1">'Fiche IMP'!$B$4:$F$37</definedName>
    <definedName name="Z_3680640C_7A98_4C37_935C_8B01B937D418_.wvu.Rows" localSheetId="1" hidden="1">'Fiche IMP'!$55:$1048576,'Fiche IMP'!$1:$3</definedName>
    <definedName name="Z_4CF3DCDF_D8A3_49AE_A9A5_66995AF7BB8C_.wvu.Cols" localSheetId="1" hidden="1">'Fiche IMP'!$I:$XFD</definedName>
    <definedName name="Z_4CF3DCDF_D8A3_49AE_A9A5_66995AF7BB8C_.wvu.PrintArea" localSheetId="1" hidden="1">'Fiche IMP'!$B$4:$F$37</definedName>
    <definedName name="Z_4CF3DCDF_D8A3_49AE_A9A5_66995AF7BB8C_.wvu.Rows" localSheetId="1" hidden="1">'Fiche IMP'!$55:$1048576,'Fiche IMP'!$1:$3</definedName>
    <definedName name="_xlnm.Print_Area" localSheetId="1">'Fiche IMP'!$B$4:$F$37</definedName>
  </definedNames>
  <calcPr calcId="162913"/>
  <customWorkbookViews>
    <customWorkbookView name="SUARD Sébastien ADC - Affichage personnalisé" guid="{4CF3DCDF-D8A3-49AE-A9A5-66995AF7BB8C}" mergeInterval="0" personalView="1" maximized="1" windowWidth="1680" windowHeight="835" tabRatio="629" activeSheetId="1"/>
    <customWorkbookView name="GAULUPEAU Charles ASC NIV II OA - Affichage personnalisé" guid="{3680640C-7A98-4C37-935C-8B01B937D418}" mergeInterval="0" personalView="1" maximized="1" windowWidth="1920" windowHeight="829" tabRatio="629" activeSheetId="1"/>
  </customWorkbookViews>
</workbook>
</file>

<file path=xl/calcChain.xml><?xml version="1.0" encoding="utf-8"?>
<calcChain xmlns="http://schemas.openxmlformats.org/spreadsheetml/2006/main">
  <c r="R2" i="1" l="1"/>
  <c r="Q2" i="1"/>
  <c r="O2" i="1"/>
  <c r="B2" i="1" l="1"/>
  <c r="T1" i="3" l="1"/>
  <c r="C2" i="1" l="1"/>
  <c r="P2" i="1"/>
  <c r="N2" i="1"/>
  <c r="H19" i="1"/>
  <c r="H15" i="1"/>
  <c r="H23" i="1"/>
  <c r="H11" i="1"/>
  <c r="H27" i="1"/>
  <c r="L2" i="1" l="1"/>
  <c r="J2" i="1"/>
  <c r="H2" i="1"/>
  <c r="F2" i="1"/>
  <c r="D2" i="1"/>
  <c r="W2" i="4"/>
  <c r="W3" i="4"/>
  <c r="W4" i="4"/>
  <c r="W5" i="4"/>
  <c r="W6" i="4"/>
  <c r="W7" i="4"/>
  <c r="W8" i="4"/>
  <c r="W9" i="4"/>
  <c r="W10" i="4"/>
  <c r="W11" i="4"/>
  <c r="W12" i="4"/>
  <c r="W13" i="4"/>
  <c r="W14" i="4"/>
  <c r="W15" i="4"/>
  <c r="W16" i="4"/>
  <c r="W17" i="4"/>
  <c r="W18" i="4"/>
  <c r="W19" i="4"/>
  <c r="W20" i="4"/>
  <c r="W21" i="4"/>
  <c r="W22" i="4"/>
  <c r="W23" i="4"/>
  <c r="W24" i="4"/>
  <c r="W25" i="4"/>
  <c r="W26" i="4"/>
  <c r="W27" i="4"/>
  <c r="W28" i="4"/>
  <c r="W29" i="4"/>
  <c r="W30" i="4"/>
  <c r="W31" i="4"/>
  <c r="W32" i="4"/>
  <c r="W33" i="4"/>
  <c r="W34" i="4"/>
  <c r="W35" i="4"/>
  <c r="W36" i="4"/>
  <c r="W37" i="4"/>
  <c r="W38" i="4"/>
  <c r="W39" i="4"/>
  <c r="W40" i="4"/>
  <c r="W41" i="4"/>
  <c r="W42" i="4"/>
  <c r="W43" i="4"/>
  <c r="W44" i="4"/>
  <c r="W45" i="4"/>
  <c r="W46" i="4"/>
  <c r="W47" i="4"/>
  <c r="W48" i="4"/>
  <c r="W49" i="4"/>
  <c r="W50" i="4"/>
  <c r="W51" i="4"/>
  <c r="W52" i="4"/>
  <c r="W53" i="4"/>
  <c r="W54" i="4"/>
  <c r="W55" i="4"/>
  <c r="W56" i="4"/>
  <c r="W57" i="4"/>
  <c r="W58" i="4"/>
  <c r="W59" i="4"/>
  <c r="W60" i="4"/>
  <c r="W61" i="4"/>
  <c r="W62" i="4"/>
  <c r="W63" i="4"/>
  <c r="W64" i="4"/>
  <c r="V2" i="4"/>
  <c r="V3" i="4"/>
  <c r="V4" i="4"/>
  <c r="V5" i="4"/>
  <c r="V6" i="4"/>
  <c r="V7" i="4"/>
  <c r="V8" i="4"/>
  <c r="V9" i="4"/>
  <c r="V10" i="4"/>
  <c r="V11" i="4"/>
  <c r="V12" i="4"/>
  <c r="V13" i="4"/>
  <c r="V14" i="4"/>
  <c r="V15" i="4"/>
  <c r="V16" i="4"/>
  <c r="V17" i="4"/>
  <c r="V18" i="4"/>
  <c r="V19" i="4"/>
  <c r="V20" i="4"/>
  <c r="V21" i="4"/>
  <c r="V22" i="4"/>
  <c r="V23" i="4"/>
  <c r="V24" i="4"/>
  <c r="V25" i="4"/>
  <c r="V26" i="4"/>
  <c r="V27" i="4"/>
  <c r="V28" i="4"/>
  <c r="V29" i="4"/>
  <c r="V30" i="4"/>
  <c r="V31" i="4"/>
  <c r="V32" i="4"/>
  <c r="V33" i="4"/>
  <c r="V34" i="4"/>
  <c r="V35" i="4"/>
  <c r="V36" i="4"/>
  <c r="V37" i="4"/>
  <c r="V38" i="4"/>
  <c r="V39" i="4"/>
  <c r="V40" i="4"/>
  <c r="V41" i="4"/>
  <c r="V42" i="4"/>
  <c r="V43" i="4"/>
  <c r="V44" i="4"/>
  <c r="V45" i="4"/>
  <c r="V46" i="4"/>
  <c r="V47" i="4"/>
  <c r="V48" i="4"/>
  <c r="V49" i="4"/>
  <c r="V50" i="4"/>
  <c r="V51" i="4"/>
  <c r="V52" i="4"/>
  <c r="V53" i="4"/>
  <c r="V54" i="4"/>
  <c r="V55" i="4"/>
  <c r="V56" i="4"/>
  <c r="V57" i="4"/>
  <c r="V58" i="4"/>
  <c r="V59" i="4"/>
  <c r="V60" i="4"/>
  <c r="V61" i="4"/>
  <c r="V62" i="4"/>
  <c r="V63" i="4"/>
  <c r="V64" i="4"/>
  <c r="U2" i="4"/>
  <c r="U3" i="4"/>
  <c r="U4" i="4"/>
  <c r="U5" i="4"/>
  <c r="U6" i="4"/>
  <c r="U7" i="4"/>
  <c r="U8" i="4"/>
  <c r="U9" i="4"/>
  <c r="U10" i="4"/>
  <c r="U11" i="4"/>
  <c r="U12" i="4"/>
  <c r="U13" i="4"/>
  <c r="U14" i="4"/>
  <c r="U15" i="4"/>
  <c r="U16" i="4"/>
  <c r="U17" i="4"/>
  <c r="U18" i="4"/>
  <c r="U19" i="4"/>
  <c r="U20" i="4"/>
  <c r="U21" i="4"/>
  <c r="U22" i="4"/>
  <c r="U23" i="4"/>
  <c r="U24" i="4"/>
  <c r="U25" i="4"/>
  <c r="U26" i="4"/>
  <c r="U27" i="4"/>
  <c r="U28" i="4"/>
  <c r="U29" i="4"/>
  <c r="U30" i="4"/>
  <c r="U31" i="4"/>
  <c r="U32" i="4"/>
  <c r="U33" i="4"/>
  <c r="U34" i="4"/>
  <c r="U35" i="4"/>
  <c r="U36" i="4"/>
  <c r="U37" i="4"/>
  <c r="U38" i="4"/>
  <c r="U39" i="4"/>
  <c r="U40" i="4"/>
  <c r="U41" i="4"/>
  <c r="U42" i="4"/>
  <c r="U43" i="4"/>
  <c r="U44" i="4"/>
  <c r="U45" i="4"/>
  <c r="U46" i="4"/>
  <c r="U47" i="4"/>
  <c r="U48" i="4"/>
  <c r="U49" i="4"/>
  <c r="U50" i="4"/>
  <c r="U51" i="4"/>
  <c r="U52" i="4"/>
  <c r="U53" i="4"/>
  <c r="U54" i="4"/>
  <c r="U55" i="4"/>
  <c r="U56" i="4"/>
  <c r="U57" i="4"/>
  <c r="U58" i="4"/>
  <c r="U59" i="4"/>
  <c r="U60" i="4"/>
  <c r="U61" i="4"/>
  <c r="U62" i="4"/>
  <c r="U63" i="4"/>
  <c r="U64" i="4"/>
  <c r="T2" i="4"/>
  <c r="T3" i="4"/>
  <c r="T4" i="4"/>
  <c r="T5" i="4"/>
  <c r="T6" i="4"/>
  <c r="T7" i="4"/>
  <c r="T8" i="4"/>
  <c r="T9" i="4"/>
  <c r="T10" i="4"/>
  <c r="T11" i="4"/>
  <c r="T12" i="4"/>
  <c r="T13" i="4"/>
  <c r="T14" i="4"/>
  <c r="T15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3" i="4"/>
  <c r="T54" i="4"/>
  <c r="T55" i="4"/>
  <c r="T56" i="4"/>
  <c r="T57" i="4"/>
  <c r="T58" i="4"/>
  <c r="T59" i="4"/>
  <c r="T60" i="4"/>
  <c r="T61" i="4"/>
  <c r="T62" i="4"/>
  <c r="T63" i="4"/>
  <c r="T64" i="4"/>
  <c r="S2" i="4"/>
  <c r="S3" i="4"/>
  <c r="S4" i="4"/>
  <c r="S5" i="4"/>
  <c r="S6" i="4"/>
  <c r="S7" i="4"/>
  <c r="S8" i="4"/>
  <c r="S9" i="4"/>
  <c r="S10" i="4"/>
  <c r="S11" i="4"/>
  <c r="S12" i="4"/>
  <c r="S13" i="4"/>
  <c r="S14" i="4"/>
  <c r="S15" i="4"/>
  <c r="S16" i="4"/>
  <c r="S17" i="4"/>
  <c r="S18" i="4"/>
  <c r="S19" i="4"/>
  <c r="S20" i="4"/>
  <c r="S21" i="4"/>
  <c r="S22" i="4"/>
  <c r="S23" i="4"/>
  <c r="S24" i="4"/>
  <c r="S25" i="4"/>
  <c r="S26" i="4"/>
  <c r="S27" i="4"/>
  <c r="S28" i="4"/>
  <c r="S29" i="4"/>
  <c r="S30" i="4"/>
  <c r="S31" i="4"/>
  <c r="S32" i="4"/>
  <c r="S33" i="4"/>
  <c r="S34" i="4"/>
  <c r="S35" i="4"/>
  <c r="S36" i="4"/>
  <c r="S37" i="4"/>
  <c r="S38" i="4"/>
  <c r="S39" i="4"/>
  <c r="S40" i="4"/>
  <c r="S41" i="4"/>
  <c r="S42" i="4"/>
  <c r="S43" i="4"/>
  <c r="S44" i="4"/>
  <c r="S45" i="4"/>
  <c r="S46" i="4"/>
  <c r="S47" i="4"/>
  <c r="S48" i="4"/>
  <c r="S49" i="4"/>
  <c r="S50" i="4"/>
  <c r="S51" i="4"/>
  <c r="S52" i="4"/>
  <c r="S53" i="4"/>
  <c r="S54" i="4"/>
  <c r="S55" i="4"/>
  <c r="S56" i="4"/>
  <c r="S57" i="4"/>
  <c r="S58" i="4"/>
  <c r="S59" i="4"/>
  <c r="S60" i="4"/>
  <c r="S61" i="4"/>
  <c r="S62" i="4"/>
  <c r="S63" i="4"/>
  <c r="S64" i="4"/>
  <c r="K2" i="1"/>
  <c r="M2" i="1"/>
  <c r="I2" i="1"/>
  <c r="E2" i="1"/>
  <c r="G2" i="1"/>
  <c r="Q64" i="4" l="1"/>
  <c r="Q63" i="4"/>
  <c r="Q62" i="4"/>
  <c r="Q61" i="4"/>
  <c r="Q60" i="4"/>
  <c r="Q59" i="4"/>
  <c r="Q58" i="4"/>
  <c r="Q57" i="4"/>
  <c r="Q56" i="4"/>
  <c r="Q55" i="4"/>
  <c r="Q54" i="4"/>
  <c r="R63" i="4"/>
  <c r="L54" i="4"/>
  <c r="D59" i="4"/>
  <c r="D60" i="4"/>
  <c r="J59" i="4"/>
  <c r="H58" i="4"/>
  <c r="R58" i="4"/>
  <c r="H63" i="4"/>
  <c r="H55" i="4"/>
  <c r="F61" i="4"/>
  <c r="H59" i="4"/>
  <c r="F59" i="4"/>
  <c r="J60" i="4"/>
  <c r="L61" i="4"/>
  <c r="H54" i="4"/>
  <c r="D56" i="4"/>
  <c r="R60" i="4"/>
  <c r="L59" i="4"/>
  <c r="R62" i="4"/>
  <c r="R59" i="4"/>
  <c r="R64" i="4"/>
  <c r="F57" i="4"/>
  <c r="J55" i="4"/>
  <c r="F60" i="4"/>
  <c r="R55" i="4"/>
  <c r="L58" i="4"/>
  <c r="J63" i="4"/>
  <c r="R61" i="4"/>
  <c r="F62" i="4"/>
  <c r="D63" i="4"/>
  <c r="D58" i="4"/>
  <c r="J58" i="4"/>
  <c r="R54" i="4"/>
  <c r="F56" i="4"/>
  <c r="D64" i="4"/>
  <c r="J64" i="4"/>
  <c r="L64" i="4"/>
  <c r="L56" i="4"/>
  <c r="R57" i="4"/>
  <c r="J54" i="4"/>
  <c r="J61" i="4"/>
  <c r="H56" i="4"/>
  <c r="H62" i="4"/>
  <c r="F58" i="4"/>
  <c r="D57" i="4"/>
  <c r="J57" i="4"/>
  <c r="L62" i="4"/>
  <c r="L55" i="4"/>
  <c r="D62" i="4"/>
  <c r="R56" i="4"/>
  <c r="D54" i="4"/>
  <c r="H61" i="4"/>
  <c r="H57" i="4"/>
  <c r="L60" i="4"/>
  <c r="F55" i="4"/>
  <c r="D61" i="4"/>
  <c r="F63" i="4"/>
  <c r="J56" i="4"/>
  <c r="D55" i="4"/>
  <c r="L63" i="4"/>
  <c r="L57" i="4"/>
  <c r="H60" i="4"/>
  <c r="F64" i="4"/>
  <c r="J62" i="4"/>
  <c r="F54" i="4"/>
  <c r="H64" i="4"/>
  <c r="Q53" i="4" l="1"/>
  <c r="J53" i="4"/>
  <c r="F53" i="4"/>
  <c r="R53" i="4"/>
  <c r="L53" i="4"/>
  <c r="H53" i="4"/>
  <c r="D53" i="4"/>
  <c r="Q52" i="4" l="1"/>
  <c r="Q50" i="4"/>
  <c r="Q51" i="4"/>
  <c r="Q49" i="4"/>
  <c r="Q48" i="4"/>
  <c r="L51" i="4"/>
  <c r="D51" i="4"/>
  <c r="L49" i="4"/>
  <c r="R51" i="4"/>
  <c r="J50" i="4"/>
  <c r="F48" i="4"/>
  <c r="D49" i="4"/>
  <c r="F49" i="4"/>
  <c r="L50" i="4"/>
  <c r="J52" i="4"/>
  <c r="L48" i="4"/>
  <c r="J48" i="4"/>
  <c r="F52" i="4"/>
  <c r="R49" i="4"/>
  <c r="R52" i="4"/>
  <c r="F50" i="4"/>
  <c r="R50" i="4"/>
  <c r="F51" i="4"/>
  <c r="H52" i="4"/>
  <c r="H49" i="4"/>
  <c r="H50" i="4"/>
  <c r="D48" i="4"/>
  <c r="D50" i="4"/>
  <c r="H48" i="4"/>
  <c r="H51" i="4"/>
  <c r="D52" i="4"/>
  <c r="J51" i="4"/>
  <c r="J49" i="4"/>
  <c r="L52" i="4"/>
  <c r="R48" i="4"/>
  <c r="Q47" i="4" l="1"/>
  <c r="D47" i="4"/>
  <c r="R47" i="4"/>
  <c r="F47" i="4"/>
  <c r="H47" i="4"/>
  <c r="J47" i="4"/>
  <c r="L47" i="4"/>
  <c r="Q46" i="4" l="1"/>
  <c r="Q45" i="4"/>
  <c r="Q44" i="4"/>
  <c r="Q43" i="4"/>
  <c r="Q42" i="4"/>
  <c r="Q41" i="4"/>
  <c r="Q40" i="4"/>
  <c r="Q39" i="4"/>
  <c r="Q38" i="4"/>
  <c r="Q37" i="4"/>
  <c r="Q36" i="4"/>
  <c r="Q2" i="4"/>
  <c r="Q3" i="4"/>
  <c r="Q4" i="4"/>
  <c r="Q5" i="4"/>
  <c r="Q6" i="4"/>
  <c r="Q7" i="4"/>
  <c r="Q8" i="4"/>
  <c r="Q9" i="4"/>
  <c r="Q10" i="4"/>
  <c r="Q11" i="4"/>
  <c r="Q12" i="4"/>
  <c r="Q13" i="4"/>
  <c r="Q14" i="4"/>
  <c r="Q15" i="4"/>
  <c r="Q16" i="4"/>
  <c r="Q17" i="4"/>
  <c r="Q18" i="4"/>
  <c r="Q19" i="4"/>
  <c r="Q20" i="4"/>
  <c r="Q21" i="4"/>
  <c r="Q22" i="4"/>
  <c r="Q23" i="4"/>
  <c r="Q24" i="4"/>
  <c r="Q25" i="4"/>
  <c r="Q26" i="4"/>
  <c r="Q27" i="4"/>
  <c r="Q28" i="4"/>
  <c r="Q29" i="4"/>
  <c r="Q30" i="4"/>
  <c r="Q31" i="4"/>
  <c r="Q32" i="4"/>
  <c r="Q33" i="4"/>
  <c r="Q34" i="4"/>
  <c r="Q35" i="4"/>
  <c r="H4" i="4" l="1"/>
  <c r="F16" i="4"/>
  <c r="J43" i="4"/>
  <c r="R8" i="4"/>
  <c r="H40" i="4"/>
  <c r="J2" i="4"/>
  <c r="H28" i="4"/>
  <c r="R7" i="4"/>
  <c r="R22" i="4"/>
  <c r="J25" i="4"/>
  <c r="L15" i="4"/>
  <c r="D12" i="4"/>
  <c r="F10" i="4"/>
  <c r="L42" i="4"/>
  <c r="R23" i="4"/>
  <c r="D43" i="4"/>
  <c r="J40" i="4"/>
  <c r="L9" i="4"/>
  <c r="F21" i="4"/>
  <c r="L41" i="4"/>
  <c r="R31" i="4"/>
  <c r="D20" i="4"/>
  <c r="D37" i="4"/>
  <c r="H3" i="4"/>
  <c r="J31" i="4"/>
  <c r="R43" i="4"/>
  <c r="L29" i="4"/>
  <c r="J37" i="4"/>
  <c r="F46" i="4"/>
  <c r="F18" i="4"/>
  <c r="D34" i="4"/>
  <c r="L24" i="4"/>
  <c r="J14" i="4"/>
  <c r="H31" i="4"/>
  <c r="L11" i="4"/>
  <c r="L45" i="4"/>
  <c r="J22" i="4"/>
  <c r="H30" i="4"/>
  <c r="D32" i="4"/>
  <c r="F3" i="4"/>
  <c r="D22" i="4"/>
  <c r="L35" i="4"/>
  <c r="J13" i="4"/>
  <c r="F31" i="4"/>
  <c r="D23" i="4"/>
  <c r="L23" i="4"/>
  <c r="H33" i="4"/>
  <c r="J23" i="4"/>
  <c r="H46" i="4"/>
  <c r="F38" i="4"/>
  <c r="L34" i="4"/>
  <c r="L27" i="4"/>
  <c r="L18" i="4"/>
  <c r="R13" i="4"/>
  <c r="J4" i="4"/>
  <c r="J30" i="4"/>
  <c r="R3" i="4"/>
  <c r="H11" i="4"/>
  <c r="F20" i="4"/>
  <c r="R2" i="4"/>
  <c r="H39" i="4"/>
  <c r="R19" i="4"/>
  <c r="R38" i="4"/>
  <c r="J35" i="4"/>
  <c r="R34" i="4"/>
  <c r="F22" i="4"/>
  <c r="F15" i="4"/>
  <c r="R37" i="4"/>
  <c r="H18" i="4"/>
  <c r="D6" i="4"/>
  <c r="R42" i="4"/>
  <c r="H32" i="4"/>
  <c r="F6" i="4"/>
  <c r="F42" i="4"/>
  <c r="R45" i="4"/>
  <c r="F5" i="4"/>
  <c r="F8" i="4"/>
  <c r="F9" i="4"/>
  <c r="D5" i="4"/>
  <c r="J36" i="4"/>
  <c r="H37" i="4"/>
  <c r="J21" i="4"/>
  <c r="F14" i="4"/>
  <c r="D10" i="4"/>
  <c r="H26" i="4"/>
  <c r="L39" i="4"/>
  <c r="L8" i="4"/>
  <c r="F34" i="4"/>
  <c r="F13" i="4"/>
  <c r="H22" i="4"/>
  <c r="J32" i="4"/>
  <c r="D41" i="4"/>
  <c r="R39" i="4"/>
  <c r="R40" i="4"/>
  <c r="J29" i="4"/>
  <c r="D46" i="4"/>
  <c r="J7" i="4"/>
  <c r="D38" i="4"/>
  <c r="R18" i="4"/>
  <c r="H25" i="4"/>
  <c r="F19" i="4"/>
  <c r="F44" i="4"/>
  <c r="L14" i="4"/>
  <c r="H2" i="4"/>
  <c r="L43" i="4"/>
  <c r="F12" i="4"/>
  <c r="F11" i="4"/>
  <c r="L36" i="4"/>
  <c r="L33" i="4"/>
  <c r="R10" i="4"/>
  <c r="R5" i="4"/>
  <c r="J38" i="4"/>
  <c r="J9" i="4"/>
  <c r="J28" i="4"/>
  <c r="L3" i="4"/>
  <c r="H20" i="4"/>
  <c r="F30" i="4"/>
  <c r="J33" i="4"/>
  <c r="R25" i="4"/>
  <c r="F33" i="4"/>
  <c r="J12" i="4"/>
  <c r="L30" i="4"/>
  <c r="H45" i="4"/>
  <c r="H8" i="4"/>
  <c r="L37" i="4"/>
  <c r="J8" i="4"/>
  <c r="L5" i="4"/>
  <c r="H10" i="4"/>
  <c r="R11" i="4"/>
  <c r="L21" i="4"/>
  <c r="F43" i="4"/>
  <c r="R20" i="4"/>
  <c r="R17" i="4"/>
  <c r="H24" i="4"/>
  <c r="R41" i="4"/>
  <c r="H44" i="4"/>
  <c r="D21" i="4"/>
  <c r="D24" i="4"/>
  <c r="F36" i="4"/>
  <c r="L38" i="4"/>
  <c r="D42" i="4"/>
  <c r="D2" i="4"/>
  <c r="H19" i="4"/>
  <c r="R12" i="4"/>
  <c r="J15" i="4"/>
  <c r="R30" i="4"/>
  <c r="L26" i="4"/>
  <c r="L17" i="4"/>
  <c r="D27" i="4"/>
  <c r="D29" i="4"/>
  <c r="J10" i="4"/>
  <c r="H5" i="4"/>
  <c r="D33" i="4"/>
  <c r="D36" i="4"/>
  <c r="F23" i="4"/>
  <c r="D8" i="4"/>
  <c r="D44" i="4"/>
  <c r="R28" i="4"/>
  <c r="F28" i="4"/>
  <c r="L19" i="4"/>
  <c r="F45" i="4"/>
  <c r="J20" i="4"/>
  <c r="J24" i="4"/>
  <c r="D14" i="4"/>
  <c r="H21" i="4"/>
  <c r="F25" i="4"/>
  <c r="D19" i="4"/>
  <c r="L6" i="4"/>
  <c r="R9" i="4"/>
  <c r="L32" i="4"/>
  <c r="J44" i="4"/>
  <c r="D39" i="4"/>
  <c r="J39" i="4"/>
  <c r="H34" i="4"/>
  <c r="R32" i="4"/>
  <c r="L7" i="4"/>
  <c r="J3" i="4"/>
  <c r="L4" i="4"/>
  <c r="L16" i="4"/>
  <c r="F37" i="4"/>
  <c r="F17" i="4"/>
  <c r="L2" i="4"/>
  <c r="R26" i="4"/>
  <c r="R35" i="4"/>
  <c r="H15" i="4"/>
  <c r="F41" i="4"/>
  <c r="R15" i="4"/>
  <c r="R46" i="4"/>
  <c r="H41" i="4"/>
  <c r="L20" i="4"/>
  <c r="R24" i="4"/>
  <c r="L22" i="4"/>
  <c r="F40" i="4"/>
  <c r="F39" i="4"/>
  <c r="J5" i="4"/>
  <c r="L28" i="4"/>
  <c r="H9" i="4"/>
  <c r="H16" i="4"/>
  <c r="D40" i="4"/>
  <c r="D18" i="4"/>
  <c r="R14" i="4"/>
  <c r="F26" i="4"/>
  <c r="F27" i="4"/>
  <c r="D13" i="4"/>
  <c r="R21" i="4"/>
  <c r="L25" i="4"/>
  <c r="D35" i="4"/>
  <c r="F35" i="4"/>
  <c r="H6" i="4"/>
  <c r="H17" i="4"/>
  <c r="H36" i="4"/>
  <c r="D17" i="4"/>
  <c r="H29" i="4"/>
  <c r="H12" i="4"/>
  <c r="H23" i="4"/>
  <c r="L31" i="4"/>
  <c r="D45" i="4"/>
  <c r="R16" i="4"/>
  <c r="L46" i="4"/>
  <c r="D25" i="4"/>
  <c r="J46" i="4"/>
  <c r="L13" i="4"/>
  <c r="H13" i="4"/>
  <c r="D26" i="4"/>
  <c r="F24" i="4"/>
  <c r="H7" i="4"/>
  <c r="J11" i="4"/>
  <c r="H42" i="4"/>
  <c r="D16" i="4"/>
  <c r="J34" i="4"/>
  <c r="D4" i="4"/>
  <c r="F29" i="4"/>
  <c r="R36" i="4"/>
  <c r="R44" i="4"/>
  <c r="J45" i="4"/>
  <c r="L44" i="4"/>
  <c r="J18" i="4"/>
  <c r="R29" i="4"/>
  <c r="D3" i="4"/>
  <c r="F4" i="4"/>
  <c r="R33" i="4"/>
  <c r="F32" i="4"/>
  <c r="R6" i="4"/>
  <c r="H38" i="4"/>
  <c r="D28" i="4"/>
  <c r="R27" i="4"/>
  <c r="D11" i="4"/>
  <c r="J6" i="4"/>
  <c r="J27" i="4"/>
  <c r="D9" i="4"/>
  <c r="D30" i="4"/>
  <c r="F7" i="4"/>
  <c r="J41" i="4"/>
  <c r="L12" i="4"/>
  <c r="J42" i="4"/>
  <c r="J16" i="4"/>
  <c r="D15" i="4"/>
  <c r="H35" i="4"/>
  <c r="J17" i="4"/>
  <c r="R4" i="4"/>
  <c r="H14" i="4"/>
  <c r="J26" i="4"/>
  <c r="L40" i="4"/>
  <c r="D7" i="4"/>
  <c r="D31" i="4"/>
  <c r="L10" i="4"/>
  <c r="F2" i="4"/>
  <c r="H43" i="4"/>
  <c r="J19" i="4"/>
  <c r="H27" i="4"/>
</calcChain>
</file>

<file path=xl/comments1.xml><?xml version="1.0" encoding="utf-8"?>
<comments xmlns="http://schemas.openxmlformats.org/spreadsheetml/2006/main">
  <authors>
    <author>SUARD Sébastien ADC</author>
  </authors>
  <commentList>
    <comment ref="C5" authorId="0" shapeId="0">
      <text>
        <r>
          <rPr>
            <b/>
            <sz val="9"/>
            <color indexed="81"/>
            <rFont val="Tahoma"/>
            <family val="2"/>
          </rPr>
          <t>Liste Division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5" authorId="0" shapeId="0">
      <text>
        <r>
          <rPr>
            <b/>
            <sz val="9"/>
            <color indexed="81"/>
            <rFont val="Tahoma"/>
            <family val="2"/>
          </rPr>
          <t>Liste Catégorie</t>
        </r>
      </text>
    </comment>
    <comment ref="B30" authorId="0" shapeId="0">
      <text>
        <r>
          <rPr>
            <b/>
            <sz val="9"/>
            <color indexed="81"/>
            <rFont val="Tahoma"/>
            <family val="2"/>
          </rPr>
          <t>sélectionnez
un thème avant d'imprimer.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4" authorId="0" shapeId="0">
      <text>
        <r>
          <rPr>
            <b/>
            <sz val="9"/>
            <color indexed="81"/>
            <rFont val="Tahoma"/>
            <family val="2"/>
          </rPr>
          <t>sélectionnez
un thème avant d'imprimer.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<sst xmlns="http://schemas.openxmlformats.org/spreadsheetml/2006/main" count="1837" uniqueCount="96">
  <si>
    <t>Notes</t>
  </si>
  <si>
    <t>Mauvais</t>
  </si>
  <si>
    <t>Très mauvais</t>
  </si>
  <si>
    <t>Moyen</t>
  </si>
  <si>
    <t>Bon</t>
  </si>
  <si>
    <t>Très bon</t>
  </si>
  <si>
    <t>Mention</t>
  </si>
  <si>
    <t>Thèmes</t>
  </si>
  <si>
    <t>Trop importante</t>
  </si>
  <si>
    <t>Importante</t>
  </si>
  <si>
    <t>L'ambiance au travail.</t>
  </si>
  <si>
    <t>Vos relations avec vos collègues.</t>
  </si>
  <si>
    <t>Les relations avec votre hiérarchie.</t>
  </si>
  <si>
    <t>Votre charge de travail.</t>
  </si>
  <si>
    <t>Les conditions de travail.</t>
  </si>
  <si>
    <r>
      <t>Division</t>
    </r>
    <r>
      <rPr>
        <b/>
        <i/>
        <sz val="11"/>
        <color theme="1"/>
        <rFont val="Calibri"/>
        <family val="2"/>
        <scheme val="minor"/>
      </rPr>
      <t xml:space="preserve"> (facultatif)</t>
    </r>
  </si>
  <si>
    <r>
      <t xml:space="preserve">Catégorie </t>
    </r>
    <r>
      <rPr>
        <i/>
        <sz val="11"/>
        <color theme="1"/>
        <rFont val="Calibri"/>
        <family val="2"/>
        <scheme val="minor"/>
      </rPr>
      <t>(facultatif)</t>
    </r>
  </si>
  <si>
    <t>Division</t>
  </si>
  <si>
    <t>DIV RH</t>
  </si>
  <si>
    <t>Catégorie</t>
  </si>
  <si>
    <t>A</t>
  </si>
  <si>
    <t>B</t>
  </si>
  <si>
    <t>C</t>
  </si>
  <si>
    <r>
      <rPr>
        <sz val="20"/>
        <color theme="1"/>
        <rFont val="Calibri"/>
        <family val="2"/>
        <scheme val="minor"/>
      </rPr>
      <t>Point positif</t>
    </r>
    <r>
      <rPr>
        <sz val="18"/>
        <color theme="1"/>
        <rFont val="Calibri"/>
        <family val="2"/>
        <scheme val="minor"/>
      </rPr>
      <t xml:space="preserve">. </t>
    </r>
    <r>
      <rPr>
        <i/>
        <sz val="11"/>
        <color theme="1"/>
        <rFont val="Calibri"/>
        <family val="2"/>
        <scheme val="minor"/>
      </rPr>
      <t>Relater un fait marquant suivant un thème de votre choix :</t>
    </r>
  </si>
  <si>
    <r>
      <rPr>
        <sz val="20"/>
        <color theme="1"/>
        <rFont val="Calibri"/>
        <family val="2"/>
        <scheme val="minor"/>
      </rPr>
      <t xml:space="preserve">Point négatif. </t>
    </r>
    <r>
      <rPr>
        <i/>
        <sz val="11"/>
        <color theme="1"/>
        <rFont val="Calibri"/>
        <family val="2"/>
        <scheme val="minor"/>
      </rPr>
      <t>Relater un fait marquant suivant un thème de votre choix :</t>
    </r>
  </si>
  <si>
    <t>Très mauvaises</t>
  </si>
  <si>
    <t>Mauvaises</t>
  </si>
  <si>
    <t>Moyennes</t>
  </si>
  <si>
    <t>Bonnes</t>
  </si>
  <si>
    <t>Très bonnes</t>
  </si>
  <si>
    <t>Insuffisante</t>
  </si>
  <si>
    <t>Très insuffisante</t>
  </si>
  <si>
    <t>Adaptée</t>
  </si>
  <si>
    <t xml:space="preserve">Remarques / observations générales </t>
  </si>
  <si>
    <r>
      <rPr>
        <b/>
        <i/>
        <sz val="9"/>
        <color theme="1"/>
        <rFont val="Arial"/>
        <family val="2"/>
      </rPr>
      <t>Une seule réponse par thème,</t>
    </r>
    <r>
      <rPr>
        <i/>
        <sz val="9"/>
        <color theme="1"/>
        <rFont val="Arial"/>
        <family val="2"/>
      </rPr>
      <t xml:space="preserve"> </t>
    </r>
    <r>
      <rPr>
        <b/>
        <i/>
        <sz val="9"/>
        <color theme="1"/>
        <rFont val="Arial"/>
        <family val="2"/>
      </rPr>
      <t xml:space="preserve"> en effectuant un double-clic pour valider vos notes.
Une fois renseigné, vous avez la possibilité de renvoyer ce formulaire par messagerie : sebastien.suard@intradef.gouv.fr
ou le cas échéant, de l'imprimer et de le déposer bureau n° 13 / BCGPQ - M. SUARD
au plus tard : Jeudi 15 Décembre 2016</t>
    </r>
  </si>
  <si>
    <t>Direction</t>
  </si>
  <si>
    <t>BCGPQ</t>
  </si>
  <si>
    <t>BSG</t>
  </si>
  <si>
    <t>DGAP</t>
  </si>
  <si>
    <t>ASC</t>
  </si>
  <si>
    <t>Apprentis</t>
  </si>
  <si>
    <t>Point positif</t>
  </si>
  <si>
    <t>Point négatif</t>
  </si>
  <si>
    <t>correspondance Thème</t>
  </si>
  <si>
    <t>AT</t>
  </si>
  <si>
    <t>RC</t>
  </si>
  <si>
    <t>RH</t>
  </si>
  <si>
    <t>CHT</t>
  </si>
  <si>
    <t>COT</t>
  </si>
  <si>
    <t>Non précisé</t>
  </si>
  <si>
    <t>Moyen de retour</t>
  </si>
  <si>
    <t>Mail</t>
  </si>
  <si>
    <t>Papier</t>
  </si>
  <si>
    <t>c</t>
  </si>
  <si>
    <t>très bon</t>
  </si>
  <si>
    <t>Note Ambiance au travail</t>
  </si>
  <si>
    <t>Note Vos relations avec vos collègues</t>
  </si>
  <si>
    <t>Note Les relations avec votre hiérarchie</t>
  </si>
  <si>
    <t>Note Votre charge de travail</t>
  </si>
  <si>
    <t>Note Les conditions de travail</t>
  </si>
  <si>
    <t>DATE FIN</t>
  </si>
  <si>
    <t>Mise à l'Echelle de la note Charge de Travail</t>
  </si>
  <si>
    <t>Colonne1</t>
  </si>
  <si>
    <t>15/12/216</t>
  </si>
  <si>
    <t>COURBES</t>
  </si>
  <si>
    <t>Colonne2</t>
  </si>
  <si>
    <t>Colonne3</t>
  </si>
  <si>
    <t>Colonne4</t>
  </si>
  <si>
    <t>Colonne5</t>
  </si>
  <si>
    <r>
      <t>Division</t>
    </r>
    <r>
      <rPr>
        <b/>
        <i/>
        <sz val="12"/>
        <color theme="1"/>
        <rFont val="Calibri"/>
        <family val="2"/>
        <scheme val="minor"/>
      </rPr>
      <t xml:space="preserve"> (facultatif)</t>
    </r>
  </si>
  <si>
    <r>
      <t xml:space="preserve">Catégorie </t>
    </r>
    <r>
      <rPr>
        <i/>
        <sz val="12"/>
        <color theme="1"/>
        <rFont val="Calibri"/>
        <family val="2"/>
        <scheme val="minor"/>
      </rPr>
      <t>(facultatif)</t>
    </r>
  </si>
  <si>
    <t>Mention L'ambiance au travail.</t>
  </si>
  <si>
    <t>Mention Vos relations avec vos collègues.</t>
  </si>
  <si>
    <t>Mention Les relations avec votre hiérarchie.</t>
  </si>
  <si>
    <t>Mention Votre charge de travail.</t>
  </si>
  <si>
    <t>Mention Les conditions de travail.</t>
  </si>
  <si>
    <t>S.SUARD</t>
  </si>
  <si>
    <t>Fin</t>
  </si>
  <si>
    <t>début</t>
  </si>
  <si>
    <t>Nom</t>
  </si>
  <si>
    <t>Maintenant</t>
  </si>
  <si>
    <t>Très mal adaptée</t>
  </si>
  <si>
    <t>Mal adaptée</t>
  </si>
  <si>
    <t>Moyennement adaptée</t>
  </si>
  <si>
    <t>Très bien adaptée</t>
  </si>
  <si>
    <t>Bien adaptée</t>
  </si>
  <si>
    <t>UCECA86BA68BF3</t>
  </si>
  <si>
    <t>UCECA86BA68BF4</t>
  </si>
  <si>
    <t/>
  </si>
  <si>
    <t>UC</t>
  </si>
  <si>
    <t>Commentaires Point négatif</t>
  </si>
  <si>
    <t>Commentaires Point Positif</t>
  </si>
  <si>
    <t>DESKTOP-DP8ARSA</t>
  </si>
  <si>
    <t>fghsfgh</t>
  </si>
  <si>
    <t>sfghsfgshgfh</t>
  </si>
  <si>
    <t>sans vote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</si>
</sst>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\ hh:mm:ss"/>
  </numFmts>
  <fonts count="26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i/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9"/>
      <color theme="1"/>
      <name val="Arial"/>
      <family val="2"/>
    </font>
    <font>
      <b/>
      <i/>
      <sz val="9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0"/>
      <name val="Arial"/>
      <family val="2"/>
    </font>
    <font>
      <b/>
      <i/>
      <sz val="12"/>
      <color theme="1"/>
      <name val="Calibri"/>
      <family val="2"/>
      <scheme val="minor"/>
    </font>
    <font>
      <sz val="10"/>
      <color theme="1"/>
      <name val="Arial"/>
      <family val="2"/>
    </font>
    <font>
      <b/>
      <sz val="9"/>
      <color rgb="FF7030A0"/>
      <name val="Arial"/>
      <family val="2"/>
    </font>
    <font>
      <b/>
      <i/>
      <sz val="9"/>
      <color rgb="FF7030A0"/>
      <name val="Arial"/>
      <family val="2"/>
    </font>
    <font>
      <b/>
      <sz val="9"/>
      <color rgb="FF7030A0"/>
      <name val="Calibri"/>
      <family val="2"/>
      <scheme val="minor"/>
    </font>
    <font>
      <b/>
      <sz val="10"/>
      <color rgb="FF7030A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theme="8"/>
      </patternFill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/>
      <right style="thin">
        <color indexed="64"/>
      </right>
      <top style="thin">
        <color theme="8"/>
      </top>
      <bottom/>
      <diagonal/>
    </border>
    <border>
      <left/>
      <right/>
      <top style="thin">
        <color theme="8"/>
      </top>
      <bottom style="thin">
        <color indexed="64"/>
      </bottom>
      <diagonal/>
    </border>
    <border>
      <left/>
      <right style="thin">
        <color indexed="64"/>
      </right>
      <top style="thin">
        <color theme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9" fillId="0" borderId="0"/>
  </cellStyleXfs>
  <cellXfs count="12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0" applyFont="1" applyFill="1"/>
    <xf numFmtId="0" fontId="5" fillId="0" borderId="2" xfId="0" applyFont="1" applyFill="1" applyBorder="1" applyAlignment="1">
      <alignment vertical="center" wrapText="1"/>
    </xf>
    <xf numFmtId="0" fontId="0" fillId="0" borderId="2" xfId="0" applyBorder="1"/>
    <xf numFmtId="0" fontId="2" fillId="0" borderId="2" xfId="0" applyFont="1" applyBorder="1" applyAlignment="1" applyProtection="1">
      <alignment horizontal="center" vertical="center"/>
      <protection locked="0"/>
    </xf>
    <xf numFmtId="0" fontId="0" fillId="0" borderId="0" xfId="0" applyProtection="1"/>
    <xf numFmtId="0" fontId="4" fillId="0" borderId="0" xfId="0" applyFont="1" applyAlignment="1" applyProtection="1">
      <alignment horizontal="center" vertical="top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2" xfId="0" applyFont="1" applyBorder="1" applyAlignment="1" applyProtection="1">
      <alignment horizontal="center" vertical="center" wrapText="1"/>
    </xf>
    <xf numFmtId="0" fontId="0" fillId="0" borderId="2" xfId="0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4" xfId="0" applyFont="1" applyBorder="1" applyAlignment="1" applyProtection="1">
      <alignment horizontal="center" vertical="center" wrapText="1"/>
    </xf>
    <xf numFmtId="0" fontId="0" fillId="0" borderId="4" xfId="0" applyFont="1" applyFill="1" applyBorder="1" applyAlignment="1" applyProtection="1">
      <alignment horizontal="center" vertical="center"/>
    </xf>
    <xf numFmtId="0" fontId="0" fillId="0" borderId="4" xfId="0" applyFont="1" applyBorder="1" applyAlignment="1" applyProtection="1">
      <alignment horizontal="center" vertical="center"/>
    </xf>
    <xf numFmtId="0" fontId="0" fillId="0" borderId="5" xfId="0" applyFont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 wrapText="1"/>
    </xf>
    <xf numFmtId="0" fontId="0" fillId="3" borderId="6" xfId="0" applyFont="1" applyFill="1" applyBorder="1" applyAlignment="1" applyProtection="1">
      <alignment horizontal="center" vertical="center" wrapText="1"/>
    </xf>
    <xf numFmtId="0" fontId="0" fillId="0" borderId="5" xfId="0" applyBorder="1"/>
    <xf numFmtId="0" fontId="0" fillId="0" borderId="10" xfId="0" applyFill="1" applyBorder="1"/>
    <xf numFmtId="0" fontId="16" fillId="0" borderId="2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0" fillId="0" borderId="2" xfId="0" applyFill="1" applyBorder="1"/>
    <xf numFmtId="0" fontId="0" fillId="0" borderId="0" xfId="0" applyAlignment="1">
      <alignment horizontal="center" vertical="center" wrapText="1"/>
    </xf>
    <xf numFmtId="0" fontId="0" fillId="0" borderId="0" xfId="0"/>
    <xf numFmtId="0" fontId="17" fillId="0" borderId="2" xfId="0" applyFont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wrapText="1"/>
    </xf>
    <xf numFmtId="0" fontId="2" fillId="7" borderId="2" xfId="0" applyFont="1" applyFill="1" applyBorder="1" applyAlignment="1" applyProtection="1">
      <alignment horizontal="center" vertical="center" wrapText="1"/>
    </xf>
    <xf numFmtId="0" fontId="0" fillId="7" borderId="0" xfId="0" applyFill="1" applyProtection="1"/>
    <xf numFmtId="0" fontId="2" fillId="0" borderId="2" xfId="0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</xf>
    <xf numFmtId="0" fontId="2" fillId="2" borderId="12" xfId="0" applyFont="1" applyFill="1" applyBorder="1" applyAlignment="1" applyProtection="1">
      <alignment horizontal="center" vertical="center" wrapText="1"/>
    </xf>
    <xf numFmtId="22" fontId="0" fillId="0" borderId="0" xfId="0" applyNumberFormat="1" applyAlignment="1">
      <alignment horizontal="center" vertical="center"/>
    </xf>
    <xf numFmtId="0" fontId="21" fillId="0" borderId="0" xfId="0" applyFont="1" applyAlignment="1">
      <alignment horizontal="center" vertical="center"/>
    </xf>
    <xf numFmtId="22" fontId="21" fillId="0" borderId="0" xfId="0" applyNumberFormat="1" applyFont="1" applyAlignment="1">
      <alignment horizontal="center" vertical="center" wrapText="1"/>
    </xf>
    <xf numFmtId="22" fontId="21" fillId="0" borderId="0" xfId="0" applyNumberFormat="1" applyFont="1" applyAlignment="1">
      <alignment horizontal="center" vertical="center"/>
    </xf>
    <xf numFmtId="0" fontId="23" fillId="11" borderId="13" xfId="0" applyFont="1" applyFill="1" applyBorder="1" applyAlignment="1">
      <alignment horizontal="center" vertical="center" wrapText="1"/>
    </xf>
    <xf numFmtId="0" fontId="23" fillId="4" borderId="13" xfId="0" applyFont="1" applyFill="1" applyBorder="1" applyAlignment="1">
      <alignment horizontal="center" vertical="center" wrapText="1"/>
    </xf>
    <xf numFmtId="0" fontId="25" fillId="11" borderId="14" xfId="0" applyFont="1" applyFill="1" applyBorder="1" applyAlignment="1">
      <alignment horizontal="center" vertical="center" wrapText="1"/>
    </xf>
    <xf numFmtId="0" fontId="0" fillId="0" borderId="3" xfId="0" applyFont="1" applyBorder="1"/>
    <xf numFmtId="14" fontId="0" fillId="4" borderId="14" xfId="0" applyNumberFormat="1" applyFont="1" applyFill="1" applyBorder="1" applyAlignment="1">
      <alignment horizontal="center"/>
    </xf>
    <xf numFmtId="0" fontId="0" fillId="0" borderId="14" xfId="0" applyFont="1" applyBorder="1"/>
    <xf numFmtId="0" fontId="0" fillId="0" borderId="11" xfId="0" applyFont="1" applyBorder="1"/>
    <xf numFmtId="0" fontId="0" fillId="0" borderId="14" xfId="0" applyNumberFormat="1" applyFont="1" applyBorder="1"/>
    <xf numFmtId="0" fontId="0" fillId="4" borderId="14" xfId="0" applyFont="1" applyFill="1" applyBorder="1" applyAlignment="1">
      <alignment horizontal="center"/>
    </xf>
    <xf numFmtId="0" fontId="22" fillId="11" borderId="11" xfId="0" applyFont="1" applyFill="1" applyBorder="1" applyAlignment="1">
      <alignment horizontal="center" vertical="center" wrapText="1"/>
    </xf>
    <xf numFmtId="0" fontId="23" fillId="5" borderId="11" xfId="0" applyFont="1" applyFill="1" applyBorder="1" applyAlignment="1">
      <alignment horizontal="center" vertical="center" wrapText="1"/>
    </xf>
    <xf numFmtId="0" fontId="23" fillId="5" borderId="11" xfId="0" applyFont="1" applyFill="1" applyBorder="1" applyAlignment="1">
      <alignment horizontal="left" vertical="center" wrapText="1"/>
    </xf>
    <xf numFmtId="0" fontId="23" fillId="6" borderId="11" xfId="0" applyFont="1" applyFill="1" applyBorder="1" applyAlignment="1">
      <alignment horizontal="center" vertical="center" wrapText="1"/>
    </xf>
    <xf numFmtId="0" fontId="23" fillId="6" borderId="11" xfId="0" applyFont="1" applyFill="1" applyBorder="1" applyAlignment="1">
      <alignment horizontal="left" vertical="center" wrapText="1"/>
    </xf>
    <xf numFmtId="0" fontId="23" fillId="7" borderId="11" xfId="0" applyFont="1" applyFill="1" applyBorder="1" applyAlignment="1">
      <alignment horizontal="center" vertical="center" wrapText="1"/>
    </xf>
    <xf numFmtId="0" fontId="23" fillId="7" borderId="11" xfId="0" applyFont="1" applyFill="1" applyBorder="1" applyAlignment="1">
      <alignment horizontal="left" vertical="center" wrapText="1"/>
    </xf>
    <xf numFmtId="0" fontId="23" fillId="8" borderId="11" xfId="0" applyFont="1" applyFill="1" applyBorder="1" applyAlignment="1">
      <alignment horizontal="center" vertical="center" wrapText="1"/>
    </xf>
    <xf numFmtId="0" fontId="23" fillId="8" borderId="11" xfId="0" applyFont="1" applyFill="1" applyBorder="1" applyAlignment="1">
      <alignment horizontal="left" vertical="center" wrapText="1"/>
    </xf>
    <xf numFmtId="0" fontId="23" fillId="9" borderId="11" xfId="0" applyFont="1" applyFill="1" applyBorder="1" applyAlignment="1">
      <alignment horizontal="center" vertical="center" wrapText="1"/>
    </xf>
    <xf numFmtId="0" fontId="23" fillId="9" borderId="11" xfId="0" applyFont="1" applyFill="1" applyBorder="1" applyAlignment="1">
      <alignment horizontal="left" vertical="center" wrapText="1"/>
    </xf>
    <xf numFmtId="0" fontId="24" fillId="2" borderId="11" xfId="0" applyFont="1" applyFill="1" applyBorder="1" applyAlignment="1">
      <alignment horizontal="center" vertical="center" wrapText="1"/>
    </xf>
    <xf numFmtId="0" fontId="24" fillId="10" borderId="11" xfId="0" applyFont="1" applyFill="1" applyBorder="1" applyAlignment="1">
      <alignment horizontal="center" vertical="center" wrapText="1"/>
    </xf>
    <xf numFmtId="0" fontId="24" fillId="11" borderId="14" xfId="0" applyFont="1" applyFill="1" applyBorder="1"/>
    <xf numFmtId="0" fontId="24" fillId="11" borderId="15" xfId="0" applyFont="1" applyFill="1" applyBorder="1"/>
    <xf numFmtId="0" fontId="0" fillId="0" borderId="11" xfId="0" applyFont="1" applyBorder="1" applyAlignment="1">
      <alignment horizontal="center" vertical="center"/>
    </xf>
    <xf numFmtId="0" fontId="0" fillId="5" borderId="11" xfId="0" applyFont="1" applyFill="1" applyBorder="1" applyAlignment="1">
      <alignment horizontal="center" vertical="center"/>
    </xf>
    <xf numFmtId="0" fontId="0" fillId="5" borderId="11" xfId="0" applyFont="1" applyFill="1" applyBorder="1" applyAlignment="1">
      <alignment horizontal="left" vertical="center"/>
    </xf>
    <xf numFmtId="0" fontId="0" fillId="6" borderId="11" xfId="0" applyFont="1" applyFill="1" applyBorder="1" applyAlignment="1">
      <alignment horizontal="center" vertical="center"/>
    </xf>
    <xf numFmtId="0" fontId="0" fillId="6" borderId="11" xfId="0" applyFont="1" applyFill="1" applyBorder="1" applyAlignment="1">
      <alignment horizontal="left" vertical="center"/>
    </xf>
    <xf numFmtId="0" fontId="0" fillId="7" borderId="11" xfId="0" applyFont="1" applyFill="1" applyBorder="1" applyAlignment="1">
      <alignment horizontal="center" vertical="center"/>
    </xf>
    <xf numFmtId="0" fontId="0" fillId="7" borderId="11" xfId="0" applyFont="1" applyFill="1" applyBorder="1" applyAlignment="1">
      <alignment horizontal="left" vertical="center"/>
    </xf>
    <xf numFmtId="0" fontId="0" fillId="8" borderId="11" xfId="0" applyFont="1" applyFill="1" applyBorder="1" applyAlignment="1">
      <alignment horizontal="center" vertical="center"/>
    </xf>
    <xf numFmtId="0" fontId="0" fillId="8" borderId="11" xfId="0" applyFont="1" applyFill="1" applyBorder="1" applyAlignment="1">
      <alignment horizontal="left" vertical="center"/>
    </xf>
    <xf numFmtId="0" fontId="0" fillId="9" borderId="11" xfId="0" applyFont="1" applyFill="1" applyBorder="1" applyAlignment="1">
      <alignment horizontal="center" vertical="center"/>
    </xf>
    <xf numFmtId="0" fontId="0" fillId="9" borderId="11" xfId="0" applyFont="1" applyFill="1" applyBorder="1" applyAlignment="1">
      <alignment horizontal="left" vertical="center"/>
    </xf>
    <xf numFmtId="0" fontId="0" fillId="2" borderId="11" xfId="0" applyFont="1" applyFill="1" applyBorder="1"/>
    <xf numFmtId="0" fontId="0" fillId="10" borderId="11" xfId="0" applyFont="1" applyFill="1" applyBorder="1"/>
    <xf numFmtId="0" fontId="0" fillId="0" borderId="15" xfId="0" applyNumberFormat="1" applyFont="1" applyBorder="1"/>
    <xf numFmtId="0" fontId="0" fillId="5" borderId="11" xfId="0" applyNumberFormat="1" applyFont="1" applyFill="1" applyBorder="1" applyAlignment="1">
      <alignment horizontal="left" vertical="center"/>
    </xf>
    <xf numFmtId="0" fontId="0" fillId="6" borderId="11" xfId="0" applyNumberFormat="1" applyFont="1" applyFill="1" applyBorder="1" applyAlignment="1">
      <alignment horizontal="left" vertical="center"/>
    </xf>
    <xf numFmtId="0" fontId="0" fillId="7" borderId="11" xfId="0" applyNumberFormat="1" applyFont="1" applyFill="1" applyBorder="1" applyAlignment="1">
      <alignment horizontal="left" vertical="center"/>
    </xf>
    <xf numFmtId="0" fontId="0" fillId="8" borderId="11" xfId="0" applyNumberFormat="1" applyFont="1" applyFill="1" applyBorder="1" applyAlignment="1">
      <alignment horizontal="left" vertical="center"/>
    </xf>
    <xf numFmtId="0" fontId="0" fillId="9" borderId="11" xfId="0" applyNumberFormat="1" applyFont="1" applyFill="1" applyBorder="1" applyAlignment="1">
      <alignment horizontal="left" vertical="center"/>
    </xf>
    <xf numFmtId="0" fontId="0" fillId="0" borderId="3" xfId="0" applyFont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/>
    </xf>
    <xf numFmtId="0" fontId="0" fillId="5" borderId="3" xfId="0" applyNumberFormat="1" applyFont="1" applyFill="1" applyBorder="1" applyAlignment="1">
      <alignment horizontal="left" vertical="center"/>
    </xf>
    <xf numFmtId="0" fontId="0" fillId="6" borderId="3" xfId="0" applyFont="1" applyFill="1" applyBorder="1" applyAlignment="1">
      <alignment horizontal="center" vertical="center"/>
    </xf>
    <xf numFmtId="0" fontId="0" fillId="6" borderId="3" xfId="0" applyNumberFormat="1" applyFont="1" applyFill="1" applyBorder="1" applyAlignment="1">
      <alignment horizontal="left" vertical="center"/>
    </xf>
    <xf numFmtId="0" fontId="0" fillId="7" borderId="3" xfId="0" applyFont="1" applyFill="1" applyBorder="1" applyAlignment="1">
      <alignment horizontal="center" vertical="center"/>
    </xf>
    <xf numFmtId="0" fontId="0" fillId="7" borderId="3" xfId="0" applyNumberFormat="1" applyFont="1" applyFill="1" applyBorder="1" applyAlignment="1">
      <alignment horizontal="left" vertical="center"/>
    </xf>
    <xf numFmtId="0" fontId="0" fillId="8" borderId="3" xfId="0" applyFont="1" applyFill="1" applyBorder="1" applyAlignment="1">
      <alignment horizontal="center" vertical="center"/>
    </xf>
    <xf numFmtId="0" fontId="0" fillId="8" borderId="3" xfId="0" applyNumberFormat="1" applyFont="1" applyFill="1" applyBorder="1" applyAlignment="1">
      <alignment horizontal="left" vertical="center"/>
    </xf>
    <xf numFmtId="0" fontId="0" fillId="9" borderId="3" xfId="0" applyFont="1" applyFill="1" applyBorder="1" applyAlignment="1">
      <alignment horizontal="center" vertical="center"/>
    </xf>
    <xf numFmtId="0" fontId="0" fillId="9" borderId="3" xfId="0" applyNumberFormat="1" applyFont="1" applyFill="1" applyBorder="1" applyAlignment="1">
      <alignment horizontal="left" vertical="center"/>
    </xf>
    <xf numFmtId="0" fontId="0" fillId="2" borderId="3" xfId="0" applyFont="1" applyFill="1" applyBorder="1"/>
    <xf numFmtId="0" fontId="0" fillId="10" borderId="3" xfId="0" applyFont="1" applyFill="1" applyBorder="1"/>
    <xf numFmtId="14" fontId="0" fillId="4" borderId="16" xfId="0" applyNumberFormat="1" applyFont="1" applyFill="1" applyBorder="1" applyAlignment="1">
      <alignment horizontal="center"/>
    </xf>
    <xf numFmtId="0" fontId="0" fillId="0" borderId="16" xfId="0" applyNumberFormat="1" applyFont="1" applyBorder="1"/>
    <xf numFmtId="0" fontId="0" fillId="0" borderId="16" xfId="0" applyFont="1" applyBorder="1"/>
    <xf numFmtId="0" fontId="0" fillId="0" borderId="17" xfId="0" applyNumberFormat="1" applyFont="1" applyBorder="1"/>
    <xf numFmtId="0" fontId="7" fillId="5" borderId="2" xfId="0" applyFont="1" applyFill="1" applyBorder="1" applyAlignment="1" applyProtection="1">
      <alignment horizontal="center" vertical="center" wrapText="1"/>
    </xf>
    <xf numFmtId="0" fontId="4" fillId="0" borderId="0" xfId="0" applyFont="1" applyFill="1" applyAlignment="1" applyProtection="1">
      <alignment horizontal="center" vertical="top"/>
    </xf>
    <xf numFmtId="0" fontId="0" fillId="0" borderId="0" xfId="0" applyFill="1" applyProtection="1"/>
    <xf numFmtId="0" fontId="0" fillId="12" borderId="2" xfId="0" applyFont="1" applyFill="1" applyBorder="1" applyAlignment="1" applyProtection="1">
      <alignment horizontal="center" vertical="center" wrapText="1"/>
      <protection locked="0"/>
    </xf>
    <xf numFmtId="164" fontId="21" fillId="0" borderId="0" xfId="0" applyNumberFormat="1" applyFont="1" applyAlignment="1">
      <alignment horizontal="center" vertical="center"/>
    </xf>
    <xf numFmtId="22" fontId="0" fillId="0" borderId="0" xfId="0" applyNumberFormat="1" applyAlignment="1">
      <alignment horizontal="center" vertical="center" wrapText="1"/>
    </xf>
    <xf numFmtId="0" fontId="0" fillId="13" borderId="2" xfId="0" applyFont="1" applyFill="1" applyBorder="1" applyAlignment="1" applyProtection="1">
      <alignment horizontal="center" vertical="center" wrapText="1"/>
      <protection locked="0"/>
    </xf>
    <xf numFmtId="0" fontId="17" fillId="2" borderId="2" xfId="0" applyFont="1" applyFill="1" applyBorder="1" applyAlignment="1" applyProtection="1">
      <alignment horizontal="center" vertical="center" wrapText="1"/>
    </xf>
    <xf numFmtId="0" fontId="2" fillId="2" borderId="18" xfId="0" applyFont="1" applyFill="1" applyBorder="1" applyAlignment="1" applyProtection="1">
      <alignment horizontal="center" vertical="center" wrapText="1"/>
    </xf>
    <xf numFmtId="0" fontId="8" fillId="2" borderId="3" xfId="0" applyFont="1" applyFill="1" applyBorder="1" applyAlignment="1" applyProtection="1">
      <alignment horizontal="left" vertical="center" wrapText="1"/>
    </xf>
    <xf numFmtId="0" fontId="8" fillId="2" borderId="4" xfId="0" applyFont="1" applyFill="1" applyBorder="1" applyAlignment="1" applyProtection="1">
      <alignment horizontal="left" vertical="center" wrapText="1"/>
    </xf>
    <xf numFmtId="0" fontId="8" fillId="2" borderId="5" xfId="0" applyFont="1" applyFill="1" applyBorder="1" applyAlignment="1" applyProtection="1">
      <alignment horizontal="left" vertical="center" wrapText="1"/>
    </xf>
    <xf numFmtId="0" fontId="4" fillId="0" borderId="0" xfId="0" applyFont="1" applyAlignment="1" applyProtection="1">
      <alignment horizontal="center" vertical="top"/>
    </xf>
    <xf numFmtId="0" fontId="14" fillId="0" borderId="3" xfId="0" applyFont="1" applyBorder="1" applyAlignment="1" applyProtection="1">
      <alignment horizontal="center" vertical="center" wrapText="1"/>
    </xf>
    <xf numFmtId="0" fontId="14" fillId="0" borderId="4" xfId="0" applyFont="1" applyBorder="1" applyAlignment="1" applyProtection="1">
      <alignment horizontal="center" vertical="center" wrapText="1"/>
    </xf>
    <xf numFmtId="0" fontId="14" fillId="0" borderId="5" xfId="0" applyFont="1" applyBorder="1" applyAlignment="1" applyProtection="1">
      <alignment horizontal="center" vertical="center" wrapText="1"/>
    </xf>
    <xf numFmtId="0" fontId="0" fillId="0" borderId="3" xfId="0" applyFill="1" applyBorder="1" applyAlignment="1" applyProtection="1">
      <alignment horizontal="left" vertical="top" wrapText="1"/>
      <protection locked="0"/>
    </xf>
    <xf numFmtId="0" fontId="0" fillId="0" borderId="4" xfId="0" applyFill="1" applyBorder="1" applyAlignment="1" applyProtection="1">
      <alignment horizontal="left" vertical="top" wrapText="1"/>
      <protection locked="0"/>
    </xf>
    <xf numFmtId="0" fontId="0" fillId="0" borderId="5" xfId="0" applyFill="1" applyBorder="1" applyAlignment="1" applyProtection="1">
      <alignment horizontal="left" vertical="top" wrapText="1"/>
      <protection locked="0"/>
    </xf>
    <xf numFmtId="0" fontId="12" fillId="0" borderId="7" xfId="0" applyFont="1" applyFill="1" applyBorder="1" applyAlignment="1" applyProtection="1">
      <alignment horizontal="left" vertical="top"/>
      <protection locked="0"/>
    </xf>
    <xf numFmtId="0" fontId="12" fillId="0" borderId="8" xfId="0" applyFont="1" applyFill="1" applyBorder="1" applyAlignment="1" applyProtection="1">
      <alignment horizontal="left" vertical="top"/>
      <protection locked="0"/>
    </xf>
    <xf numFmtId="0" fontId="12" fillId="0" borderId="9" xfId="0" applyFont="1" applyFill="1" applyBorder="1" applyAlignment="1" applyProtection="1">
      <alignment horizontal="left" vertical="top"/>
      <protection locked="0"/>
    </xf>
    <xf numFmtId="0" fontId="3" fillId="2" borderId="3" xfId="0" applyFont="1" applyFill="1" applyBorder="1" applyAlignment="1" applyProtection="1">
      <alignment horizontal="left" vertical="center" wrapText="1"/>
    </xf>
    <xf numFmtId="0" fontId="3" fillId="2" borderId="4" xfId="0" applyFont="1" applyFill="1" applyBorder="1" applyAlignment="1" applyProtection="1">
      <alignment horizontal="left" vertical="center" wrapText="1"/>
    </xf>
    <xf numFmtId="0" fontId="3" fillId="2" borderId="5" xfId="0" applyFont="1" applyFill="1" applyBorder="1" applyAlignment="1" applyProtection="1">
      <alignment horizontal="left" vertical="center" wrapText="1"/>
    </xf>
    <xf numFmtId="0" fontId="2" fillId="0" borderId="2" xfId="0" applyFont="1" applyBorder="1" applyAlignment="1" applyProtection="1">
      <alignment horizontal="left" vertical="center" wrapText="1"/>
      <protection locked="0"/>
    </xf>
  </cellXfs>
  <cellStyles count="2">
    <cellStyle name="Normal" xfId="0" builtinId="0"/>
    <cellStyle name="Normal 2" xfId="1"/>
  </cellStyles>
  <dxfs count="25"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714375</xdr:colOff>
      <xdr:row>3</xdr:row>
      <xdr:rowOff>161925</xdr:rowOff>
    </xdr:from>
    <xdr:to>
      <xdr:col>5</xdr:col>
      <xdr:colOff>180975</xdr:colOff>
      <xdr:row>3</xdr:row>
      <xdr:rowOff>647700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133600" y="1476375"/>
          <a:ext cx="4991100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/>
            <a:t>METEO D'EQUIPE - CMG</a:t>
          </a:r>
        </a:p>
      </xdr:txBody>
    </xdr:sp>
    <xdr:clientData/>
  </xdr:twoCellAnchor>
  <xdr:twoCellAnchor>
    <xdr:from>
      <xdr:col>5</xdr:col>
      <xdr:colOff>704851</xdr:colOff>
      <xdr:row>33</xdr:row>
      <xdr:rowOff>38101</xdr:rowOff>
    </xdr:from>
    <xdr:to>
      <xdr:col>6</xdr:col>
      <xdr:colOff>800101</xdr:colOff>
      <xdr:row>35</xdr:row>
      <xdr:rowOff>19051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GrpSpPr/>
      </xdr:nvGrpSpPr>
      <xdr:grpSpPr>
        <a:xfrm>
          <a:off x="7648576" y="9448801"/>
          <a:ext cx="1295400" cy="742950"/>
          <a:chOff x="6896103" y="6534148"/>
          <a:chExt cx="1466847" cy="1190625"/>
        </a:xfrm>
      </xdr:grpSpPr>
      <xdr:sp macro="" textlink="">
        <xdr:nvSpPr>
          <xdr:cNvPr id="7" name="Rectangle avec flèche vers le haut 6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SpPr/>
        </xdr:nvSpPr>
        <xdr:spPr>
          <a:xfrm rot="16200000">
            <a:off x="7034214" y="6396037"/>
            <a:ext cx="1190625" cy="1466847"/>
          </a:xfrm>
          <a:prstGeom prst="upArrowCallou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" name="ZoneTexte 7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SpPr txBox="1"/>
        </xdr:nvSpPr>
        <xdr:spPr>
          <a:xfrm>
            <a:off x="7439025" y="6705600"/>
            <a:ext cx="895350" cy="7715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/>
              <a:t>Champs libre</a:t>
            </a:r>
          </a:p>
        </xdr:txBody>
      </xdr:sp>
    </xdr:grpSp>
    <xdr:clientData/>
  </xdr:twoCellAnchor>
  <xdr:twoCellAnchor>
    <xdr:from>
      <xdr:col>5</xdr:col>
      <xdr:colOff>790576</xdr:colOff>
      <xdr:row>29</xdr:row>
      <xdr:rowOff>200025</xdr:rowOff>
    </xdr:from>
    <xdr:to>
      <xdr:col>6</xdr:col>
      <xdr:colOff>762000</xdr:colOff>
      <xdr:row>31</xdr:row>
      <xdr:rowOff>47625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GrpSpPr/>
      </xdr:nvGrpSpPr>
      <xdr:grpSpPr>
        <a:xfrm>
          <a:off x="7734301" y="8210550"/>
          <a:ext cx="1171574" cy="752475"/>
          <a:chOff x="6896103" y="6534148"/>
          <a:chExt cx="1466847" cy="1190625"/>
        </a:xfrm>
      </xdr:grpSpPr>
      <xdr:sp macro="" textlink="">
        <xdr:nvSpPr>
          <xdr:cNvPr id="10" name="Rectangle avec flèche vers le haut 9">
            <a:extLst>
              <a:ext uri="{FF2B5EF4-FFF2-40B4-BE49-F238E27FC236}">
                <a16:creationId xmlns:a16="http://schemas.microsoft.com/office/drawing/2014/main" id="{00000000-0008-0000-0100-00000A000000}"/>
              </a:ext>
            </a:extLst>
          </xdr:cNvPr>
          <xdr:cNvSpPr/>
        </xdr:nvSpPr>
        <xdr:spPr>
          <a:xfrm rot="16200000">
            <a:off x="7034214" y="6396037"/>
            <a:ext cx="1190625" cy="1466847"/>
          </a:xfrm>
          <a:prstGeom prst="upArrowCallou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" name="ZoneTexte 10">
            <a:extLst>
              <a:ext uri="{FF2B5EF4-FFF2-40B4-BE49-F238E27FC236}">
                <a16:creationId xmlns:a16="http://schemas.microsoft.com/office/drawing/2014/main" id="{00000000-0008-0000-0100-00000B000000}"/>
              </a:ext>
            </a:extLst>
          </xdr:cNvPr>
          <xdr:cNvSpPr txBox="1"/>
        </xdr:nvSpPr>
        <xdr:spPr>
          <a:xfrm>
            <a:off x="7439025" y="6705600"/>
            <a:ext cx="895350" cy="7715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/>
              <a:t>Champs libre</a:t>
            </a:r>
          </a:p>
        </xdr:txBody>
      </xdr:sp>
    </xdr:grpSp>
    <xdr:clientData/>
  </xdr:twoCellAnchor>
  <xdr:twoCellAnchor>
    <xdr:from>
      <xdr:col>5</xdr:col>
      <xdr:colOff>742950</xdr:colOff>
      <xdr:row>36</xdr:row>
      <xdr:rowOff>447676</xdr:rowOff>
    </xdr:from>
    <xdr:to>
      <xdr:col>6</xdr:col>
      <xdr:colOff>876300</xdr:colOff>
      <xdr:row>36</xdr:row>
      <xdr:rowOff>1209676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GrpSpPr/>
      </xdr:nvGrpSpPr>
      <xdr:grpSpPr>
        <a:xfrm>
          <a:off x="7686675" y="10782301"/>
          <a:ext cx="1333500" cy="762000"/>
          <a:chOff x="6896103" y="6534148"/>
          <a:chExt cx="1466847" cy="1190625"/>
        </a:xfrm>
      </xdr:grpSpPr>
      <xdr:sp macro="" textlink="">
        <xdr:nvSpPr>
          <xdr:cNvPr id="13" name="Rectangle avec flèche vers le haut 12">
            <a:extLst>
              <a:ext uri="{FF2B5EF4-FFF2-40B4-BE49-F238E27FC236}">
                <a16:creationId xmlns:a16="http://schemas.microsoft.com/office/drawing/2014/main" id="{00000000-0008-0000-0100-00000D000000}"/>
              </a:ext>
            </a:extLst>
          </xdr:cNvPr>
          <xdr:cNvSpPr/>
        </xdr:nvSpPr>
        <xdr:spPr>
          <a:xfrm rot="16200000">
            <a:off x="7034214" y="6396037"/>
            <a:ext cx="1190625" cy="1466847"/>
          </a:xfrm>
          <a:prstGeom prst="upArrowCallou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4" name="ZoneTexte 13">
            <a:extLst>
              <a:ext uri="{FF2B5EF4-FFF2-40B4-BE49-F238E27FC236}">
                <a16:creationId xmlns:a16="http://schemas.microsoft.com/office/drawing/2014/main" id="{00000000-0008-0000-0100-00000E000000}"/>
              </a:ext>
            </a:extLst>
          </xdr:cNvPr>
          <xdr:cNvSpPr txBox="1"/>
        </xdr:nvSpPr>
        <xdr:spPr>
          <a:xfrm>
            <a:off x="7439025" y="6705600"/>
            <a:ext cx="895350" cy="7715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/>
              <a:t>Champs libre</a:t>
            </a:r>
          </a:p>
        </xdr:txBody>
      </xdr:sp>
    </xdr:grpSp>
    <xdr:clientData/>
  </xdr:twoCellAnchor>
  <xdr:twoCellAnchor>
    <xdr:from>
      <xdr:col>6</xdr:col>
      <xdr:colOff>895350</xdr:colOff>
      <xdr:row>4</xdr:row>
      <xdr:rowOff>190500</xdr:rowOff>
    </xdr:from>
    <xdr:to>
      <xdr:col>6</xdr:col>
      <xdr:colOff>1466850</xdr:colOff>
      <xdr:row>37</xdr:row>
      <xdr:rowOff>76199</xdr:rowOff>
    </xdr:to>
    <xdr:sp macro="[0]!Macro7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020050" y="971550"/>
          <a:ext cx="571500" cy="9563099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vert="wordArtVert" rtlCol="0" anchor="ctr"/>
        <a:lstStyle/>
        <a:p>
          <a:pPr algn="ctr"/>
          <a:r>
            <a:rPr lang="fr-FR" sz="2000" b="1"/>
            <a:t>Enregistrer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7"/>
  <sheetViews>
    <sheetView workbookViewId="0">
      <selection activeCell="F11" sqref="F11"/>
    </sheetView>
  </sheetViews>
  <sheetFormatPr baseColWidth="10" defaultRowHeight="19.5" customHeight="1" x14ac:dyDescent="0.25"/>
  <cols>
    <col min="1" max="1" width="13.42578125" customWidth="1"/>
    <col min="2" max="2" width="18" customWidth="1"/>
    <col min="3" max="3" width="20.28515625" customWidth="1"/>
    <col min="4" max="4" width="36.85546875" style="3" customWidth="1"/>
    <col min="5" max="5" width="18.85546875" customWidth="1"/>
    <col min="6" max="6" width="24.28515625" customWidth="1"/>
    <col min="7" max="7" width="17.28515625" customWidth="1"/>
  </cols>
  <sheetData>
    <row r="1" spans="1:7" ht="44.25" customHeight="1" x14ac:dyDescent="0.25">
      <c r="A1" s="24" t="s">
        <v>0</v>
      </c>
      <c r="B1" s="24" t="s">
        <v>6</v>
      </c>
      <c r="C1" s="24" t="s">
        <v>43</v>
      </c>
      <c r="D1" s="23" t="s">
        <v>7</v>
      </c>
      <c r="E1" s="23" t="s">
        <v>17</v>
      </c>
      <c r="F1" s="23" t="s">
        <v>19</v>
      </c>
      <c r="G1" s="23" t="s">
        <v>50</v>
      </c>
    </row>
    <row r="2" spans="1:7" ht="19.5" customHeight="1" x14ac:dyDescent="0.25">
      <c r="A2" s="1">
        <v>1</v>
      </c>
      <c r="B2" s="2" t="s">
        <v>2</v>
      </c>
      <c r="C2" s="2"/>
      <c r="D2" s="5" t="s">
        <v>49</v>
      </c>
      <c r="E2" s="5" t="s">
        <v>49</v>
      </c>
      <c r="F2" s="5" t="s">
        <v>49</v>
      </c>
      <c r="G2" s="25" t="s">
        <v>51</v>
      </c>
    </row>
    <row r="3" spans="1:7" ht="19.5" customHeight="1" x14ac:dyDescent="0.25">
      <c r="A3" s="1">
        <v>2</v>
      </c>
      <c r="B3" s="2" t="s">
        <v>1</v>
      </c>
      <c r="C3" s="2" t="s">
        <v>44</v>
      </c>
      <c r="D3" s="4" t="s">
        <v>10</v>
      </c>
      <c r="E3" s="5" t="s">
        <v>18</v>
      </c>
      <c r="F3" s="21" t="s">
        <v>20</v>
      </c>
      <c r="G3" s="5" t="s">
        <v>52</v>
      </c>
    </row>
    <row r="4" spans="1:7" ht="19.5" customHeight="1" x14ac:dyDescent="0.25">
      <c r="A4" s="1">
        <v>3</v>
      </c>
      <c r="B4" s="2" t="s">
        <v>3</v>
      </c>
      <c r="C4" s="2" t="s">
        <v>45</v>
      </c>
      <c r="D4" s="4" t="s">
        <v>11</v>
      </c>
      <c r="E4" s="5" t="s">
        <v>35</v>
      </c>
      <c r="F4" s="21" t="s">
        <v>21</v>
      </c>
    </row>
    <row r="5" spans="1:7" ht="19.5" customHeight="1" x14ac:dyDescent="0.25">
      <c r="A5" s="1">
        <v>4</v>
      </c>
      <c r="B5" s="2" t="s">
        <v>4</v>
      </c>
      <c r="C5" s="2" t="s">
        <v>46</v>
      </c>
      <c r="D5" s="4" t="s">
        <v>12</v>
      </c>
      <c r="E5" s="5" t="s">
        <v>38</v>
      </c>
      <c r="F5" s="21" t="s">
        <v>22</v>
      </c>
    </row>
    <row r="6" spans="1:7" ht="19.5" customHeight="1" x14ac:dyDescent="0.25">
      <c r="A6" s="1">
        <v>5</v>
      </c>
      <c r="B6" s="2" t="s">
        <v>5</v>
      </c>
      <c r="C6" s="2" t="s">
        <v>47</v>
      </c>
      <c r="D6" s="4" t="s">
        <v>13</v>
      </c>
      <c r="E6" s="5" t="s">
        <v>37</v>
      </c>
      <c r="F6" s="22" t="s">
        <v>39</v>
      </c>
    </row>
    <row r="7" spans="1:7" ht="19.5" customHeight="1" x14ac:dyDescent="0.25">
      <c r="C7" s="2" t="s">
        <v>48</v>
      </c>
      <c r="D7" s="4" t="s">
        <v>14</v>
      </c>
      <c r="E7" s="5" t="s">
        <v>36</v>
      </c>
      <c r="F7" s="21" t="s">
        <v>40</v>
      </c>
    </row>
  </sheetData>
  <sortState ref="E3:E8">
    <sortCondition descending="1" ref="E3"/>
  </sortState>
  <customSheetViews>
    <customSheetView guid="{4CF3DCDF-D8A3-49AE-A9A5-66995AF7BB8C}" state="veryHidden">
      <selection activeCell="F11" sqref="F11"/>
      <pageMargins left="0.7" right="0.7" top="0.75" bottom="0.75" header="0.3" footer="0.3"/>
    </customSheetView>
    <customSheetView guid="{3680640C-7A98-4C37-935C-8B01B937D418}" state="veryHidden">
      <selection activeCell="F11" sqref="F11"/>
      <pageMargins left="0.7" right="0.7" top="0.75" bottom="0.75" header="0.3" footer="0.3"/>
    </customSheetView>
  </customSheetViews>
  <dataValidations count="1">
    <dataValidation type="list" allowBlank="1" showInputMessage="1" showErrorMessage="1" sqref="D14">
      <formula1>$E$2:$E$7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R54"/>
  <sheetViews>
    <sheetView showGridLines="0" tabSelected="1" zoomScaleNormal="100" workbookViewId="0">
      <selection activeCell="A3" sqref="A3"/>
    </sheetView>
  </sheetViews>
  <sheetFormatPr baseColWidth="10" defaultColWidth="18.140625" defaultRowHeight="0" customHeight="1" zeroHeight="1" x14ac:dyDescent="0.25"/>
  <cols>
    <col min="1" max="1" width="21.28515625" style="7" customWidth="1"/>
    <col min="2" max="5" width="20.7109375" style="10" customWidth="1"/>
    <col min="6" max="6" width="18" style="10" customWidth="1"/>
    <col min="7" max="7" width="23.28515625" style="7" customWidth="1"/>
    <col min="8" max="9" width="19.42578125" style="7" hidden="1" customWidth="1"/>
    <col min="10" max="13" width="18.140625" style="7"/>
    <col min="14" max="15" width="23.28515625" style="7" customWidth="1"/>
    <col min="16" max="16" width="27.5703125" style="7" customWidth="1"/>
    <col min="17" max="17" width="18.140625" style="7"/>
    <col min="18" max="18" width="23.42578125" style="7" customWidth="1"/>
    <col min="19" max="16384" width="18.140625" style="7"/>
  </cols>
  <sheetData>
    <row r="1" spans="1:18" ht="34.5" customHeight="1" x14ac:dyDescent="0.25">
      <c r="A1" s="107" t="s">
        <v>89</v>
      </c>
      <c r="B1" s="28" t="s">
        <v>69</v>
      </c>
      <c r="C1" s="28" t="s">
        <v>70</v>
      </c>
      <c r="D1" s="29" t="s">
        <v>10</v>
      </c>
      <c r="E1" s="30" t="s">
        <v>71</v>
      </c>
      <c r="F1" s="29" t="s">
        <v>11</v>
      </c>
      <c r="G1" s="30" t="s">
        <v>72</v>
      </c>
      <c r="H1" s="29" t="s">
        <v>12</v>
      </c>
      <c r="I1" s="30" t="s">
        <v>73</v>
      </c>
      <c r="J1" s="29" t="s">
        <v>13</v>
      </c>
      <c r="K1" s="30" t="s">
        <v>74</v>
      </c>
      <c r="L1" s="29" t="s">
        <v>14</v>
      </c>
      <c r="M1" s="30" t="s">
        <v>75</v>
      </c>
      <c r="N1" s="29" t="s">
        <v>41</v>
      </c>
      <c r="O1" s="108" t="s">
        <v>91</v>
      </c>
      <c r="P1" s="29" t="s">
        <v>42</v>
      </c>
      <c r="Q1" s="108" t="s">
        <v>90</v>
      </c>
      <c r="R1" s="108" t="s">
        <v>33</v>
      </c>
    </row>
    <row r="2" spans="1:18" s="33" customFormat="1" ht="34.5" customHeight="1" x14ac:dyDescent="0.25">
      <c r="A2" s="32" t="s">
        <v>92</v>
      </c>
      <c r="B2" s="32" t="str">
        <f>IF(C5="","Non-précisé",C5)</f>
        <v>BCGPQ</v>
      </c>
      <c r="C2" s="32" t="str">
        <f>IF(E5="","Non-précisé",E5)</f>
        <v>B</v>
      </c>
      <c r="D2" s="32">
        <f ca="1">H11</f>
        <v>2</v>
      </c>
      <c r="E2" s="32" t="str">
        <f ca="1">Mention(D2)</f>
        <v>Mauvais</v>
      </c>
      <c r="F2" s="32">
        <f ca="1">H15</f>
        <v>2</v>
      </c>
      <c r="G2" s="32" t="str">
        <f ca="1">Mentionf(F2)</f>
        <v>Mauvaises</v>
      </c>
      <c r="H2" s="32">
        <f ca="1">H19</f>
        <v>2</v>
      </c>
      <c r="I2" s="32" t="str">
        <f ca="1">Mentionf(H2)</f>
        <v>Mauvaises</v>
      </c>
      <c r="J2" s="32">
        <f ca="1">H23</f>
        <v>2</v>
      </c>
      <c r="K2" s="32" t="str">
        <f ca="1">Mentionct(J2)</f>
        <v>Insuffisante</v>
      </c>
      <c r="L2" s="32">
        <f ca="1">H27</f>
        <v>2</v>
      </c>
      <c r="M2" s="32" t="str">
        <f ca="1">Mentionf(L2)</f>
        <v>Mauvaises</v>
      </c>
      <c r="N2" s="34" t="str">
        <f>B30</f>
        <v>Vos relations avec vos collègues.</v>
      </c>
      <c r="O2" s="34" t="str">
        <f>IF(B31="","",B31)</f>
        <v>sans vote</v>
      </c>
      <c r="P2" s="34" t="str">
        <f>B34</f>
        <v>Les relations avec votre hiérarchie.</v>
      </c>
      <c r="Q2" s="34" t="str">
        <f>IF(B35="","",B35)</f>
        <v>fghsfgh</v>
      </c>
      <c r="R2" s="34" t="str">
        <f>IF(C37="","",C37)</f>
        <v>sfghsfgshgfh</v>
      </c>
    </row>
    <row r="3" spans="1:18" ht="34.5" customHeight="1" x14ac:dyDescent="0.25">
      <c r="A3" s="10" t="s">
        <v>92</v>
      </c>
      <c r="D3" s="7"/>
      <c r="E3" s="7"/>
      <c r="F3" s="7"/>
    </row>
    <row r="4" spans="1:18" ht="61.5" customHeight="1" x14ac:dyDescent="0.25">
      <c r="B4" s="112"/>
      <c r="C4" s="112"/>
      <c r="D4" s="112"/>
      <c r="E4" s="112"/>
      <c r="F4" s="112"/>
    </row>
    <row r="5" spans="1:18" ht="21.75" customHeight="1" x14ac:dyDescent="0.25">
      <c r="B5" s="100" t="s">
        <v>15</v>
      </c>
      <c r="C5" s="6" t="s">
        <v>36</v>
      </c>
      <c r="D5" s="100" t="s">
        <v>16</v>
      </c>
      <c r="E5" s="6" t="s">
        <v>21</v>
      </c>
      <c r="F5" s="101"/>
    </row>
    <row r="6" spans="1:18" ht="7.5" customHeight="1" x14ac:dyDescent="0.25">
      <c r="B6" s="8"/>
      <c r="C6" s="8"/>
      <c r="D6" s="8"/>
      <c r="E6" s="8"/>
      <c r="F6" s="8"/>
    </row>
    <row r="7" spans="1:18" ht="52.5" customHeight="1" x14ac:dyDescent="0.25">
      <c r="B7" s="113" t="s">
        <v>34</v>
      </c>
      <c r="C7" s="114"/>
      <c r="D7" s="114"/>
      <c r="E7" s="114"/>
      <c r="F7" s="115"/>
    </row>
    <row r="8" spans="1:18" ht="5.25" customHeight="1" x14ac:dyDescent="0.25">
      <c r="B8" s="9"/>
    </row>
    <row r="9" spans="1:18" ht="26.25" customHeight="1" x14ac:dyDescent="0.25">
      <c r="B9" s="109" t="s">
        <v>10</v>
      </c>
      <c r="C9" s="110"/>
      <c r="D9" s="110"/>
      <c r="E9" s="110"/>
      <c r="F9" s="111"/>
    </row>
    <row r="10" spans="1:18" ht="15.75" customHeight="1" x14ac:dyDescent="0.25">
      <c r="B10" s="11" t="s">
        <v>2</v>
      </c>
      <c r="C10" s="12" t="s">
        <v>1</v>
      </c>
      <c r="D10" s="12" t="s">
        <v>3</v>
      </c>
      <c r="E10" s="12" t="s">
        <v>4</v>
      </c>
      <c r="F10" s="12" t="s">
        <v>5</v>
      </c>
    </row>
    <row r="11" spans="1:18" ht="18" customHeight="1" x14ac:dyDescent="0.25">
      <c r="B11" s="103">
        <v>1</v>
      </c>
      <c r="C11" s="106">
        <v>2</v>
      </c>
      <c r="D11" s="103">
        <v>3</v>
      </c>
      <c r="E11" s="103">
        <v>4</v>
      </c>
      <c r="F11" s="103">
        <v>5</v>
      </c>
      <c r="G11" s="102"/>
      <c r="H11" s="31">
        <f ca="1">IF((Couleur(B11)=16),B11,IF((Couleur(C11)=16),C11,IF((Couleur(D11)=16),D11,IF((Couleur(E11)=16),E11,IF((Couleur(F11)=16),F11,"")))))</f>
        <v>2</v>
      </c>
    </row>
    <row r="12" spans="1:18" ht="9" customHeight="1" x14ac:dyDescent="0.25">
      <c r="B12" s="13"/>
    </row>
    <row r="13" spans="1:18" ht="24" customHeight="1" x14ac:dyDescent="0.25">
      <c r="B13" s="109" t="s">
        <v>11</v>
      </c>
      <c r="C13" s="110"/>
      <c r="D13" s="110"/>
      <c r="E13" s="110"/>
      <c r="F13" s="111"/>
    </row>
    <row r="14" spans="1:18" ht="16.5" customHeight="1" x14ac:dyDescent="0.25">
      <c r="B14" s="11" t="s">
        <v>25</v>
      </c>
      <c r="C14" s="12" t="s">
        <v>26</v>
      </c>
      <c r="D14" s="12" t="s">
        <v>27</v>
      </c>
      <c r="E14" s="12" t="s">
        <v>28</v>
      </c>
      <c r="F14" s="12" t="s">
        <v>29</v>
      </c>
    </row>
    <row r="15" spans="1:18" ht="16.5" customHeight="1" x14ac:dyDescent="0.25">
      <c r="B15" s="103">
        <v>1</v>
      </c>
      <c r="C15" s="106">
        <v>2</v>
      </c>
      <c r="D15" s="103">
        <v>3</v>
      </c>
      <c r="E15" s="103">
        <v>4</v>
      </c>
      <c r="F15" s="103">
        <v>5</v>
      </c>
      <c r="H15" s="31">
        <f ca="1">IF((Couleur(B15)=16),B15,IF((Couleur(C15)=16),C15,IF((Couleur(D15)=16),D15,IF((Couleur(E15)=16),E15,IF((Couleur(F15)=16),F15,"")))))</f>
        <v>2</v>
      </c>
    </row>
    <row r="16" spans="1:18" ht="7.5" customHeight="1" x14ac:dyDescent="0.25">
      <c r="B16" s="13"/>
    </row>
    <row r="17" spans="2:8" ht="27.75" customHeight="1" x14ac:dyDescent="0.25">
      <c r="B17" s="109" t="s">
        <v>12</v>
      </c>
      <c r="C17" s="110"/>
      <c r="D17" s="110"/>
      <c r="E17" s="110"/>
      <c r="F17" s="111"/>
    </row>
    <row r="18" spans="2:8" ht="20.25" customHeight="1" x14ac:dyDescent="0.25">
      <c r="B18" s="11" t="s">
        <v>25</v>
      </c>
      <c r="C18" s="12" t="s">
        <v>26</v>
      </c>
      <c r="D18" s="12" t="s">
        <v>27</v>
      </c>
      <c r="E18" s="12" t="s">
        <v>28</v>
      </c>
      <c r="F18" s="12" t="s">
        <v>29</v>
      </c>
    </row>
    <row r="19" spans="2:8" ht="17.25" customHeight="1" x14ac:dyDescent="0.25">
      <c r="B19" s="103">
        <v>1</v>
      </c>
      <c r="C19" s="106">
        <v>2</v>
      </c>
      <c r="D19" s="103">
        <v>3</v>
      </c>
      <c r="E19" s="103">
        <v>4</v>
      </c>
      <c r="F19" s="103">
        <v>5</v>
      </c>
      <c r="H19" s="31">
        <f ca="1">IF((Couleur(B19)=16),B19,IF((Couleur(C19)=16),C19,IF((Couleur(D19)=16),D19,IF((Couleur(E19)=16),E19,IF((Couleur(F19)=16),F19,"")))))</f>
        <v>2</v>
      </c>
    </row>
    <row r="20" spans="2:8" ht="10.5" customHeight="1" x14ac:dyDescent="0.25">
      <c r="B20" s="14"/>
      <c r="C20" s="15"/>
      <c r="D20" s="16"/>
      <c r="E20" s="16"/>
      <c r="F20" s="17"/>
    </row>
    <row r="21" spans="2:8" ht="24.75" customHeight="1" x14ac:dyDescent="0.25">
      <c r="B21" s="109" t="s">
        <v>13</v>
      </c>
      <c r="C21" s="110"/>
      <c r="D21" s="110"/>
      <c r="E21" s="110"/>
      <c r="F21" s="111"/>
    </row>
    <row r="22" spans="2:8" ht="17.25" customHeight="1" x14ac:dyDescent="0.25">
      <c r="B22" s="11" t="s">
        <v>81</v>
      </c>
      <c r="C22" s="12" t="s">
        <v>82</v>
      </c>
      <c r="D22" s="12" t="s">
        <v>83</v>
      </c>
      <c r="E22" s="12" t="s">
        <v>85</v>
      </c>
      <c r="F22" s="12" t="s">
        <v>84</v>
      </c>
    </row>
    <row r="23" spans="2:8" ht="19.5" customHeight="1" x14ac:dyDescent="0.25">
      <c r="B23" s="103">
        <v>1</v>
      </c>
      <c r="C23" s="106">
        <v>2</v>
      </c>
      <c r="D23" s="103">
        <v>3</v>
      </c>
      <c r="E23" s="103">
        <v>4</v>
      </c>
      <c r="F23" s="103">
        <v>5</v>
      </c>
      <c r="H23" s="31">
        <f ca="1">IF((Couleur(B23)=16),B23,IF((Couleur(C23)=16),C23,IF((Couleur(D23)=16),D23,IF((Couleur(E23)=16),E23,IF((Couleur(F23)=16),F23,"")))))</f>
        <v>2</v>
      </c>
    </row>
    <row r="24" spans="2:8" ht="8.25" customHeight="1" x14ac:dyDescent="0.25"/>
    <row r="25" spans="2:8" ht="22.5" customHeight="1" x14ac:dyDescent="0.25">
      <c r="B25" s="109" t="s">
        <v>14</v>
      </c>
      <c r="C25" s="110"/>
      <c r="D25" s="110"/>
      <c r="E25" s="110"/>
      <c r="F25" s="111"/>
    </row>
    <row r="26" spans="2:8" ht="18.75" customHeight="1" x14ac:dyDescent="0.25">
      <c r="B26" s="11" t="s">
        <v>25</v>
      </c>
      <c r="C26" s="12" t="s">
        <v>26</v>
      </c>
      <c r="D26" s="12" t="s">
        <v>27</v>
      </c>
      <c r="E26" s="12" t="s">
        <v>28</v>
      </c>
      <c r="F26" s="12" t="s">
        <v>29</v>
      </c>
    </row>
    <row r="27" spans="2:8" ht="18" customHeight="1" x14ac:dyDescent="0.25">
      <c r="B27" s="103">
        <v>1</v>
      </c>
      <c r="C27" s="106">
        <v>2</v>
      </c>
      <c r="D27" s="103">
        <v>3</v>
      </c>
      <c r="E27" s="103">
        <v>4</v>
      </c>
      <c r="F27" s="103">
        <v>5</v>
      </c>
      <c r="H27" s="31">
        <f ca="1">IF((Couleur(B27)=16),B27,IF((Couleur(C27)=16),C27,IF((Couleur(D27)=16),D27,IF((Couleur(E27)=16),E27,IF((Couleur(F27)=16),F27,"")))))</f>
        <v>2</v>
      </c>
    </row>
    <row r="28" spans="2:8" ht="18" customHeight="1" x14ac:dyDescent="0.25">
      <c r="B28" s="19"/>
      <c r="C28" s="18"/>
      <c r="D28" s="18"/>
      <c r="E28" s="18"/>
      <c r="F28" s="18"/>
    </row>
    <row r="29" spans="2:8" ht="22.5" customHeight="1" x14ac:dyDescent="0.25">
      <c r="B29" s="122" t="s">
        <v>23</v>
      </c>
      <c r="C29" s="123"/>
      <c r="D29" s="123"/>
      <c r="E29" s="123"/>
      <c r="F29" s="124"/>
    </row>
    <row r="30" spans="2:8" ht="18" customHeight="1" x14ac:dyDescent="0.25">
      <c r="B30" s="125" t="s">
        <v>11</v>
      </c>
      <c r="C30" s="125"/>
      <c r="D30" s="125"/>
      <c r="E30" s="125"/>
      <c r="F30" s="125"/>
    </row>
    <row r="31" spans="2:8" ht="53.25" customHeight="1" x14ac:dyDescent="0.25">
      <c r="B31" s="116" t="s">
        <v>95</v>
      </c>
      <c r="C31" s="117"/>
      <c r="D31" s="117"/>
      <c r="E31" s="117"/>
      <c r="F31" s="118"/>
    </row>
    <row r="32" spans="2:8" ht="12.75" customHeight="1" x14ac:dyDescent="0.25"/>
    <row r="33" spans="2:6" ht="26.25" customHeight="1" x14ac:dyDescent="0.25">
      <c r="B33" s="122" t="s">
        <v>24</v>
      </c>
      <c r="C33" s="123"/>
      <c r="D33" s="123"/>
      <c r="E33" s="123"/>
      <c r="F33" s="124"/>
    </row>
    <row r="34" spans="2:6" ht="18.75" customHeight="1" x14ac:dyDescent="0.25">
      <c r="B34" s="125" t="s">
        <v>12</v>
      </c>
      <c r="C34" s="125"/>
      <c r="D34" s="125"/>
      <c r="E34" s="125"/>
      <c r="F34" s="125"/>
    </row>
    <row r="35" spans="2:6" ht="41.25" customHeight="1" x14ac:dyDescent="0.25">
      <c r="B35" s="116" t="s">
        <v>93</v>
      </c>
      <c r="C35" s="117"/>
      <c r="D35" s="117"/>
      <c r="E35" s="117"/>
      <c r="F35" s="118"/>
    </row>
    <row r="36" spans="2:6" ht="12.75" customHeight="1" thickBot="1" x14ac:dyDescent="0.3"/>
    <row r="37" spans="2:6" ht="113.25" customHeight="1" thickBot="1" x14ac:dyDescent="0.3">
      <c r="B37" s="20" t="s">
        <v>33</v>
      </c>
      <c r="C37" s="119" t="s">
        <v>94</v>
      </c>
      <c r="D37" s="120"/>
      <c r="E37" s="120"/>
      <c r="F37" s="121"/>
    </row>
    <row r="38" spans="2:6" ht="17.25" customHeight="1" x14ac:dyDescent="0.25"/>
    <row r="39" spans="2:6" ht="23.25" customHeight="1" x14ac:dyDescent="0.25"/>
    <row r="40" spans="2:6" ht="15.75" customHeight="1" x14ac:dyDescent="0.25"/>
    <row r="41" spans="2:6" ht="15.75" customHeight="1" x14ac:dyDescent="0.25"/>
    <row r="42" spans="2:6" ht="15.75" customHeight="1" x14ac:dyDescent="0.25"/>
    <row r="43" spans="2:6" ht="15.75" customHeight="1" x14ac:dyDescent="0.25"/>
    <row r="44" spans="2:6" ht="15.75" customHeight="1" x14ac:dyDescent="0.25"/>
    <row r="45" spans="2:6" ht="15.75" customHeight="1" x14ac:dyDescent="0.25"/>
    <row r="46" spans="2:6" ht="15.75" customHeight="1" x14ac:dyDescent="0.25"/>
    <row r="47" spans="2:6" ht="15.75" customHeight="1" x14ac:dyDescent="0.25"/>
    <row r="48" spans="2:6" ht="15.75" customHeight="1" x14ac:dyDescent="0.25"/>
    <row r="49" ht="18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</sheetData>
  <sheetProtection selectLockedCells="1"/>
  <customSheetViews>
    <customSheetView guid="{4CF3DCDF-D8A3-49AE-A9A5-66995AF7BB8C}" showPageBreaks="1" showGridLines="0" printArea="1" hiddenRows="1" hiddenColumns="1" topLeftCell="A7">
      <selection activeCell="F5" sqref="F5"/>
      <pageMargins left="0.11811023622047245" right="0.11811023622047245" top="0.15748031496062992" bottom="0.15748031496062992" header="0.31496062992125984" footer="0.31496062992125984"/>
      <printOptions horizontalCentered="1"/>
      <pageSetup paperSize="9" orientation="portrait" r:id="rId1"/>
    </customSheetView>
    <customSheetView guid="{3680640C-7A98-4C37-935C-8B01B937D418}" showGridLines="0" hiddenRows="1" hiddenColumns="1" topLeftCell="A4">
      <selection activeCell="G19" sqref="G19"/>
      <pageMargins left="0.11811023622047245" right="0.11811023622047245" top="0.15748031496062992" bottom="0.15748031496062992" header="0.31496062992125984" footer="0.31496062992125984"/>
      <printOptions horizontalCentered="1"/>
      <pageSetup paperSize="9" orientation="portrait" r:id="rId2"/>
    </customSheetView>
  </customSheetViews>
  <mergeCells count="14">
    <mergeCell ref="B35:F35"/>
    <mergeCell ref="C37:F37"/>
    <mergeCell ref="B25:F25"/>
    <mergeCell ref="B17:F17"/>
    <mergeCell ref="B29:F29"/>
    <mergeCell ref="B30:F30"/>
    <mergeCell ref="B31:F31"/>
    <mergeCell ref="B33:F33"/>
    <mergeCell ref="B34:F34"/>
    <mergeCell ref="B9:F9"/>
    <mergeCell ref="B13:F13"/>
    <mergeCell ref="B21:F21"/>
    <mergeCell ref="B4:F4"/>
    <mergeCell ref="B7:F7"/>
  </mergeCells>
  <conditionalFormatting sqref="C15">
    <cfRule type="expression" dxfId="24" priority="24">
      <formula>Couleur(C15)=16</formula>
    </cfRule>
  </conditionalFormatting>
  <conditionalFormatting sqref="B15">
    <cfRule type="expression" dxfId="23" priority="25">
      <formula>Couleur(B15)=16</formula>
    </cfRule>
  </conditionalFormatting>
  <conditionalFormatting sqref="D15">
    <cfRule type="expression" dxfId="22" priority="23">
      <formula>Couleur(D15)=16</formula>
    </cfRule>
  </conditionalFormatting>
  <conditionalFormatting sqref="E15">
    <cfRule type="expression" dxfId="21" priority="22">
      <formula>Couleur(E15)=16</formula>
    </cfRule>
  </conditionalFormatting>
  <conditionalFormatting sqref="F15">
    <cfRule type="expression" dxfId="20" priority="21">
      <formula>Couleur(F15)=16</formula>
    </cfRule>
  </conditionalFormatting>
  <conditionalFormatting sqref="C19">
    <cfRule type="expression" dxfId="19" priority="19">
      <formula>Couleur(C19)=16</formula>
    </cfRule>
  </conditionalFormatting>
  <conditionalFormatting sqref="B19">
    <cfRule type="expression" dxfId="18" priority="20">
      <formula>Couleur(B19)=16</formula>
    </cfRule>
  </conditionalFormatting>
  <conditionalFormatting sqref="D19">
    <cfRule type="expression" dxfId="17" priority="18">
      <formula>Couleur(D19)=16</formula>
    </cfRule>
  </conditionalFormatting>
  <conditionalFormatting sqref="E19">
    <cfRule type="expression" dxfId="16" priority="17">
      <formula>Couleur(E19)=16</formula>
    </cfRule>
  </conditionalFormatting>
  <conditionalFormatting sqref="F19">
    <cfRule type="expression" dxfId="15" priority="16">
      <formula>Couleur(F19)=16</formula>
    </cfRule>
  </conditionalFormatting>
  <conditionalFormatting sqref="C23">
    <cfRule type="expression" dxfId="14" priority="14">
      <formula>Couleur(C23)=16</formula>
    </cfRule>
  </conditionalFormatting>
  <conditionalFormatting sqref="B23">
    <cfRule type="expression" dxfId="13" priority="15">
      <formula>Couleur(B23)=16</formula>
    </cfRule>
  </conditionalFormatting>
  <conditionalFormatting sqref="D23">
    <cfRule type="expression" dxfId="12" priority="13">
      <formula>Couleur(D23)=16</formula>
    </cfRule>
  </conditionalFormatting>
  <conditionalFormatting sqref="E23">
    <cfRule type="expression" dxfId="11" priority="12">
      <formula>Couleur(E23)=16</formula>
    </cfRule>
  </conditionalFormatting>
  <conditionalFormatting sqref="F23">
    <cfRule type="expression" dxfId="10" priority="11">
      <formula>Couleur(F23)=16</formula>
    </cfRule>
  </conditionalFormatting>
  <conditionalFormatting sqref="C27">
    <cfRule type="expression" dxfId="9" priority="9">
      <formula>Couleur(C27)=16</formula>
    </cfRule>
  </conditionalFormatting>
  <conditionalFormatting sqref="B27">
    <cfRule type="expression" dxfId="8" priority="10">
      <formula>Couleur(B27)=16</formula>
    </cfRule>
  </conditionalFormatting>
  <conditionalFormatting sqref="D27">
    <cfRule type="expression" dxfId="7" priority="8">
      <formula>Couleur(D27)=16</formula>
    </cfRule>
  </conditionalFormatting>
  <conditionalFormatting sqref="E27">
    <cfRule type="expression" dxfId="6" priority="7">
      <formula>Couleur(E27)=16</formula>
    </cfRule>
  </conditionalFormatting>
  <conditionalFormatting sqref="F27">
    <cfRule type="expression" dxfId="5" priority="6">
      <formula>Couleur(F27)=16</formula>
    </cfRule>
  </conditionalFormatting>
  <conditionalFormatting sqref="C11">
    <cfRule type="expression" dxfId="4" priority="4">
      <formula>Couleur(C11)=16</formula>
    </cfRule>
  </conditionalFormatting>
  <conditionalFormatting sqref="B11">
    <cfRule type="expression" dxfId="3" priority="5">
      <formula>Couleur(B11)=16</formula>
    </cfRule>
  </conditionalFormatting>
  <conditionalFormatting sqref="D11">
    <cfRule type="expression" dxfId="2" priority="3">
      <formula>Couleur(D11)=16</formula>
    </cfRule>
  </conditionalFormatting>
  <conditionalFormatting sqref="E11">
    <cfRule type="expression" dxfId="1" priority="2">
      <formula>Couleur(E11)=16</formula>
    </cfRule>
  </conditionalFormatting>
  <conditionalFormatting sqref="F11">
    <cfRule type="expression" dxfId="0" priority="1">
      <formula>Couleur(F11)=16</formula>
    </cfRule>
  </conditionalFormatting>
  <dataValidations count="2">
    <dataValidation type="list" allowBlank="1" showInputMessage="1" showErrorMessage="1" sqref="B30 B34">
      <formula1>Theme</formula1>
    </dataValidation>
    <dataValidation type="list" allowBlank="1" showInputMessage="1" showErrorMessage="1" sqref="E5">
      <formula1>Catégorie</formula1>
    </dataValidation>
  </dataValidations>
  <printOptions horizontalCentered="1"/>
  <pageMargins left="0.11811023622047245" right="0.11811023622047245" top="0.15748031496062992" bottom="0.15748031496062992" header="0.31496062992125984" footer="0.31496062992125984"/>
  <pageSetup paperSize="9" orientation="portrait" r:id="rId3"/>
  <drawing r:id="rId4"/>
  <legacyDrawing r:id="rId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Param!$E$2:$E$7</xm:f>
          </x14:formula1>
          <xm:sqref>C5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T1301"/>
  <sheetViews>
    <sheetView topLeftCell="A106" zoomScale="70" zoomScaleNormal="70" workbookViewId="0">
      <selection activeCell="C136" sqref="C136"/>
    </sheetView>
  </sheetViews>
  <sheetFormatPr baseColWidth="10" defaultRowHeight="15" x14ac:dyDescent="0.25"/>
  <cols>
    <col min="1" max="2" width="20.85546875" style="37" customWidth="1"/>
    <col min="3" max="3" width="19.42578125" style="26" customWidth="1"/>
    <col min="4" max="4" width="16.85546875" style="26" customWidth="1"/>
    <col min="5" max="5" width="17.28515625" style="26" customWidth="1"/>
    <col min="6" max="6" width="12.7109375" style="26" customWidth="1"/>
    <col min="7" max="7" width="18.5703125" style="26" customWidth="1"/>
    <col min="8" max="8" width="12.7109375" style="26" customWidth="1"/>
    <col min="9" max="9" width="19.7109375" style="26" customWidth="1"/>
    <col min="10" max="10" width="16.28515625" style="26" customWidth="1"/>
    <col min="11" max="11" width="16.140625" style="26" customWidth="1"/>
    <col min="12" max="12" width="11.42578125" style="26"/>
    <col min="13" max="13" width="19.42578125" style="26" customWidth="1"/>
    <col min="14" max="14" width="11.42578125" style="26"/>
    <col min="15" max="15" width="22.7109375" style="26" customWidth="1"/>
    <col min="16" max="16" width="36" style="26" customWidth="1"/>
    <col min="17" max="17" width="37.7109375" customWidth="1"/>
    <col min="19" max="19" width="26.28515625" customWidth="1"/>
    <col min="20" max="20" width="17.28515625" customWidth="1"/>
  </cols>
  <sheetData>
    <row r="1" spans="1:20" s="27" customFormat="1" ht="78.75" customHeight="1" x14ac:dyDescent="0.25">
      <c r="A1" s="29" t="s">
        <v>78</v>
      </c>
      <c r="B1" s="30" t="s">
        <v>77</v>
      </c>
      <c r="C1" s="29" t="s">
        <v>79</v>
      </c>
      <c r="D1" s="30" t="s">
        <v>69</v>
      </c>
      <c r="E1" s="29" t="s">
        <v>70</v>
      </c>
      <c r="F1" s="29" t="s">
        <v>10</v>
      </c>
      <c r="G1" s="30" t="s">
        <v>71</v>
      </c>
      <c r="H1" s="29" t="s">
        <v>11</v>
      </c>
      <c r="I1" s="30" t="s">
        <v>72</v>
      </c>
      <c r="J1" s="29" t="s">
        <v>12</v>
      </c>
      <c r="K1" s="30" t="s">
        <v>73</v>
      </c>
      <c r="L1" s="29" t="s">
        <v>13</v>
      </c>
      <c r="M1" s="30" t="s">
        <v>74</v>
      </c>
      <c r="N1" s="29" t="s">
        <v>14</v>
      </c>
      <c r="O1" s="30" t="s">
        <v>75</v>
      </c>
      <c r="P1" s="29" t="s">
        <v>41</v>
      </c>
      <c r="Q1" s="29" t="s">
        <v>42</v>
      </c>
      <c r="S1" s="35" t="s">
        <v>80</v>
      </c>
      <c r="T1" s="36">
        <f ca="1">NOW()</f>
        <v>42752.318060995371</v>
      </c>
    </row>
    <row r="2" spans="1:20" ht="21.75" customHeight="1" x14ac:dyDescent="0.25">
      <c r="A2" s="38">
        <v>42726.503067129626</v>
      </c>
      <c r="B2" s="38">
        <v>42726.507291666669</v>
      </c>
      <c r="C2" s="26" t="s">
        <v>76</v>
      </c>
      <c r="D2" s="26" t="s">
        <v>18</v>
      </c>
      <c r="E2" s="26" t="s">
        <v>20</v>
      </c>
      <c r="F2" s="26">
        <v>3</v>
      </c>
      <c r="G2" s="26" t="s">
        <v>3</v>
      </c>
      <c r="H2" s="26">
        <v>2</v>
      </c>
      <c r="I2" s="26" t="s">
        <v>26</v>
      </c>
      <c r="J2" s="26">
        <v>1</v>
      </c>
      <c r="K2" s="26" t="s">
        <v>25</v>
      </c>
      <c r="L2" s="26">
        <v>5</v>
      </c>
      <c r="M2" s="26" t="s">
        <v>8</v>
      </c>
      <c r="N2" s="26">
        <v>4</v>
      </c>
      <c r="O2" s="26" t="s">
        <v>28</v>
      </c>
      <c r="P2" s="26" t="s">
        <v>11</v>
      </c>
      <c r="Q2" s="26" t="s">
        <v>12</v>
      </c>
    </row>
    <row r="3" spans="1:20" ht="21.75" customHeight="1" x14ac:dyDescent="0.25">
      <c r="A3" s="38">
        <v>42726.507384259261</v>
      </c>
      <c r="B3" s="38">
        <v>42726.557314814818</v>
      </c>
      <c r="C3" s="26" t="s">
        <v>76</v>
      </c>
      <c r="D3" s="26" t="s">
        <v>18</v>
      </c>
      <c r="E3" s="26" t="s">
        <v>20</v>
      </c>
      <c r="F3" s="26">
        <v>3</v>
      </c>
      <c r="G3" s="26" t="s">
        <v>3</v>
      </c>
      <c r="H3" s="26">
        <v>2</v>
      </c>
      <c r="I3" s="26" t="s">
        <v>26</v>
      </c>
      <c r="J3" s="26">
        <v>1</v>
      </c>
      <c r="K3" s="26" t="s">
        <v>25</v>
      </c>
      <c r="L3" s="26">
        <v>5</v>
      </c>
      <c r="M3" s="26" t="s">
        <v>8</v>
      </c>
      <c r="N3" s="26">
        <v>4</v>
      </c>
      <c r="O3" s="26" t="s">
        <v>28</v>
      </c>
      <c r="P3" s="26" t="s">
        <v>11</v>
      </c>
      <c r="Q3" s="26" t="s">
        <v>12</v>
      </c>
    </row>
    <row r="4" spans="1:20" x14ac:dyDescent="0.25">
      <c r="A4" s="38">
        <v>42726.560231481482</v>
      </c>
      <c r="B4" s="38">
        <v>42726.59033564815</v>
      </c>
      <c r="C4" s="26" t="s">
        <v>76</v>
      </c>
      <c r="D4" s="26" t="s">
        <v>36</v>
      </c>
      <c r="E4" s="26" t="s">
        <v>40</v>
      </c>
      <c r="F4" s="26">
        <v>2</v>
      </c>
      <c r="G4" s="26" t="s">
        <v>1</v>
      </c>
      <c r="H4" s="26">
        <v>1</v>
      </c>
      <c r="I4" s="26" t="s">
        <v>25</v>
      </c>
      <c r="J4" s="26">
        <v>2</v>
      </c>
      <c r="K4" s="26" t="s">
        <v>26</v>
      </c>
      <c r="L4" s="26">
        <v>1</v>
      </c>
      <c r="M4" s="26" t="s">
        <v>31</v>
      </c>
      <c r="N4" s="26">
        <v>2</v>
      </c>
      <c r="O4" s="26" t="s">
        <v>26</v>
      </c>
      <c r="P4" s="26" t="s">
        <v>14</v>
      </c>
      <c r="Q4" s="26" t="s">
        <v>11</v>
      </c>
    </row>
    <row r="5" spans="1:20" x14ac:dyDescent="0.25">
      <c r="A5" s="38">
        <v>42726.590995370374</v>
      </c>
      <c r="B5" s="38">
        <v>42726.591990740744</v>
      </c>
      <c r="C5" s="26" t="s">
        <v>76</v>
      </c>
      <c r="D5" s="26" t="s">
        <v>36</v>
      </c>
      <c r="E5" s="26" t="s">
        <v>40</v>
      </c>
      <c r="F5" s="26">
        <v>2</v>
      </c>
      <c r="G5" s="26" t="s">
        <v>1</v>
      </c>
      <c r="H5" s="26">
        <v>1</v>
      </c>
      <c r="I5" s="26" t="s">
        <v>25</v>
      </c>
      <c r="J5" s="26">
        <v>2</v>
      </c>
      <c r="K5" s="26" t="s">
        <v>26</v>
      </c>
      <c r="L5" s="26">
        <v>1</v>
      </c>
      <c r="M5" s="26" t="s">
        <v>31</v>
      </c>
      <c r="N5" s="26">
        <v>2</v>
      </c>
      <c r="O5" s="26" t="s">
        <v>26</v>
      </c>
      <c r="P5" s="26" t="s">
        <v>14</v>
      </c>
      <c r="Q5" s="26" t="s">
        <v>11</v>
      </c>
    </row>
    <row r="6" spans="1:20" x14ac:dyDescent="0.25">
      <c r="A6" s="38">
        <v>42726.592083333337</v>
      </c>
      <c r="B6" s="38">
        <v>42726.606504629628</v>
      </c>
      <c r="C6" s="26" t="s">
        <v>76</v>
      </c>
      <c r="D6" s="26" t="s">
        <v>49</v>
      </c>
      <c r="E6" s="26" t="s">
        <v>49</v>
      </c>
      <c r="F6" s="26">
        <v>4</v>
      </c>
      <c r="G6" s="26" t="s">
        <v>4</v>
      </c>
      <c r="H6" s="26">
        <v>2</v>
      </c>
      <c r="I6" s="26" t="s">
        <v>26</v>
      </c>
      <c r="J6" s="26">
        <v>4</v>
      </c>
      <c r="K6" s="26" t="s">
        <v>28</v>
      </c>
      <c r="L6" s="26">
        <v>2</v>
      </c>
      <c r="M6" s="26" t="s">
        <v>30</v>
      </c>
      <c r="N6" s="26">
        <v>4</v>
      </c>
      <c r="O6" s="26" t="s">
        <v>28</v>
      </c>
      <c r="P6" s="26" t="s">
        <v>14</v>
      </c>
      <c r="Q6" s="26" t="s">
        <v>11</v>
      </c>
    </row>
    <row r="7" spans="1:20" x14ac:dyDescent="0.25">
      <c r="A7" s="38">
        <v>42726.606898148151</v>
      </c>
      <c r="B7" s="38">
        <v>42726.607222222221</v>
      </c>
      <c r="C7" s="26" t="s">
        <v>76</v>
      </c>
      <c r="D7" s="26" t="s">
        <v>49</v>
      </c>
      <c r="E7" s="26" t="s">
        <v>49</v>
      </c>
      <c r="F7" s="26">
        <v>4</v>
      </c>
      <c r="G7" s="26" t="s">
        <v>4</v>
      </c>
      <c r="H7" s="26">
        <v>2</v>
      </c>
      <c r="I7" s="26" t="s">
        <v>26</v>
      </c>
      <c r="J7" s="26">
        <v>4</v>
      </c>
      <c r="K7" s="26" t="s">
        <v>28</v>
      </c>
      <c r="L7" s="26">
        <v>2</v>
      </c>
      <c r="M7" s="26" t="s">
        <v>30</v>
      </c>
      <c r="N7" s="26">
        <v>4</v>
      </c>
      <c r="O7" s="26" t="s">
        <v>28</v>
      </c>
      <c r="P7" s="26" t="s">
        <v>14</v>
      </c>
      <c r="Q7" s="26" t="s">
        <v>11</v>
      </c>
    </row>
    <row r="8" spans="1:20" x14ac:dyDescent="0.25">
      <c r="A8" s="38">
        <v>42726.607303240744</v>
      </c>
      <c r="B8" s="38">
        <v>42726.607442129629</v>
      </c>
      <c r="C8" s="26" t="s">
        <v>76</v>
      </c>
      <c r="D8" s="26" t="s">
        <v>49</v>
      </c>
      <c r="E8" s="26" t="s">
        <v>49</v>
      </c>
      <c r="F8" s="26">
        <v>1</v>
      </c>
      <c r="G8" s="26" t="s">
        <v>2</v>
      </c>
      <c r="H8" s="26">
        <v>4</v>
      </c>
      <c r="I8" s="26" t="s">
        <v>28</v>
      </c>
      <c r="J8" s="26">
        <v>1</v>
      </c>
      <c r="K8" s="26" t="s">
        <v>25</v>
      </c>
      <c r="L8" s="26">
        <v>4</v>
      </c>
      <c r="M8" s="26" t="s">
        <v>9</v>
      </c>
      <c r="N8" s="26">
        <v>1</v>
      </c>
      <c r="O8" s="26" t="s">
        <v>25</v>
      </c>
      <c r="P8" s="26" t="s">
        <v>14</v>
      </c>
      <c r="Q8" s="26" t="s">
        <v>11</v>
      </c>
    </row>
    <row r="9" spans="1:20" x14ac:dyDescent="0.25">
      <c r="A9" s="38">
        <v>42726.61310185185</v>
      </c>
      <c r="B9" s="38">
        <v>42726.613449074073</v>
      </c>
      <c r="C9" s="26" t="s">
        <v>76</v>
      </c>
      <c r="D9" s="26" t="s">
        <v>49</v>
      </c>
      <c r="E9" s="26" t="s">
        <v>49</v>
      </c>
      <c r="F9" s="26">
        <v>1</v>
      </c>
      <c r="G9" s="26" t="s">
        <v>2</v>
      </c>
      <c r="H9" s="26">
        <v>4</v>
      </c>
      <c r="I9" s="26" t="s">
        <v>28</v>
      </c>
      <c r="J9" s="26">
        <v>1</v>
      </c>
      <c r="K9" s="26" t="s">
        <v>25</v>
      </c>
      <c r="L9" s="26">
        <v>4</v>
      </c>
      <c r="M9" s="26" t="s">
        <v>9</v>
      </c>
      <c r="N9" s="26">
        <v>1</v>
      </c>
      <c r="O9" s="26" t="s">
        <v>25</v>
      </c>
      <c r="P9" s="26" t="s">
        <v>14</v>
      </c>
      <c r="Q9" s="26" t="s">
        <v>11</v>
      </c>
    </row>
    <row r="10" spans="1:20" x14ac:dyDescent="0.25">
      <c r="A10" s="38">
        <v>42726.614259259259</v>
      </c>
      <c r="B10" s="38">
        <v>42726.616643518515</v>
      </c>
      <c r="C10" s="26" t="s">
        <v>76</v>
      </c>
      <c r="D10" s="26" t="s">
        <v>49</v>
      </c>
      <c r="E10" s="26" t="s">
        <v>49</v>
      </c>
      <c r="F10" s="26">
        <v>2</v>
      </c>
      <c r="G10" s="26" t="s">
        <v>1</v>
      </c>
      <c r="H10" s="26">
        <v>2</v>
      </c>
      <c r="I10" s="26" t="s">
        <v>26</v>
      </c>
      <c r="J10" s="26">
        <v>2</v>
      </c>
      <c r="K10" s="26" t="s">
        <v>26</v>
      </c>
      <c r="L10" s="26">
        <v>2</v>
      </c>
      <c r="M10" s="26" t="s">
        <v>30</v>
      </c>
      <c r="N10" s="26">
        <v>3</v>
      </c>
      <c r="O10" s="26" t="s">
        <v>27</v>
      </c>
      <c r="P10" s="26" t="s">
        <v>14</v>
      </c>
      <c r="Q10" s="26" t="s">
        <v>11</v>
      </c>
    </row>
    <row r="11" spans="1:20" x14ac:dyDescent="0.25">
      <c r="A11" s="38">
        <v>42726.616898148146</v>
      </c>
      <c r="B11" s="38">
        <v>42726.617546296293</v>
      </c>
      <c r="C11" s="26" t="s">
        <v>76</v>
      </c>
      <c r="D11" s="26" t="s">
        <v>49</v>
      </c>
      <c r="E11" s="26" t="s">
        <v>49</v>
      </c>
      <c r="F11" s="26">
        <v>2</v>
      </c>
      <c r="G11" s="26" t="s">
        <v>1</v>
      </c>
      <c r="H11" s="26">
        <v>2</v>
      </c>
      <c r="I11" s="26" t="s">
        <v>26</v>
      </c>
      <c r="J11" s="26">
        <v>2</v>
      </c>
      <c r="K11" s="26" t="s">
        <v>26</v>
      </c>
      <c r="L11" s="26">
        <v>2</v>
      </c>
      <c r="M11" s="26" t="s">
        <v>30</v>
      </c>
      <c r="N11" s="26">
        <v>3</v>
      </c>
      <c r="O11" s="26" t="s">
        <v>27</v>
      </c>
      <c r="P11" s="26" t="s">
        <v>14</v>
      </c>
      <c r="Q11" s="26" t="s">
        <v>11</v>
      </c>
    </row>
    <row r="12" spans="1:20" x14ac:dyDescent="0.25">
      <c r="A12" s="38">
        <v>42726.617638888885</v>
      </c>
      <c r="B12" s="38">
        <v>42726.61791666667</v>
      </c>
      <c r="C12" s="26" t="s">
        <v>76</v>
      </c>
      <c r="D12" s="26" t="s">
        <v>49</v>
      </c>
      <c r="E12" s="26" t="s">
        <v>49</v>
      </c>
      <c r="F12" s="26">
        <v>3</v>
      </c>
      <c r="G12" s="26" t="s">
        <v>3</v>
      </c>
      <c r="H12" s="26">
        <v>4</v>
      </c>
      <c r="I12" s="26" t="s">
        <v>28</v>
      </c>
      <c r="J12" s="26">
        <v>3</v>
      </c>
      <c r="K12" s="26" t="s">
        <v>27</v>
      </c>
      <c r="L12" s="26">
        <v>4</v>
      </c>
      <c r="M12" s="26" t="s">
        <v>9</v>
      </c>
      <c r="N12" s="26">
        <v>1</v>
      </c>
      <c r="O12" s="26" t="s">
        <v>25</v>
      </c>
      <c r="P12" s="26" t="s">
        <v>14</v>
      </c>
      <c r="Q12" s="26" t="s">
        <v>11</v>
      </c>
    </row>
    <row r="13" spans="1:20" x14ac:dyDescent="0.25">
      <c r="A13" s="38">
        <v>42726.618090277778</v>
      </c>
      <c r="B13" s="38">
        <v>42726.619004629632</v>
      </c>
      <c r="C13" s="26" t="s">
        <v>76</v>
      </c>
      <c r="D13" s="26" t="s">
        <v>49</v>
      </c>
      <c r="E13" s="26" t="s">
        <v>49</v>
      </c>
      <c r="F13" s="26">
        <v>2</v>
      </c>
      <c r="G13" s="26" t="s">
        <v>1</v>
      </c>
      <c r="H13" s="26">
        <v>4</v>
      </c>
      <c r="I13" s="26" t="s">
        <v>28</v>
      </c>
      <c r="J13" s="26">
        <v>2</v>
      </c>
      <c r="K13" s="26" t="s">
        <v>26</v>
      </c>
      <c r="L13" s="26">
        <v>3</v>
      </c>
      <c r="M13" s="26" t="s">
        <v>32</v>
      </c>
      <c r="N13" s="26">
        <v>3</v>
      </c>
      <c r="O13" s="26" t="s">
        <v>27</v>
      </c>
      <c r="P13" s="26" t="s">
        <v>14</v>
      </c>
      <c r="Q13" s="26" t="s">
        <v>11</v>
      </c>
    </row>
    <row r="14" spans="1:20" x14ac:dyDescent="0.25">
      <c r="A14" s="38">
        <v>42726.619097222225</v>
      </c>
      <c r="B14" s="38">
        <v>42726.620092592595</v>
      </c>
      <c r="C14" s="26" t="s">
        <v>76</v>
      </c>
      <c r="D14" s="26" t="s">
        <v>49</v>
      </c>
      <c r="E14" s="26" t="s">
        <v>49</v>
      </c>
      <c r="F14" s="26">
        <v>3</v>
      </c>
      <c r="G14" s="26" t="s">
        <v>3</v>
      </c>
      <c r="H14" s="26">
        <v>3</v>
      </c>
      <c r="I14" s="26" t="s">
        <v>27</v>
      </c>
      <c r="J14" s="26">
        <v>3</v>
      </c>
      <c r="K14" s="26" t="s">
        <v>27</v>
      </c>
      <c r="L14" s="26">
        <v>3</v>
      </c>
      <c r="M14" s="26" t="s">
        <v>32</v>
      </c>
      <c r="N14" s="26">
        <v>3</v>
      </c>
      <c r="O14" s="26" t="s">
        <v>27</v>
      </c>
      <c r="P14" s="26" t="s">
        <v>14</v>
      </c>
      <c r="Q14" s="26" t="s">
        <v>11</v>
      </c>
    </row>
    <row r="15" spans="1:20" x14ac:dyDescent="0.25">
      <c r="A15" s="38">
        <v>42726.620162037034</v>
      </c>
      <c r="B15" s="38">
        <v>42726.621527777781</v>
      </c>
      <c r="C15" s="26" t="s">
        <v>76</v>
      </c>
      <c r="D15" s="26" t="s">
        <v>49</v>
      </c>
      <c r="E15" s="26" t="s">
        <v>49</v>
      </c>
      <c r="F15" s="26">
        <v>5</v>
      </c>
      <c r="G15" s="26" t="s">
        <v>54</v>
      </c>
      <c r="H15" s="26">
        <v>4</v>
      </c>
      <c r="I15" s="26" t="s">
        <v>28</v>
      </c>
      <c r="J15" s="26">
        <v>1</v>
      </c>
      <c r="K15" s="26" t="s">
        <v>25</v>
      </c>
      <c r="L15" s="26">
        <v>1</v>
      </c>
      <c r="M15" s="26" t="s">
        <v>31</v>
      </c>
      <c r="N15" s="26">
        <v>1</v>
      </c>
      <c r="O15" s="26" t="s">
        <v>25</v>
      </c>
      <c r="P15" s="26" t="s">
        <v>14</v>
      </c>
      <c r="Q15" s="26" t="s">
        <v>11</v>
      </c>
    </row>
    <row r="16" spans="1:20" x14ac:dyDescent="0.25">
      <c r="A16" s="38">
        <v>42726.62164351852</v>
      </c>
      <c r="B16" s="38">
        <v>42726.622615740744</v>
      </c>
      <c r="C16" s="26" t="s">
        <v>76</v>
      </c>
      <c r="D16" s="26" t="s">
        <v>49</v>
      </c>
      <c r="E16" s="26" t="s">
        <v>49</v>
      </c>
      <c r="F16" s="26">
        <v>5</v>
      </c>
      <c r="G16" s="26" t="s">
        <v>54</v>
      </c>
      <c r="H16" s="26">
        <v>4</v>
      </c>
      <c r="I16" s="26" t="s">
        <v>28</v>
      </c>
      <c r="J16" s="26">
        <v>1</v>
      </c>
      <c r="K16" s="26" t="s">
        <v>25</v>
      </c>
      <c r="L16" s="26">
        <v>1</v>
      </c>
      <c r="M16" s="26" t="s">
        <v>31</v>
      </c>
      <c r="N16" s="26">
        <v>1</v>
      </c>
      <c r="O16" s="26" t="s">
        <v>25</v>
      </c>
      <c r="P16" s="26" t="s">
        <v>14</v>
      </c>
      <c r="Q16" s="26" t="s">
        <v>11</v>
      </c>
    </row>
    <row r="17" spans="1:17" x14ac:dyDescent="0.25">
      <c r="A17" s="38">
        <v>42726.622696759259</v>
      </c>
      <c r="B17" s="38">
        <v>42738.64271990741</v>
      </c>
      <c r="C17" s="26" t="s">
        <v>76</v>
      </c>
      <c r="D17" s="26" t="s">
        <v>49</v>
      </c>
      <c r="E17" s="26" t="s">
        <v>49</v>
      </c>
      <c r="F17" s="26">
        <v>5</v>
      </c>
      <c r="G17" s="26" t="s">
        <v>54</v>
      </c>
      <c r="H17" s="26">
        <v>4</v>
      </c>
      <c r="I17" s="26" t="s">
        <v>28</v>
      </c>
      <c r="J17" s="26">
        <v>5</v>
      </c>
      <c r="K17" s="26" t="s">
        <v>29</v>
      </c>
      <c r="L17" s="26">
        <v>4</v>
      </c>
      <c r="M17" s="26" t="s">
        <v>9</v>
      </c>
      <c r="N17" s="26">
        <v>5</v>
      </c>
      <c r="O17" s="26" t="s">
        <v>29</v>
      </c>
      <c r="P17" s="26" t="s">
        <v>14</v>
      </c>
      <c r="Q17" s="26" t="s">
        <v>11</v>
      </c>
    </row>
    <row r="18" spans="1:17" x14ac:dyDescent="0.25">
      <c r="A18" s="38">
        <v>42738.642997685187</v>
      </c>
      <c r="B18" s="38">
        <v>42738.645335648151</v>
      </c>
      <c r="C18" s="26" t="s">
        <v>76</v>
      </c>
      <c r="D18" s="26" t="s">
        <v>49</v>
      </c>
      <c r="E18" s="26" t="s">
        <v>49</v>
      </c>
      <c r="F18" s="26">
        <v>2</v>
      </c>
      <c r="G18" s="26" t="s">
        <v>1</v>
      </c>
      <c r="H18" s="26">
        <v>3</v>
      </c>
      <c r="I18" s="26" t="s">
        <v>27</v>
      </c>
      <c r="J18" s="26">
        <v>2</v>
      </c>
      <c r="K18" s="26" t="s">
        <v>26</v>
      </c>
      <c r="L18" s="26">
        <v>3</v>
      </c>
      <c r="M18" s="26" t="s">
        <v>32</v>
      </c>
      <c r="N18" s="26">
        <v>2</v>
      </c>
      <c r="O18" s="26" t="s">
        <v>26</v>
      </c>
      <c r="P18" s="26" t="s">
        <v>14</v>
      </c>
      <c r="Q18" s="26" t="s">
        <v>11</v>
      </c>
    </row>
    <row r="19" spans="1:17" x14ac:dyDescent="0.25">
      <c r="A19" s="38">
        <v>42738.645972222221</v>
      </c>
      <c r="B19" s="38">
        <v>42738.646018518521</v>
      </c>
      <c r="C19" s="26" t="s">
        <v>76</v>
      </c>
      <c r="D19" s="26" t="s">
        <v>49</v>
      </c>
      <c r="E19" s="26" t="s">
        <v>49</v>
      </c>
      <c r="F19" s="26">
        <v>2</v>
      </c>
      <c r="G19" s="26" t="s">
        <v>1</v>
      </c>
      <c r="H19" s="26">
        <v>3</v>
      </c>
      <c r="I19" s="26" t="s">
        <v>27</v>
      </c>
      <c r="J19" s="26">
        <v>2</v>
      </c>
      <c r="K19" s="26" t="s">
        <v>26</v>
      </c>
      <c r="L19" s="26">
        <v>3</v>
      </c>
      <c r="M19" s="26" t="s">
        <v>32</v>
      </c>
      <c r="N19" s="26">
        <v>2</v>
      </c>
      <c r="O19" s="26" t="s">
        <v>26</v>
      </c>
      <c r="P19" s="26" t="s">
        <v>14</v>
      </c>
      <c r="Q19" s="26" t="s">
        <v>11</v>
      </c>
    </row>
    <row r="20" spans="1:17" x14ac:dyDescent="0.25">
      <c r="A20" s="39">
        <v>42738.651238425926</v>
      </c>
      <c r="B20" s="39">
        <v>42738.681898148148</v>
      </c>
      <c r="C20" s="26" t="s">
        <v>76</v>
      </c>
      <c r="D20" s="26" t="s">
        <v>35</v>
      </c>
      <c r="E20" s="26" t="s">
        <v>40</v>
      </c>
      <c r="F20" s="26">
        <v>2</v>
      </c>
      <c r="G20" s="26" t="s">
        <v>1</v>
      </c>
      <c r="H20" s="26">
        <v>2</v>
      </c>
      <c r="I20" s="26" t="s">
        <v>26</v>
      </c>
      <c r="J20" s="26">
        <v>3</v>
      </c>
      <c r="K20" s="26" t="s">
        <v>27</v>
      </c>
      <c r="L20" s="26">
        <v>2</v>
      </c>
      <c r="M20" s="26" t="s">
        <v>30</v>
      </c>
      <c r="N20" s="26">
        <v>2</v>
      </c>
      <c r="O20" s="26" t="s">
        <v>26</v>
      </c>
      <c r="P20" s="26" t="s">
        <v>14</v>
      </c>
      <c r="Q20" s="26" t="s">
        <v>11</v>
      </c>
    </row>
    <row r="21" spans="1:17" ht="22.5" customHeight="1" x14ac:dyDescent="0.25">
      <c r="A21" s="39">
        <v>42738.68204861111</v>
      </c>
      <c r="B21" s="39">
        <v>42738.682476851849</v>
      </c>
      <c r="C21" s="26" t="s">
        <v>76</v>
      </c>
      <c r="D21" s="26" t="s">
        <v>35</v>
      </c>
      <c r="E21" s="26" t="s">
        <v>40</v>
      </c>
      <c r="F21" s="26">
        <v>2</v>
      </c>
      <c r="G21" s="26" t="s">
        <v>1</v>
      </c>
      <c r="H21" s="26">
        <v>2</v>
      </c>
      <c r="I21" s="26" t="s">
        <v>26</v>
      </c>
      <c r="J21" s="26">
        <v>3</v>
      </c>
      <c r="K21" s="26" t="s">
        <v>27</v>
      </c>
      <c r="L21" s="26">
        <v>2</v>
      </c>
      <c r="M21" s="26" t="s">
        <v>30</v>
      </c>
      <c r="N21" s="26">
        <v>2</v>
      </c>
      <c r="O21" s="26" t="s">
        <v>26</v>
      </c>
      <c r="P21" s="26" t="s">
        <v>14</v>
      </c>
      <c r="Q21" s="26" t="s">
        <v>11</v>
      </c>
    </row>
    <row r="22" spans="1:17" x14ac:dyDescent="0.25">
      <c r="A22" s="39">
        <v>42738.682708333334</v>
      </c>
      <c r="B22" s="39">
        <v>42738.683622685188</v>
      </c>
      <c r="C22" s="26" t="s">
        <v>76</v>
      </c>
      <c r="D22" s="26" t="s">
        <v>35</v>
      </c>
      <c r="E22" s="26" t="s">
        <v>40</v>
      </c>
      <c r="F22" s="26">
        <v>4</v>
      </c>
      <c r="G22" s="26" t="s">
        <v>4</v>
      </c>
      <c r="H22" s="26">
        <v>4</v>
      </c>
      <c r="I22" s="26" t="s">
        <v>28</v>
      </c>
      <c r="J22" s="26">
        <v>2</v>
      </c>
      <c r="K22" s="26" t="s">
        <v>26</v>
      </c>
      <c r="L22" s="26">
        <v>4</v>
      </c>
      <c r="M22" s="26" t="s">
        <v>9</v>
      </c>
      <c r="N22" s="26">
        <v>4</v>
      </c>
      <c r="O22" s="26" t="s">
        <v>28</v>
      </c>
      <c r="P22" s="26" t="s">
        <v>14</v>
      </c>
      <c r="Q22" s="26" t="s">
        <v>11</v>
      </c>
    </row>
    <row r="23" spans="1:17" x14ac:dyDescent="0.25">
      <c r="A23" s="39">
        <v>42738.683680555558</v>
      </c>
      <c r="B23" s="39">
        <v>42738.686400462961</v>
      </c>
      <c r="C23" s="26" t="s">
        <v>76</v>
      </c>
      <c r="D23" s="26" t="s">
        <v>35</v>
      </c>
      <c r="E23" s="26" t="s">
        <v>40</v>
      </c>
      <c r="F23" s="26">
        <v>4</v>
      </c>
      <c r="G23" s="26" t="s">
        <v>4</v>
      </c>
      <c r="H23" s="26">
        <v>4</v>
      </c>
      <c r="I23" s="26" t="s">
        <v>28</v>
      </c>
      <c r="J23" s="26">
        <v>2</v>
      </c>
      <c r="K23" s="26" t="s">
        <v>26</v>
      </c>
      <c r="L23" s="26">
        <v>4</v>
      </c>
      <c r="M23" s="26" t="s">
        <v>9</v>
      </c>
      <c r="N23" s="26">
        <v>4</v>
      </c>
      <c r="O23" s="26" t="s">
        <v>28</v>
      </c>
      <c r="P23" s="26" t="s">
        <v>14</v>
      </c>
      <c r="Q23" t="s">
        <v>11</v>
      </c>
    </row>
    <row r="24" spans="1:17" x14ac:dyDescent="0.25">
      <c r="A24" s="39">
        <v>42738.686597222222</v>
      </c>
      <c r="B24" s="39">
        <v>42738.689085648148</v>
      </c>
      <c r="C24" s="26" t="s">
        <v>76</v>
      </c>
      <c r="D24" s="26" t="s">
        <v>35</v>
      </c>
      <c r="E24" s="26" t="s">
        <v>40</v>
      </c>
      <c r="F24" s="26">
        <v>4</v>
      </c>
      <c r="G24" s="26" t="s">
        <v>4</v>
      </c>
      <c r="H24" s="26">
        <v>4</v>
      </c>
      <c r="I24" s="26" t="s">
        <v>28</v>
      </c>
      <c r="J24" s="26">
        <v>2</v>
      </c>
      <c r="K24" s="26" t="s">
        <v>26</v>
      </c>
      <c r="L24" s="26">
        <v>4</v>
      </c>
      <c r="M24" s="26" t="s">
        <v>9</v>
      </c>
      <c r="N24" s="26">
        <v>4</v>
      </c>
      <c r="O24" s="26" t="s">
        <v>28</v>
      </c>
      <c r="P24" s="26" t="s">
        <v>14</v>
      </c>
      <c r="Q24" t="s">
        <v>11</v>
      </c>
    </row>
    <row r="25" spans="1:17" x14ac:dyDescent="0.25">
      <c r="A25" s="39">
        <v>42738.689236111109</v>
      </c>
      <c r="B25" s="39">
        <v>42738.691689814812</v>
      </c>
      <c r="C25" s="26" t="s">
        <v>76</v>
      </c>
      <c r="D25" s="26" t="s">
        <v>35</v>
      </c>
      <c r="E25" s="26" t="s">
        <v>40</v>
      </c>
      <c r="F25" s="26">
        <v>4</v>
      </c>
      <c r="G25" s="26" t="s">
        <v>4</v>
      </c>
      <c r="H25" s="26">
        <v>4</v>
      </c>
      <c r="I25" s="26" t="s">
        <v>28</v>
      </c>
      <c r="J25" s="26">
        <v>2</v>
      </c>
      <c r="K25" s="26" t="s">
        <v>26</v>
      </c>
      <c r="L25" s="26">
        <v>4</v>
      </c>
      <c r="M25" s="26" t="s">
        <v>9</v>
      </c>
      <c r="N25" s="26">
        <v>4</v>
      </c>
      <c r="O25" s="26" t="s">
        <v>28</v>
      </c>
      <c r="P25" s="26" t="s">
        <v>14</v>
      </c>
      <c r="Q25" t="s">
        <v>11</v>
      </c>
    </row>
    <row r="26" spans="1:17" x14ac:dyDescent="0.25">
      <c r="A26" s="39">
        <v>42738.691770833335</v>
      </c>
      <c r="B26" s="39">
        <v>42738.697592592594</v>
      </c>
      <c r="C26" s="26" t="s">
        <v>76</v>
      </c>
      <c r="D26" s="26" t="s">
        <v>35</v>
      </c>
      <c r="E26" s="26" t="s">
        <v>40</v>
      </c>
      <c r="F26" s="26">
        <v>4</v>
      </c>
      <c r="G26" s="26" t="s">
        <v>4</v>
      </c>
      <c r="H26" s="26">
        <v>4</v>
      </c>
      <c r="I26" s="26" t="s">
        <v>28</v>
      </c>
      <c r="J26" s="26">
        <v>2</v>
      </c>
      <c r="K26" s="26" t="s">
        <v>26</v>
      </c>
      <c r="L26" s="26">
        <v>4</v>
      </c>
      <c r="M26" s="26" t="s">
        <v>9</v>
      </c>
      <c r="N26" s="26">
        <v>4</v>
      </c>
      <c r="O26" s="26" t="s">
        <v>28</v>
      </c>
      <c r="P26" s="26" t="s">
        <v>14</v>
      </c>
      <c r="Q26" t="s">
        <v>11</v>
      </c>
    </row>
    <row r="27" spans="1:17" x14ac:dyDescent="0.25">
      <c r="A27" s="39">
        <v>42738.697662037041</v>
      </c>
      <c r="B27" s="39">
        <v>42738.697754629633</v>
      </c>
      <c r="C27" s="26" t="s">
        <v>76</v>
      </c>
      <c r="D27" s="26" t="s">
        <v>35</v>
      </c>
      <c r="E27" s="26" t="s">
        <v>40</v>
      </c>
      <c r="F27" s="26">
        <v>4</v>
      </c>
      <c r="G27" s="26" t="s">
        <v>4</v>
      </c>
      <c r="H27" s="26">
        <v>4</v>
      </c>
      <c r="I27" s="26" t="s">
        <v>28</v>
      </c>
      <c r="J27" s="26">
        <v>2</v>
      </c>
      <c r="K27" s="26" t="s">
        <v>26</v>
      </c>
      <c r="L27" s="26">
        <v>4</v>
      </c>
      <c r="M27" s="26" t="s">
        <v>9</v>
      </c>
      <c r="N27" s="26">
        <v>4</v>
      </c>
      <c r="O27" s="26" t="s">
        <v>28</v>
      </c>
      <c r="P27" s="26" t="s">
        <v>14</v>
      </c>
      <c r="Q27" t="s">
        <v>11</v>
      </c>
    </row>
    <row r="28" spans="1:17" x14ac:dyDescent="0.25">
      <c r="A28" s="39">
        <v>42739.345833333333</v>
      </c>
      <c r="B28" s="39">
        <v>42739.347615740742</v>
      </c>
      <c r="C28" s="26" t="s">
        <v>76</v>
      </c>
      <c r="D28" s="26" t="s">
        <v>35</v>
      </c>
      <c r="E28" s="26" t="s">
        <v>20</v>
      </c>
      <c r="F28" s="26">
        <v>1</v>
      </c>
      <c r="G28" s="26" t="s">
        <v>2</v>
      </c>
      <c r="H28" s="26">
        <v>2</v>
      </c>
      <c r="I28" s="26" t="s">
        <v>26</v>
      </c>
      <c r="J28" s="26">
        <v>2</v>
      </c>
      <c r="K28" s="26" t="s">
        <v>26</v>
      </c>
      <c r="L28" s="26">
        <v>2</v>
      </c>
      <c r="M28" s="26" t="s">
        <v>30</v>
      </c>
      <c r="N28" s="26">
        <v>1</v>
      </c>
      <c r="O28" s="26" t="s">
        <v>25</v>
      </c>
      <c r="P28" s="26" t="s">
        <v>14</v>
      </c>
      <c r="Q28" t="s">
        <v>11</v>
      </c>
    </row>
    <row r="29" spans="1:17" x14ac:dyDescent="0.25">
      <c r="A29" s="39">
        <v>42739.347719907404</v>
      </c>
      <c r="B29" s="39">
        <v>42739.347743055558</v>
      </c>
      <c r="C29" s="26" t="s">
        <v>76</v>
      </c>
      <c r="D29" s="26" t="s">
        <v>35</v>
      </c>
      <c r="E29" s="26" t="s">
        <v>20</v>
      </c>
      <c r="F29" s="26">
        <v>1</v>
      </c>
      <c r="G29" s="26" t="s">
        <v>2</v>
      </c>
      <c r="H29" s="26">
        <v>2</v>
      </c>
      <c r="I29" s="26" t="s">
        <v>26</v>
      </c>
      <c r="J29" s="26">
        <v>2</v>
      </c>
      <c r="K29" s="26" t="s">
        <v>26</v>
      </c>
      <c r="L29" s="26">
        <v>2</v>
      </c>
      <c r="M29" s="26" t="s">
        <v>30</v>
      </c>
      <c r="N29" s="26">
        <v>1</v>
      </c>
      <c r="O29" s="26" t="s">
        <v>25</v>
      </c>
      <c r="P29" s="26" t="s">
        <v>14</v>
      </c>
      <c r="Q29" t="s">
        <v>11</v>
      </c>
    </row>
    <row r="30" spans="1:17" x14ac:dyDescent="0.25">
      <c r="A30" s="39">
        <v>42739.349988425929</v>
      </c>
      <c r="B30" s="39">
        <v>42739.347743055558</v>
      </c>
      <c r="C30" s="26" t="s">
        <v>76</v>
      </c>
      <c r="D30" s="26" t="s">
        <v>35</v>
      </c>
      <c r="E30" s="26" t="s">
        <v>20</v>
      </c>
      <c r="F30" s="26">
        <v>1</v>
      </c>
      <c r="G30" s="26" t="s">
        <v>2</v>
      </c>
      <c r="H30" s="26">
        <v>2</v>
      </c>
      <c r="I30" s="26" t="s">
        <v>26</v>
      </c>
      <c r="J30" s="26">
        <v>2</v>
      </c>
      <c r="K30" s="26" t="s">
        <v>26</v>
      </c>
      <c r="L30" s="26">
        <v>2</v>
      </c>
      <c r="M30" s="26" t="s">
        <v>30</v>
      </c>
      <c r="N30" s="26">
        <v>1</v>
      </c>
      <c r="O30" s="26" t="s">
        <v>25</v>
      </c>
      <c r="P30" s="26" t="s">
        <v>14</v>
      </c>
      <c r="Q30" s="27" t="s">
        <v>11</v>
      </c>
    </row>
    <row r="31" spans="1:17" x14ac:dyDescent="0.25">
      <c r="A31" s="39">
        <v>42739.350104166668</v>
      </c>
      <c r="B31" s="39">
        <v>42739.347743055558</v>
      </c>
      <c r="C31" s="26" t="s">
        <v>76</v>
      </c>
      <c r="D31" s="26" t="s">
        <v>35</v>
      </c>
      <c r="E31" s="26" t="s">
        <v>20</v>
      </c>
      <c r="F31" s="26">
        <v>1</v>
      </c>
      <c r="G31" s="26" t="s">
        <v>2</v>
      </c>
      <c r="H31" s="26">
        <v>2</v>
      </c>
      <c r="I31" s="26" t="s">
        <v>26</v>
      </c>
      <c r="J31" s="26">
        <v>2</v>
      </c>
      <c r="K31" s="26" t="s">
        <v>26</v>
      </c>
      <c r="L31" s="26">
        <v>2</v>
      </c>
      <c r="M31" s="26" t="s">
        <v>30</v>
      </c>
      <c r="N31" s="26">
        <v>1</v>
      </c>
      <c r="O31" s="26" t="s">
        <v>25</v>
      </c>
      <c r="P31" s="26" t="s">
        <v>14</v>
      </c>
      <c r="Q31" s="27" t="s">
        <v>11</v>
      </c>
    </row>
    <row r="32" spans="1:17" x14ac:dyDescent="0.25">
      <c r="A32" s="39">
        <v>42739.353993055556</v>
      </c>
      <c r="B32" s="39">
        <v>42739.347743055558</v>
      </c>
      <c r="C32" s="26" t="s">
        <v>76</v>
      </c>
      <c r="D32" s="26" t="s">
        <v>35</v>
      </c>
      <c r="E32" s="26" t="s">
        <v>20</v>
      </c>
      <c r="F32" s="26">
        <v>1</v>
      </c>
      <c r="G32" s="26" t="s">
        <v>2</v>
      </c>
      <c r="H32" s="26">
        <v>2</v>
      </c>
      <c r="I32" s="26" t="s">
        <v>26</v>
      </c>
      <c r="J32" s="26">
        <v>2</v>
      </c>
      <c r="K32" s="26" t="s">
        <v>26</v>
      </c>
      <c r="L32" s="26">
        <v>2</v>
      </c>
      <c r="M32" s="26" t="s">
        <v>30</v>
      </c>
      <c r="N32" s="26">
        <v>1</v>
      </c>
      <c r="O32" s="26" t="s">
        <v>25</v>
      </c>
      <c r="P32" s="26" t="s">
        <v>14</v>
      </c>
      <c r="Q32" s="27" t="s">
        <v>11</v>
      </c>
    </row>
    <row r="33" spans="1:17" x14ac:dyDescent="0.25">
      <c r="A33" s="39">
        <v>42739.371134259258</v>
      </c>
      <c r="B33" s="39">
        <v>42739.347743055558</v>
      </c>
      <c r="C33" s="26" t="s">
        <v>76</v>
      </c>
      <c r="D33" s="26" t="s">
        <v>35</v>
      </c>
      <c r="E33" s="26" t="s">
        <v>20</v>
      </c>
      <c r="F33" s="26">
        <v>1</v>
      </c>
      <c r="G33" s="26" t="s">
        <v>2</v>
      </c>
      <c r="H33" s="26">
        <v>2</v>
      </c>
      <c r="I33" s="26" t="s">
        <v>26</v>
      </c>
      <c r="J33" s="26">
        <v>2</v>
      </c>
      <c r="K33" s="26" t="s">
        <v>26</v>
      </c>
      <c r="L33" s="26">
        <v>2</v>
      </c>
      <c r="M33" s="26" t="s">
        <v>30</v>
      </c>
      <c r="N33" s="26">
        <v>1</v>
      </c>
      <c r="O33" s="26" t="s">
        <v>25</v>
      </c>
      <c r="P33" s="26" t="s">
        <v>14</v>
      </c>
      <c r="Q33" s="27" t="s">
        <v>11</v>
      </c>
    </row>
    <row r="34" spans="1:17" x14ac:dyDescent="0.25">
      <c r="A34" s="39">
        <v>42739.371574074074</v>
      </c>
      <c r="B34" s="39">
        <v>42739.347743055558</v>
      </c>
      <c r="C34" s="26" t="s">
        <v>76</v>
      </c>
      <c r="D34" s="26" t="s">
        <v>35</v>
      </c>
      <c r="E34" s="26" t="s">
        <v>20</v>
      </c>
      <c r="F34" s="26">
        <v>1</v>
      </c>
      <c r="G34" s="26" t="s">
        <v>2</v>
      </c>
      <c r="H34" s="26">
        <v>2</v>
      </c>
      <c r="I34" s="26" t="s">
        <v>26</v>
      </c>
      <c r="J34" s="26">
        <v>2</v>
      </c>
      <c r="K34" s="26" t="s">
        <v>26</v>
      </c>
      <c r="L34" s="26">
        <v>2</v>
      </c>
      <c r="M34" s="26" t="s">
        <v>30</v>
      </c>
      <c r="N34" s="26">
        <v>1</v>
      </c>
      <c r="O34" s="26" t="s">
        <v>25</v>
      </c>
      <c r="P34" s="26" t="s">
        <v>14</v>
      </c>
      <c r="Q34" s="27" t="s">
        <v>11</v>
      </c>
    </row>
    <row r="35" spans="1:17" x14ac:dyDescent="0.25">
      <c r="A35" s="39">
        <v>42739.372384259259</v>
      </c>
      <c r="B35" s="39">
        <v>42739.347743055558</v>
      </c>
      <c r="C35" s="26" t="s">
        <v>76</v>
      </c>
      <c r="D35" s="26" t="s">
        <v>35</v>
      </c>
      <c r="E35" s="26" t="s">
        <v>20</v>
      </c>
      <c r="F35" s="26">
        <v>1</v>
      </c>
      <c r="G35" s="26" t="s">
        <v>2</v>
      </c>
      <c r="H35" s="26">
        <v>2</v>
      </c>
      <c r="I35" s="26" t="s">
        <v>26</v>
      </c>
      <c r="J35" s="26">
        <v>2</v>
      </c>
      <c r="K35" s="26" t="s">
        <v>26</v>
      </c>
      <c r="L35" s="26">
        <v>2</v>
      </c>
      <c r="M35" s="26" t="s">
        <v>30</v>
      </c>
      <c r="N35" s="26">
        <v>1</v>
      </c>
      <c r="O35" s="26" t="s">
        <v>25</v>
      </c>
      <c r="P35" s="26" t="s">
        <v>14</v>
      </c>
      <c r="Q35" s="27" t="s">
        <v>11</v>
      </c>
    </row>
    <row r="36" spans="1:17" x14ac:dyDescent="0.25">
      <c r="A36" s="39">
        <v>42739.373252314814</v>
      </c>
      <c r="B36" s="39">
        <v>42739.347743055558</v>
      </c>
      <c r="C36" s="26" t="s">
        <v>76</v>
      </c>
      <c r="D36" s="26" t="s">
        <v>35</v>
      </c>
      <c r="E36" s="26" t="s">
        <v>20</v>
      </c>
      <c r="F36" s="26">
        <v>1</v>
      </c>
      <c r="G36" s="26" t="s">
        <v>2</v>
      </c>
      <c r="H36" s="26">
        <v>2</v>
      </c>
      <c r="I36" s="26" t="s">
        <v>26</v>
      </c>
      <c r="J36" s="26">
        <v>2</v>
      </c>
      <c r="K36" s="26" t="s">
        <v>26</v>
      </c>
      <c r="L36" s="26">
        <v>2</v>
      </c>
      <c r="M36" s="26" t="s">
        <v>30</v>
      </c>
      <c r="N36" s="26">
        <v>1</v>
      </c>
      <c r="O36" s="26" t="s">
        <v>25</v>
      </c>
      <c r="P36" s="26" t="s">
        <v>14</v>
      </c>
      <c r="Q36" s="27" t="s">
        <v>11</v>
      </c>
    </row>
    <row r="37" spans="1:17" x14ac:dyDescent="0.25">
      <c r="A37" s="39">
        <v>42739.3752662037</v>
      </c>
      <c r="B37" s="39">
        <v>42739.347743055558</v>
      </c>
      <c r="C37" s="26" t="s">
        <v>76</v>
      </c>
      <c r="D37" s="26" t="s">
        <v>35</v>
      </c>
      <c r="E37" s="26" t="s">
        <v>20</v>
      </c>
      <c r="F37" s="26">
        <v>1</v>
      </c>
      <c r="G37" s="26" t="s">
        <v>2</v>
      </c>
      <c r="H37" s="26">
        <v>2</v>
      </c>
      <c r="I37" s="26" t="s">
        <v>26</v>
      </c>
      <c r="J37" s="26">
        <v>2</v>
      </c>
      <c r="K37" s="26" t="s">
        <v>26</v>
      </c>
      <c r="L37" s="26">
        <v>2</v>
      </c>
      <c r="M37" s="26" t="s">
        <v>30</v>
      </c>
      <c r="N37" s="26">
        <v>1</v>
      </c>
      <c r="O37" s="26" t="s">
        <v>25</v>
      </c>
      <c r="P37" s="26" t="s">
        <v>14</v>
      </c>
      <c r="Q37" s="27" t="s">
        <v>11</v>
      </c>
    </row>
    <row r="38" spans="1:17" x14ac:dyDescent="0.25">
      <c r="A38" s="39">
        <v>42739.375520833331</v>
      </c>
      <c r="B38" s="39">
        <v>42739.347743055558</v>
      </c>
      <c r="C38" s="26" t="s">
        <v>76</v>
      </c>
      <c r="D38" s="26" t="s">
        <v>35</v>
      </c>
      <c r="E38" s="26" t="s">
        <v>20</v>
      </c>
      <c r="F38" s="26">
        <v>1</v>
      </c>
      <c r="G38" s="26" t="s">
        <v>2</v>
      </c>
      <c r="H38" s="26">
        <v>2</v>
      </c>
      <c r="I38" s="26" t="s">
        <v>26</v>
      </c>
      <c r="J38" s="26">
        <v>2</v>
      </c>
      <c r="K38" s="26" t="s">
        <v>26</v>
      </c>
      <c r="L38" s="26">
        <v>2</v>
      </c>
      <c r="M38" s="26" t="s">
        <v>30</v>
      </c>
      <c r="N38" s="26">
        <v>1</v>
      </c>
      <c r="O38" s="26" t="s">
        <v>25</v>
      </c>
      <c r="P38" s="26" t="s">
        <v>14</v>
      </c>
      <c r="Q38" s="27" t="s">
        <v>11</v>
      </c>
    </row>
    <row r="39" spans="1:17" x14ac:dyDescent="0.25">
      <c r="A39" s="39">
        <v>42739.379791666666</v>
      </c>
      <c r="B39" s="39">
        <v>42739.347743055558</v>
      </c>
      <c r="C39" s="26" t="s">
        <v>76</v>
      </c>
      <c r="D39" s="26" t="s">
        <v>35</v>
      </c>
      <c r="E39" s="26" t="s">
        <v>20</v>
      </c>
      <c r="F39" s="26">
        <v>1</v>
      </c>
      <c r="G39" s="26" t="s">
        <v>2</v>
      </c>
      <c r="H39" s="26">
        <v>2</v>
      </c>
      <c r="I39" s="26" t="s">
        <v>26</v>
      </c>
      <c r="J39" s="26">
        <v>2</v>
      </c>
      <c r="K39" s="26" t="s">
        <v>26</v>
      </c>
      <c r="L39" s="26">
        <v>2</v>
      </c>
      <c r="M39" s="26" t="s">
        <v>30</v>
      </c>
      <c r="N39" s="26">
        <v>1</v>
      </c>
      <c r="O39" s="26" t="s">
        <v>25</v>
      </c>
      <c r="P39" s="26" t="s">
        <v>14</v>
      </c>
      <c r="Q39" s="27" t="s">
        <v>11</v>
      </c>
    </row>
    <row r="40" spans="1:17" x14ac:dyDescent="0.25">
      <c r="A40" s="39">
        <v>42739.469340277778</v>
      </c>
      <c r="B40" s="39">
        <v>42739.347743055558</v>
      </c>
      <c r="C40" s="26" t="s">
        <v>76</v>
      </c>
      <c r="D40" s="26" t="s">
        <v>35</v>
      </c>
      <c r="E40" s="26" t="s">
        <v>20</v>
      </c>
      <c r="F40" s="26">
        <v>1</v>
      </c>
      <c r="G40" s="26" t="s">
        <v>2</v>
      </c>
      <c r="H40" s="26">
        <v>2</v>
      </c>
      <c r="I40" s="26" t="s">
        <v>26</v>
      </c>
      <c r="J40" s="26">
        <v>2</v>
      </c>
      <c r="K40" s="26" t="s">
        <v>26</v>
      </c>
      <c r="L40" s="26">
        <v>2</v>
      </c>
      <c r="M40" s="26" t="s">
        <v>30</v>
      </c>
      <c r="N40" s="26">
        <v>1</v>
      </c>
      <c r="O40" s="26" t="s">
        <v>25</v>
      </c>
      <c r="P40" s="26" t="s">
        <v>14</v>
      </c>
      <c r="Q40" s="27" t="s">
        <v>11</v>
      </c>
    </row>
    <row r="41" spans="1:17" x14ac:dyDescent="0.25">
      <c r="A41" s="39">
        <v>42739.469537037039</v>
      </c>
      <c r="B41" s="39">
        <v>42739.347743055558</v>
      </c>
      <c r="C41" s="26" t="s">
        <v>76</v>
      </c>
      <c r="D41" s="26" t="s">
        <v>35</v>
      </c>
      <c r="E41" s="26" t="s">
        <v>20</v>
      </c>
      <c r="F41" s="26">
        <v>1</v>
      </c>
      <c r="G41" s="26" t="s">
        <v>2</v>
      </c>
      <c r="H41" s="26">
        <v>2</v>
      </c>
      <c r="I41" s="26" t="s">
        <v>26</v>
      </c>
      <c r="J41" s="26">
        <v>2</v>
      </c>
      <c r="K41" s="26" t="s">
        <v>26</v>
      </c>
      <c r="L41" s="26">
        <v>2</v>
      </c>
      <c r="M41" s="26" t="s">
        <v>30</v>
      </c>
      <c r="N41" s="26">
        <v>1</v>
      </c>
      <c r="O41" s="26" t="s">
        <v>25</v>
      </c>
      <c r="P41" s="26" t="s">
        <v>14</v>
      </c>
      <c r="Q41" s="27" t="s">
        <v>11</v>
      </c>
    </row>
    <row r="42" spans="1:17" x14ac:dyDescent="0.25">
      <c r="A42" s="39">
        <v>42739.469571759262</v>
      </c>
      <c r="B42" s="39">
        <v>42739.347743055558</v>
      </c>
      <c r="C42" s="26" t="s">
        <v>76</v>
      </c>
      <c r="D42" s="26" t="s">
        <v>35</v>
      </c>
      <c r="E42" s="26" t="s">
        <v>20</v>
      </c>
      <c r="F42" s="26">
        <v>1</v>
      </c>
      <c r="G42" s="26" t="s">
        <v>2</v>
      </c>
      <c r="H42" s="26">
        <v>2</v>
      </c>
      <c r="I42" s="26" t="s">
        <v>26</v>
      </c>
      <c r="J42" s="26">
        <v>2</v>
      </c>
      <c r="K42" s="26" t="s">
        <v>26</v>
      </c>
      <c r="L42" s="26">
        <v>2</v>
      </c>
      <c r="M42" s="26" t="s">
        <v>30</v>
      </c>
      <c r="N42" s="26">
        <v>1</v>
      </c>
      <c r="O42" s="26" t="s">
        <v>25</v>
      </c>
      <c r="P42" s="26" t="s">
        <v>14</v>
      </c>
      <c r="Q42" s="27" t="s">
        <v>11</v>
      </c>
    </row>
    <row r="43" spans="1:17" x14ac:dyDescent="0.25">
      <c r="A43" s="39">
        <v>42739.469594907408</v>
      </c>
      <c r="B43" s="39">
        <v>42739.347743055558</v>
      </c>
      <c r="C43" s="26" t="s">
        <v>76</v>
      </c>
      <c r="D43" s="26" t="s">
        <v>35</v>
      </c>
      <c r="E43" s="26" t="s">
        <v>20</v>
      </c>
      <c r="F43" s="26">
        <v>1</v>
      </c>
      <c r="G43" s="26" t="s">
        <v>2</v>
      </c>
      <c r="H43" s="26">
        <v>2</v>
      </c>
      <c r="I43" s="26" t="s">
        <v>26</v>
      </c>
      <c r="J43" s="26">
        <v>2</v>
      </c>
      <c r="K43" s="26" t="s">
        <v>26</v>
      </c>
      <c r="L43" s="26">
        <v>2</v>
      </c>
      <c r="M43" s="26" t="s">
        <v>30</v>
      </c>
      <c r="N43" s="26">
        <v>1</v>
      </c>
      <c r="O43" s="26" t="s">
        <v>25</v>
      </c>
      <c r="P43" s="26" t="s">
        <v>14</v>
      </c>
      <c r="Q43" s="27" t="s">
        <v>11</v>
      </c>
    </row>
    <row r="44" spans="1:17" x14ac:dyDescent="0.25">
      <c r="A44" s="39">
        <v>42739.471226851849</v>
      </c>
      <c r="B44" s="39">
        <v>42739.347743055558</v>
      </c>
      <c r="C44" s="26" t="s">
        <v>76</v>
      </c>
      <c r="D44" s="26" t="s">
        <v>35</v>
      </c>
      <c r="E44" s="26" t="s">
        <v>20</v>
      </c>
      <c r="F44" s="26">
        <v>1</v>
      </c>
      <c r="G44" s="26" t="s">
        <v>2</v>
      </c>
      <c r="H44" s="26">
        <v>2</v>
      </c>
      <c r="I44" s="26" t="s">
        <v>26</v>
      </c>
      <c r="J44" s="26">
        <v>2</v>
      </c>
      <c r="K44" s="26" t="s">
        <v>26</v>
      </c>
      <c r="L44" s="26">
        <v>2</v>
      </c>
      <c r="M44" s="26" t="s">
        <v>30</v>
      </c>
      <c r="N44" s="26">
        <v>1</v>
      </c>
      <c r="O44" s="26" t="s">
        <v>25</v>
      </c>
      <c r="P44" s="26" t="s">
        <v>14</v>
      </c>
      <c r="Q44" s="27" t="s">
        <v>11</v>
      </c>
    </row>
    <row r="45" spans="1:17" x14ac:dyDescent="0.25">
      <c r="A45" s="39">
        <v>42739.47142361111</v>
      </c>
      <c r="B45" s="39">
        <v>42739.347743055558</v>
      </c>
      <c r="C45" s="26" t="s">
        <v>76</v>
      </c>
      <c r="D45" s="26" t="s">
        <v>35</v>
      </c>
      <c r="E45" s="26" t="s">
        <v>20</v>
      </c>
      <c r="F45" s="26">
        <v>1</v>
      </c>
      <c r="G45" s="26" t="s">
        <v>2</v>
      </c>
      <c r="H45" s="26">
        <v>2</v>
      </c>
      <c r="I45" s="26" t="s">
        <v>26</v>
      </c>
      <c r="J45" s="26">
        <v>2</v>
      </c>
      <c r="K45" s="26" t="s">
        <v>26</v>
      </c>
      <c r="L45" s="26">
        <v>2</v>
      </c>
      <c r="M45" s="26" t="s">
        <v>30</v>
      </c>
      <c r="N45" s="26">
        <v>1</v>
      </c>
      <c r="O45" s="26" t="s">
        <v>25</v>
      </c>
      <c r="P45" s="26" t="s">
        <v>14</v>
      </c>
      <c r="Q45" s="27" t="s">
        <v>11</v>
      </c>
    </row>
    <row r="46" spans="1:17" x14ac:dyDescent="0.25">
      <c r="A46" s="39">
        <v>42739.474490740744</v>
      </c>
      <c r="B46" s="39">
        <v>42739.347743055558</v>
      </c>
      <c r="C46" s="26" t="s">
        <v>76</v>
      </c>
      <c r="D46" s="26" t="s">
        <v>35</v>
      </c>
      <c r="E46" s="26" t="s">
        <v>20</v>
      </c>
      <c r="F46" s="26">
        <v>1</v>
      </c>
      <c r="G46" s="26" t="s">
        <v>2</v>
      </c>
      <c r="H46" s="26">
        <v>2</v>
      </c>
      <c r="I46" s="26" t="s">
        <v>26</v>
      </c>
      <c r="J46" s="26">
        <v>2</v>
      </c>
      <c r="K46" s="26" t="s">
        <v>26</v>
      </c>
      <c r="L46" s="26">
        <v>2</v>
      </c>
      <c r="M46" s="26" t="s">
        <v>30</v>
      </c>
      <c r="N46" s="26">
        <v>1</v>
      </c>
      <c r="O46" s="26" t="s">
        <v>25</v>
      </c>
      <c r="P46" s="26" t="s">
        <v>14</v>
      </c>
      <c r="Q46" s="27" t="s">
        <v>11</v>
      </c>
    </row>
    <row r="47" spans="1:17" x14ac:dyDescent="0.25">
      <c r="A47" s="39">
        <v>42739.475092592591</v>
      </c>
      <c r="B47" s="39">
        <v>42739.347743055558</v>
      </c>
      <c r="C47" s="26" t="s">
        <v>76</v>
      </c>
      <c r="D47" s="26" t="s">
        <v>35</v>
      </c>
      <c r="E47" s="26" t="s">
        <v>20</v>
      </c>
      <c r="F47" s="26">
        <v>1</v>
      </c>
      <c r="G47" s="26" t="s">
        <v>2</v>
      </c>
      <c r="H47" s="26">
        <v>2</v>
      </c>
      <c r="I47" s="26" t="s">
        <v>26</v>
      </c>
      <c r="J47" s="26">
        <v>2</v>
      </c>
      <c r="K47" s="26" t="s">
        <v>26</v>
      </c>
      <c r="L47" s="26">
        <v>2</v>
      </c>
      <c r="M47" s="26" t="s">
        <v>30</v>
      </c>
      <c r="N47" s="26">
        <v>1</v>
      </c>
      <c r="O47" s="26" t="s">
        <v>25</v>
      </c>
      <c r="P47" s="26" t="s">
        <v>14</v>
      </c>
      <c r="Q47" s="27" t="s">
        <v>11</v>
      </c>
    </row>
    <row r="48" spans="1:17" x14ac:dyDescent="0.25">
      <c r="A48" s="39">
        <v>42739.4766087963</v>
      </c>
      <c r="B48" s="39">
        <v>42739.347743055558</v>
      </c>
      <c r="C48" s="26" t="s">
        <v>76</v>
      </c>
      <c r="D48" s="26" t="s">
        <v>35</v>
      </c>
      <c r="E48" s="26" t="s">
        <v>20</v>
      </c>
      <c r="F48" s="26">
        <v>1</v>
      </c>
      <c r="G48" s="26" t="s">
        <v>2</v>
      </c>
      <c r="H48" s="26">
        <v>2</v>
      </c>
      <c r="I48" s="26" t="s">
        <v>26</v>
      </c>
      <c r="J48" s="26">
        <v>2</v>
      </c>
      <c r="K48" s="26" t="s">
        <v>26</v>
      </c>
      <c r="L48" s="26">
        <v>2</v>
      </c>
      <c r="M48" s="26" t="s">
        <v>30</v>
      </c>
      <c r="N48" s="26">
        <v>1</v>
      </c>
      <c r="O48" s="26" t="s">
        <v>25</v>
      </c>
      <c r="P48" s="26" t="s">
        <v>14</v>
      </c>
      <c r="Q48" s="27" t="s">
        <v>11</v>
      </c>
    </row>
    <row r="49" spans="1:17" x14ac:dyDescent="0.25">
      <c r="A49" s="39">
        <v>42739.476666666669</v>
      </c>
      <c r="B49" s="39">
        <v>42739.347743055558</v>
      </c>
      <c r="C49" s="26" t="s">
        <v>76</v>
      </c>
      <c r="D49" s="26" t="s">
        <v>35</v>
      </c>
      <c r="E49" s="26" t="s">
        <v>20</v>
      </c>
      <c r="F49" s="26">
        <v>1</v>
      </c>
      <c r="G49" s="26" t="s">
        <v>2</v>
      </c>
      <c r="H49" s="26">
        <v>2</v>
      </c>
      <c r="I49" s="26" t="s">
        <v>26</v>
      </c>
      <c r="J49" s="26">
        <v>2</v>
      </c>
      <c r="K49" s="26" t="s">
        <v>26</v>
      </c>
      <c r="L49" s="26">
        <v>2</v>
      </c>
      <c r="M49" s="26" t="s">
        <v>30</v>
      </c>
      <c r="N49" s="26">
        <v>1</v>
      </c>
      <c r="O49" s="26" t="s">
        <v>25</v>
      </c>
      <c r="P49" s="26" t="s">
        <v>14</v>
      </c>
      <c r="Q49" s="27" t="s">
        <v>11</v>
      </c>
    </row>
    <row r="50" spans="1:17" x14ac:dyDescent="0.25">
      <c r="A50" s="39">
        <v>42739.476712962962</v>
      </c>
      <c r="B50" s="39">
        <v>42739.347743055558</v>
      </c>
      <c r="C50" s="26" t="s">
        <v>76</v>
      </c>
      <c r="D50" s="26" t="s">
        <v>35</v>
      </c>
      <c r="E50" s="26" t="s">
        <v>20</v>
      </c>
      <c r="F50" s="26">
        <v>1</v>
      </c>
      <c r="G50" s="26" t="s">
        <v>2</v>
      </c>
      <c r="H50" s="26">
        <v>2</v>
      </c>
      <c r="I50" s="26" t="s">
        <v>26</v>
      </c>
      <c r="J50" s="26">
        <v>2</v>
      </c>
      <c r="K50" s="26" t="s">
        <v>26</v>
      </c>
      <c r="L50" s="26">
        <v>2</v>
      </c>
      <c r="M50" s="26" t="s">
        <v>30</v>
      </c>
      <c r="N50" s="26">
        <v>1</v>
      </c>
      <c r="O50" s="26" t="s">
        <v>25</v>
      </c>
      <c r="P50" s="26" t="s">
        <v>14</v>
      </c>
      <c r="Q50" s="27" t="s">
        <v>11</v>
      </c>
    </row>
    <row r="51" spans="1:17" x14ac:dyDescent="0.25">
      <c r="A51" s="39">
        <v>42739.476886574077</v>
      </c>
      <c r="B51" s="39">
        <v>42739.347743055558</v>
      </c>
      <c r="C51" s="26" t="s">
        <v>76</v>
      </c>
      <c r="D51" s="26" t="s">
        <v>35</v>
      </c>
      <c r="E51" s="26" t="s">
        <v>20</v>
      </c>
      <c r="F51" s="26">
        <v>1</v>
      </c>
      <c r="G51" s="26" t="s">
        <v>2</v>
      </c>
      <c r="H51" s="26">
        <v>2</v>
      </c>
      <c r="I51" s="26" t="s">
        <v>26</v>
      </c>
      <c r="J51" s="26">
        <v>2</v>
      </c>
      <c r="K51" s="26" t="s">
        <v>26</v>
      </c>
      <c r="L51" s="26">
        <v>2</v>
      </c>
      <c r="M51" s="26" t="s">
        <v>30</v>
      </c>
      <c r="N51" s="26">
        <v>1</v>
      </c>
      <c r="O51" s="26" t="s">
        <v>25</v>
      </c>
      <c r="P51" s="26" t="s">
        <v>14</v>
      </c>
      <c r="Q51" s="27" t="s">
        <v>11</v>
      </c>
    </row>
    <row r="52" spans="1:17" x14ac:dyDescent="0.25">
      <c r="A52" s="39">
        <v>42739.477349537039</v>
      </c>
      <c r="B52" s="39">
        <v>42739.347743055558</v>
      </c>
      <c r="C52" s="26" t="s">
        <v>76</v>
      </c>
      <c r="D52" s="26" t="s">
        <v>35</v>
      </c>
      <c r="E52" s="26" t="s">
        <v>20</v>
      </c>
      <c r="F52" s="26">
        <v>1</v>
      </c>
      <c r="G52" s="26" t="s">
        <v>2</v>
      </c>
      <c r="H52" s="26">
        <v>2</v>
      </c>
      <c r="I52" s="26" t="s">
        <v>26</v>
      </c>
      <c r="J52" s="26">
        <v>2</v>
      </c>
      <c r="K52" s="26" t="s">
        <v>26</v>
      </c>
      <c r="L52" s="26">
        <v>2</v>
      </c>
      <c r="M52" s="26" t="s">
        <v>30</v>
      </c>
      <c r="N52" s="26">
        <v>1</v>
      </c>
      <c r="O52" s="26" t="s">
        <v>25</v>
      </c>
      <c r="P52" s="26" t="s">
        <v>14</v>
      </c>
      <c r="Q52" s="27" t="s">
        <v>11</v>
      </c>
    </row>
    <row r="53" spans="1:17" x14ac:dyDescent="0.25">
      <c r="A53" s="39">
        <v>42739.486597222225</v>
      </c>
      <c r="B53" s="39">
        <v>42739.347743055558</v>
      </c>
      <c r="C53" s="26" t="s">
        <v>76</v>
      </c>
      <c r="D53" s="26" t="s">
        <v>35</v>
      </c>
      <c r="E53" s="26" t="s">
        <v>20</v>
      </c>
      <c r="F53" s="26">
        <v>1</v>
      </c>
      <c r="G53" s="26" t="s">
        <v>2</v>
      </c>
      <c r="H53" s="26">
        <v>2</v>
      </c>
      <c r="I53" s="26" t="s">
        <v>26</v>
      </c>
      <c r="J53" s="26">
        <v>2</v>
      </c>
      <c r="K53" s="26" t="s">
        <v>26</v>
      </c>
      <c r="L53" s="26">
        <v>2</v>
      </c>
      <c r="M53" s="26" t="s">
        <v>30</v>
      </c>
      <c r="N53" s="26">
        <v>1</v>
      </c>
      <c r="O53" s="26" t="s">
        <v>25</v>
      </c>
      <c r="P53" s="26" t="s">
        <v>14</v>
      </c>
      <c r="Q53" s="27" t="s">
        <v>11</v>
      </c>
    </row>
    <row r="54" spans="1:17" x14ac:dyDescent="0.25">
      <c r="A54" s="39">
        <v>42739.486655092594</v>
      </c>
      <c r="B54" s="39">
        <v>42739.347743055558</v>
      </c>
      <c r="C54" s="26" t="s">
        <v>76</v>
      </c>
      <c r="D54" s="26" t="s">
        <v>35</v>
      </c>
      <c r="E54" s="26" t="s">
        <v>20</v>
      </c>
      <c r="F54" s="26">
        <v>1</v>
      </c>
      <c r="G54" s="26" t="s">
        <v>2</v>
      </c>
      <c r="H54" s="26">
        <v>2</v>
      </c>
      <c r="I54" s="26" t="s">
        <v>26</v>
      </c>
      <c r="J54" s="26">
        <v>2</v>
      </c>
      <c r="K54" s="26" t="s">
        <v>26</v>
      </c>
      <c r="L54" s="26">
        <v>2</v>
      </c>
      <c r="M54" s="26" t="s">
        <v>30</v>
      </c>
      <c r="N54" s="26">
        <v>1</v>
      </c>
      <c r="O54" s="26" t="s">
        <v>25</v>
      </c>
      <c r="P54" s="26" t="s">
        <v>14</v>
      </c>
      <c r="Q54" s="27" t="s">
        <v>11</v>
      </c>
    </row>
    <row r="55" spans="1:17" x14ac:dyDescent="0.25">
      <c r="A55" s="39">
        <v>42739.499537037038</v>
      </c>
      <c r="B55" s="39">
        <v>42739.347743055558</v>
      </c>
      <c r="C55" s="26" t="s">
        <v>76</v>
      </c>
      <c r="D55" s="26" t="s">
        <v>35</v>
      </c>
      <c r="E55" s="26" t="s">
        <v>20</v>
      </c>
      <c r="F55" s="26">
        <v>1</v>
      </c>
      <c r="G55" s="26" t="s">
        <v>2</v>
      </c>
      <c r="H55" s="26">
        <v>2</v>
      </c>
      <c r="I55" s="26" t="s">
        <v>26</v>
      </c>
      <c r="J55" s="26">
        <v>2</v>
      </c>
      <c r="K55" s="26" t="s">
        <v>26</v>
      </c>
      <c r="L55" s="26">
        <v>2</v>
      </c>
      <c r="M55" s="26" t="s">
        <v>30</v>
      </c>
      <c r="N55" s="26">
        <v>1</v>
      </c>
      <c r="O55" s="26" t="s">
        <v>25</v>
      </c>
      <c r="P55" s="26" t="s">
        <v>14</v>
      </c>
      <c r="Q55" s="27" t="s">
        <v>11</v>
      </c>
    </row>
    <row r="56" spans="1:17" x14ac:dyDescent="0.25">
      <c r="A56" s="39">
        <v>42739.499826388892</v>
      </c>
      <c r="B56" s="39">
        <v>42739.500069444446</v>
      </c>
      <c r="C56" s="26" t="s">
        <v>76</v>
      </c>
      <c r="D56" s="26" t="s">
        <v>49</v>
      </c>
      <c r="E56" s="26" t="s">
        <v>40</v>
      </c>
      <c r="F56" s="26">
        <v>5</v>
      </c>
      <c r="G56" s="26" t="s">
        <v>54</v>
      </c>
      <c r="H56" s="26">
        <v>3</v>
      </c>
      <c r="I56" s="26" t="s">
        <v>27</v>
      </c>
      <c r="J56" s="26">
        <v>3</v>
      </c>
      <c r="K56" s="26" t="s">
        <v>27</v>
      </c>
      <c r="L56" s="26">
        <v>4</v>
      </c>
      <c r="M56" s="26" t="s">
        <v>9</v>
      </c>
      <c r="N56" s="26">
        <v>2</v>
      </c>
      <c r="O56" s="26" t="s">
        <v>26</v>
      </c>
      <c r="P56" s="26" t="s">
        <v>10</v>
      </c>
      <c r="Q56" t="s">
        <v>14</v>
      </c>
    </row>
    <row r="57" spans="1:17" x14ac:dyDescent="0.25">
      <c r="A57" s="39">
        <v>42739.500069444446</v>
      </c>
      <c r="B57" s="39">
        <v>42739.504907407405</v>
      </c>
      <c r="C57" s="26" t="s">
        <v>76</v>
      </c>
      <c r="D57" s="26" t="s">
        <v>49</v>
      </c>
      <c r="E57" s="26" t="s">
        <v>40</v>
      </c>
      <c r="F57" s="26">
        <v>4</v>
      </c>
      <c r="G57" s="26" t="s">
        <v>4</v>
      </c>
      <c r="H57" s="26">
        <v>4</v>
      </c>
      <c r="I57" s="26" t="s">
        <v>28</v>
      </c>
      <c r="J57" s="26">
        <v>4</v>
      </c>
      <c r="K57" s="26" t="s">
        <v>28</v>
      </c>
      <c r="L57" s="26">
        <v>3</v>
      </c>
      <c r="M57" s="26" t="s">
        <v>32</v>
      </c>
      <c r="N57" s="26">
        <v>3</v>
      </c>
      <c r="O57" s="26" t="s">
        <v>27</v>
      </c>
      <c r="P57" s="26" t="s">
        <v>10</v>
      </c>
      <c r="Q57" t="s">
        <v>14</v>
      </c>
    </row>
    <row r="58" spans="1:17" x14ac:dyDescent="0.25">
      <c r="A58" s="39">
        <v>42739.506643518522</v>
      </c>
      <c r="B58" s="39">
        <v>42739.506736111114</v>
      </c>
      <c r="C58" s="26" t="s">
        <v>76</v>
      </c>
      <c r="D58" s="26" t="s">
        <v>49</v>
      </c>
      <c r="E58" s="26" t="s">
        <v>40</v>
      </c>
      <c r="F58" s="26">
        <v>4</v>
      </c>
      <c r="G58" s="26" t="s">
        <v>4</v>
      </c>
      <c r="H58" s="26">
        <v>4</v>
      </c>
      <c r="I58" s="26" t="s">
        <v>28</v>
      </c>
      <c r="J58" s="26">
        <v>4</v>
      </c>
      <c r="K58" s="26" t="s">
        <v>28</v>
      </c>
      <c r="L58" s="26">
        <v>3</v>
      </c>
      <c r="M58" s="26" t="s">
        <v>32</v>
      </c>
      <c r="N58" s="26">
        <v>3</v>
      </c>
      <c r="O58" s="26" t="s">
        <v>27</v>
      </c>
      <c r="P58" s="26" t="s">
        <v>10</v>
      </c>
      <c r="Q58" s="27" t="s">
        <v>14</v>
      </c>
    </row>
    <row r="59" spans="1:17" x14ac:dyDescent="0.25">
      <c r="A59" s="39">
        <v>42739.506736111114</v>
      </c>
      <c r="B59" s="39">
        <v>42740.582430555558</v>
      </c>
      <c r="C59" s="26" t="s">
        <v>76</v>
      </c>
      <c r="D59" s="26" t="s">
        <v>49</v>
      </c>
      <c r="E59" s="26" t="s">
        <v>40</v>
      </c>
      <c r="F59" s="26">
        <v>4</v>
      </c>
      <c r="G59" s="26" t="s">
        <v>4</v>
      </c>
      <c r="H59" s="26">
        <v>4</v>
      </c>
      <c r="I59" s="26" t="s">
        <v>28</v>
      </c>
      <c r="J59" s="26">
        <v>4</v>
      </c>
      <c r="K59" s="26" t="s">
        <v>28</v>
      </c>
      <c r="L59" s="26">
        <v>3</v>
      </c>
      <c r="M59" s="26" t="s">
        <v>32</v>
      </c>
      <c r="N59" s="26">
        <v>3</v>
      </c>
      <c r="O59" s="26" t="s">
        <v>27</v>
      </c>
      <c r="P59" s="26" t="s">
        <v>10</v>
      </c>
      <c r="Q59" s="27" t="s">
        <v>14</v>
      </c>
    </row>
    <row r="60" spans="1:17" x14ac:dyDescent="0.25">
      <c r="A60" s="39">
        <v>42740.582754629628</v>
      </c>
      <c r="B60" s="39">
        <v>42740.583055555559</v>
      </c>
      <c r="C60" s="26" t="s">
        <v>76</v>
      </c>
      <c r="D60" s="26" t="s">
        <v>49</v>
      </c>
      <c r="E60" s="26" t="s">
        <v>40</v>
      </c>
      <c r="F60" s="26">
        <v>4</v>
      </c>
      <c r="G60" s="26" t="s">
        <v>4</v>
      </c>
      <c r="H60" s="26">
        <v>4</v>
      </c>
      <c r="I60" s="26" t="s">
        <v>28</v>
      </c>
      <c r="J60" s="26">
        <v>4</v>
      </c>
      <c r="K60" s="26" t="s">
        <v>28</v>
      </c>
      <c r="L60" s="26">
        <v>3</v>
      </c>
      <c r="M60" s="26" t="s">
        <v>32</v>
      </c>
      <c r="N60" s="26">
        <v>3</v>
      </c>
      <c r="O60" s="26" t="s">
        <v>27</v>
      </c>
      <c r="P60" s="26" t="s">
        <v>10</v>
      </c>
      <c r="Q60" s="27" t="s">
        <v>14</v>
      </c>
    </row>
    <row r="61" spans="1:17" x14ac:dyDescent="0.25">
      <c r="A61" s="39">
        <v>42740.58320601852</v>
      </c>
      <c r="B61" s="39">
        <v>42741.583055555559</v>
      </c>
      <c r="C61" s="26" t="s">
        <v>76</v>
      </c>
      <c r="D61" s="26" t="s">
        <v>49</v>
      </c>
      <c r="E61" s="26" t="s">
        <v>40</v>
      </c>
      <c r="F61" s="26">
        <v>4</v>
      </c>
      <c r="G61" s="26" t="s">
        <v>4</v>
      </c>
      <c r="H61" s="26">
        <v>4</v>
      </c>
      <c r="I61" s="26" t="s">
        <v>28</v>
      </c>
      <c r="J61" s="26">
        <v>4</v>
      </c>
      <c r="K61" s="26" t="s">
        <v>28</v>
      </c>
      <c r="L61" s="26">
        <v>3</v>
      </c>
      <c r="M61" s="26" t="s">
        <v>32</v>
      </c>
      <c r="N61" s="26">
        <v>3</v>
      </c>
      <c r="O61" s="26" t="s">
        <v>27</v>
      </c>
      <c r="P61" s="26" t="s">
        <v>10</v>
      </c>
      <c r="Q61" s="27" t="s">
        <v>14</v>
      </c>
    </row>
    <row r="62" spans="1:17" x14ac:dyDescent="0.25">
      <c r="A62" s="104">
        <v>42740.583240740743</v>
      </c>
      <c r="B62" s="39">
        <v>42742.583055555559</v>
      </c>
      <c r="C62" s="26" t="s">
        <v>76</v>
      </c>
      <c r="D62" s="26" t="s">
        <v>49</v>
      </c>
      <c r="E62" s="26" t="s">
        <v>40</v>
      </c>
      <c r="F62" s="26">
        <v>4</v>
      </c>
      <c r="G62" s="26" t="s">
        <v>4</v>
      </c>
      <c r="H62" s="26">
        <v>4</v>
      </c>
      <c r="I62" s="26" t="s">
        <v>28</v>
      </c>
      <c r="J62" s="26">
        <v>4</v>
      </c>
      <c r="K62" s="26" t="s">
        <v>28</v>
      </c>
      <c r="L62" s="26">
        <v>3</v>
      </c>
      <c r="M62" s="26" t="s">
        <v>32</v>
      </c>
      <c r="N62" s="26">
        <v>3</v>
      </c>
      <c r="O62" s="26" t="s">
        <v>27</v>
      </c>
      <c r="P62" s="26" t="s">
        <v>10</v>
      </c>
      <c r="Q62" s="27" t="s">
        <v>14</v>
      </c>
    </row>
    <row r="63" spans="1:17" x14ac:dyDescent="0.25">
      <c r="A63" s="104">
        <v>42740.583969907406</v>
      </c>
      <c r="B63" s="39">
        <v>42743.583055555559</v>
      </c>
      <c r="C63" s="26" t="s">
        <v>76</v>
      </c>
      <c r="D63" s="26" t="s">
        <v>49</v>
      </c>
      <c r="E63" s="26" t="s">
        <v>40</v>
      </c>
      <c r="F63" s="26">
        <v>4</v>
      </c>
      <c r="G63" s="26" t="s">
        <v>4</v>
      </c>
      <c r="H63" s="26">
        <v>4</v>
      </c>
      <c r="I63" s="26" t="s">
        <v>28</v>
      </c>
      <c r="J63" s="26">
        <v>4</v>
      </c>
      <c r="K63" s="26" t="s">
        <v>28</v>
      </c>
      <c r="L63" s="26">
        <v>3</v>
      </c>
      <c r="M63" s="26" t="s">
        <v>32</v>
      </c>
      <c r="N63" s="26">
        <v>3</v>
      </c>
      <c r="O63" s="26" t="s">
        <v>27</v>
      </c>
      <c r="P63" s="26" t="s">
        <v>10</v>
      </c>
      <c r="Q63" s="27" t="s">
        <v>14</v>
      </c>
    </row>
    <row r="64" spans="1:17" x14ac:dyDescent="0.25">
      <c r="A64" s="104">
        <v>42740.584050925929</v>
      </c>
      <c r="B64" s="39">
        <v>42744.583055555559</v>
      </c>
      <c r="C64" s="26" t="s">
        <v>76</v>
      </c>
      <c r="D64" s="26" t="s">
        <v>49</v>
      </c>
      <c r="E64" s="26" t="s">
        <v>40</v>
      </c>
      <c r="F64" s="26">
        <v>4</v>
      </c>
      <c r="G64" s="26" t="s">
        <v>4</v>
      </c>
      <c r="H64" s="26">
        <v>4</v>
      </c>
      <c r="I64" s="26" t="s">
        <v>28</v>
      </c>
      <c r="J64" s="26">
        <v>4</v>
      </c>
      <c r="K64" s="26" t="s">
        <v>28</v>
      </c>
      <c r="L64" s="26">
        <v>3</v>
      </c>
      <c r="M64" s="26" t="s">
        <v>32</v>
      </c>
      <c r="N64" s="26">
        <v>3</v>
      </c>
      <c r="O64" s="26" t="s">
        <v>27</v>
      </c>
      <c r="P64" s="26" t="s">
        <v>10</v>
      </c>
      <c r="Q64" s="27" t="s">
        <v>14</v>
      </c>
    </row>
    <row r="65" spans="1:17" x14ac:dyDescent="0.25">
      <c r="A65" s="104">
        <v>42740.58861111111</v>
      </c>
      <c r="B65" s="39">
        <v>42745.583055555559</v>
      </c>
      <c r="C65" s="26" t="s">
        <v>76</v>
      </c>
      <c r="D65" s="26" t="s">
        <v>49</v>
      </c>
      <c r="E65" s="26" t="s">
        <v>40</v>
      </c>
      <c r="F65" s="26">
        <v>4</v>
      </c>
      <c r="G65" s="26" t="s">
        <v>4</v>
      </c>
      <c r="H65" s="26">
        <v>4</v>
      </c>
      <c r="I65" s="26" t="s">
        <v>28</v>
      </c>
      <c r="J65" s="26">
        <v>4</v>
      </c>
      <c r="K65" s="26" t="s">
        <v>28</v>
      </c>
      <c r="L65" s="26">
        <v>3</v>
      </c>
      <c r="M65" s="26" t="s">
        <v>32</v>
      </c>
      <c r="N65" s="26">
        <v>3</v>
      </c>
      <c r="O65" s="26" t="s">
        <v>27</v>
      </c>
      <c r="P65" s="26" t="s">
        <v>10</v>
      </c>
      <c r="Q65" s="27" t="s">
        <v>14</v>
      </c>
    </row>
    <row r="66" spans="1:17" x14ac:dyDescent="0.25">
      <c r="A66" s="104">
        <v>42740.602280092593</v>
      </c>
      <c r="B66" s="39">
        <v>42746.583055555559</v>
      </c>
      <c r="C66" s="26" t="s">
        <v>76</v>
      </c>
      <c r="D66" s="26" t="s">
        <v>49</v>
      </c>
      <c r="E66" s="26" t="s">
        <v>40</v>
      </c>
      <c r="F66" s="26">
        <v>4</v>
      </c>
      <c r="G66" s="26" t="s">
        <v>4</v>
      </c>
      <c r="H66" s="26">
        <v>4</v>
      </c>
      <c r="I66" s="26" t="s">
        <v>28</v>
      </c>
      <c r="J66" s="26">
        <v>4</v>
      </c>
      <c r="K66" s="26" t="s">
        <v>28</v>
      </c>
      <c r="L66" s="26">
        <v>3</v>
      </c>
      <c r="M66" s="26" t="s">
        <v>32</v>
      </c>
      <c r="N66" s="26">
        <v>3</v>
      </c>
      <c r="O66" s="26" t="s">
        <v>27</v>
      </c>
      <c r="P66" s="26" t="s">
        <v>10</v>
      </c>
      <c r="Q66" s="27" t="s">
        <v>14</v>
      </c>
    </row>
    <row r="67" spans="1:17" x14ac:dyDescent="0.25">
      <c r="A67" s="104">
        <v>42740.607858796298</v>
      </c>
      <c r="B67" s="39">
        <v>42747.583055555559</v>
      </c>
      <c r="C67" s="26" t="s">
        <v>76</v>
      </c>
      <c r="D67" s="26" t="s">
        <v>49</v>
      </c>
      <c r="E67" s="26" t="s">
        <v>40</v>
      </c>
      <c r="F67" s="26">
        <v>4</v>
      </c>
      <c r="G67" s="26" t="s">
        <v>4</v>
      </c>
      <c r="H67" s="26">
        <v>4</v>
      </c>
      <c r="I67" s="26" t="s">
        <v>28</v>
      </c>
      <c r="J67" s="26">
        <v>4</v>
      </c>
      <c r="K67" s="26" t="s">
        <v>28</v>
      </c>
      <c r="L67" s="26">
        <v>3</v>
      </c>
      <c r="M67" s="26" t="s">
        <v>32</v>
      </c>
      <c r="N67" s="26">
        <v>3</v>
      </c>
      <c r="O67" s="26" t="s">
        <v>27</v>
      </c>
      <c r="P67" s="26" t="s">
        <v>10</v>
      </c>
      <c r="Q67" s="27" t="s">
        <v>14</v>
      </c>
    </row>
    <row r="68" spans="1:17" x14ac:dyDescent="0.25">
      <c r="A68" s="104">
        <v>42740.607951388891</v>
      </c>
      <c r="B68" s="39">
        <v>42748.583055555559</v>
      </c>
      <c r="C68" s="26" t="s">
        <v>76</v>
      </c>
      <c r="D68" s="26" t="s">
        <v>49</v>
      </c>
      <c r="E68" s="26" t="s">
        <v>40</v>
      </c>
      <c r="F68" s="26">
        <v>4</v>
      </c>
      <c r="G68" s="26" t="s">
        <v>4</v>
      </c>
      <c r="H68" s="26">
        <v>4</v>
      </c>
      <c r="I68" s="26" t="s">
        <v>28</v>
      </c>
      <c r="J68" s="26">
        <v>4</v>
      </c>
      <c r="K68" s="26" t="s">
        <v>28</v>
      </c>
      <c r="L68" s="26">
        <v>3</v>
      </c>
      <c r="M68" s="26" t="s">
        <v>32</v>
      </c>
      <c r="N68" s="26">
        <v>3</v>
      </c>
      <c r="O68" s="26" t="s">
        <v>27</v>
      </c>
      <c r="P68" s="26" t="s">
        <v>10</v>
      </c>
      <c r="Q68" s="27" t="s">
        <v>14</v>
      </c>
    </row>
    <row r="69" spans="1:17" x14ac:dyDescent="0.25">
      <c r="A69" s="104">
        <v>42740.611030092594</v>
      </c>
      <c r="B69" s="39">
        <v>42749.583055555559</v>
      </c>
      <c r="C69" s="26" t="s">
        <v>76</v>
      </c>
      <c r="D69" s="26" t="s">
        <v>49</v>
      </c>
      <c r="E69" s="26" t="s">
        <v>40</v>
      </c>
      <c r="F69" s="26">
        <v>4</v>
      </c>
      <c r="G69" s="26" t="s">
        <v>4</v>
      </c>
      <c r="H69" s="26">
        <v>4</v>
      </c>
      <c r="I69" s="26" t="s">
        <v>28</v>
      </c>
      <c r="J69" s="26">
        <v>4</v>
      </c>
      <c r="K69" s="26" t="s">
        <v>28</v>
      </c>
      <c r="L69" s="26">
        <v>3</v>
      </c>
      <c r="M69" s="26" t="s">
        <v>32</v>
      </c>
      <c r="N69" s="26">
        <v>3</v>
      </c>
      <c r="O69" s="26" t="s">
        <v>27</v>
      </c>
      <c r="P69" s="26" t="s">
        <v>10</v>
      </c>
      <c r="Q69" s="27" t="s">
        <v>14</v>
      </c>
    </row>
    <row r="70" spans="1:17" x14ac:dyDescent="0.25">
      <c r="A70" s="104">
        <v>42740.611064814817</v>
      </c>
      <c r="B70" s="39">
        <v>42750.583055555559</v>
      </c>
      <c r="C70" s="26" t="s">
        <v>76</v>
      </c>
      <c r="D70" s="26" t="s">
        <v>49</v>
      </c>
      <c r="E70" s="26" t="s">
        <v>40</v>
      </c>
      <c r="F70" s="26">
        <v>4</v>
      </c>
      <c r="G70" s="26" t="s">
        <v>4</v>
      </c>
      <c r="H70" s="26">
        <v>4</v>
      </c>
      <c r="I70" s="26" t="s">
        <v>28</v>
      </c>
      <c r="J70" s="26">
        <v>4</v>
      </c>
      <c r="K70" s="26" t="s">
        <v>28</v>
      </c>
      <c r="L70" s="26">
        <v>3</v>
      </c>
      <c r="M70" s="26" t="s">
        <v>32</v>
      </c>
      <c r="N70" s="26">
        <v>3</v>
      </c>
      <c r="O70" s="26" t="s">
        <v>27</v>
      </c>
      <c r="P70" s="26" t="s">
        <v>10</v>
      </c>
      <c r="Q70" s="27" t="s">
        <v>14</v>
      </c>
    </row>
    <row r="71" spans="1:17" x14ac:dyDescent="0.25">
      <c r="A71" s="104">
        <v>42740.612314814818</v>
      </c>
      <c r="B71" s="39">
        <v>42751.583055555559</v>
      </c>
      <c r="C71" s="26" t="s">
        <v>76</v>
      </c>
      <c r="D71" s="26" t="s">
        <v>49</v>
      </c>
      <c r="E71" s="26" t="s">
        <v>40</v>
      </c>
      <c r="F71" s="26">
        <v>4</v>
      </c>
      <c r="G71" s="26" t="s">
        <v>4</v>
      </c>
      <c r="H71" s="26">
        <v>4</v>
      </c>
      <c r="I71" s="26" t="s">
        <v>28</v>
      </c>
      <c r="J71" s="26">
        <v>4</v>
      </c>
      <c r="K71" s="26" t="s">
        <v>28</v>
      </c>
      <c r="L71" s="26">
        <v>3</v>
      </c>
      <c r="M71" s="26" t="s">
        <v>32</v>
      </c>
      <c r="N71" s="26">
        <v>3</v>
      </c>
      <c r="O71" s="26" t="s">
        <v>27</v>
      </c>
      <c r="P71" s="26" t="s">
        <v>10</v>
      </c>
      <c r="Q71" s="27" t="s">
        <v>14</v>
      </c>
    </row>
    <row r="72" spans="1:17" x14ac:dyDescent="0.25">
      <c r="A72" s="104">
        <v>42740.612511574072</v>
      </c>
      <c r="B72" s="39">
        <v>42752.583055555559</v>
      </c>
      <c r="C72" s="26" t="s">
        <v>76</v>
      </c>
      <c r="D72" s="26" t="s">
        <v>49</v>
      </c>
      <c r="E72" s="26" t="s">
        <v>40</v>
      </c>
      <c r="F72" s="26">
        <v>4</v>
      </c>
      <c r="G72" s="26" t="s">
        <v>4</v>
      </c>
      <c r="H72" s="26">
        <v>4</v>
      </c>
      <c r="I72" s="26" t="s">
        <v>28</v>
      </c>
      <c r="J72" s="26">
        <v>4</v>
      </c>
      <c r="K72" s="26" t="s">
        <v>28</v>
      </c>
      <c r="L72" s="26">
        <v>3</v>
      </c>
      <c r="M72" s="26" t="s">
        <v>32</v>
      </c>
      <c r="N72" s="26">
        <v>3</v>
      </c>
      <c r="O72" s="26" t="s">
        <v>27</v>
      </c>
      <c r="P72" s="26" t="s">
        <v>10</v>
      </c>
      <c r="Q72" s="27" t="s">
        <v>14</v>
      </c>
    </row>
    <row r="73" spans="1:17" x14ac:dyDescent="0.25">
      <c r="A73" s="104">
        <v>42740.612685185188</v>
      </c>
      <c r="B73" s="39">
        <v>42753.583055555559</v>
      </c>
      <c r="C73" s="26" t="s">
        <v>76</v>
      </c>
      <c r="D73" s="26" t="s">
        <v>49</v>
      </c>
      <c r="E73" s="26" t="s">
        <v>40</v>
      </c>
      <c r="F73" s="26">
        <v>4</v>
      </c>
      <c r="G73" s="26" t="s">
        <v>4</v>
      </c>
      <c r="H73" s="26">
        <v>4</v>
      </c>
      <c r="I73" s="26" t="s">
        <v>28</v>
      </c>
      <c r="J73" s="26">
        <v>4</v>
      </c>
      <c r="K73" s="26" t="s">
        <v>28</v>
      </c>
      <c r="L73" s="26">
        <v>3</v>
      </c>
      <c r="M73" s="26" t="s">
        <v>32</v>
      </c>
      <c r="N73" s="26">
        <v>3</v>
      </c>
      <c r="O73" s="26" t="s">
        <v>27</v>
      </c>
      <c r="P73" s="26" t="s">
        <v>10</v>
      </c>
      <c r="Q73" s="27" t="s">
        <v>14</v>
      </c>
    </row>
    <row r="74" spans="1:17" x14ac:dyDescent="0.25">
      <c r="A74" s="104">
        <v>42740.623854166668</v>
      </c>
      <c r="B74" s="39">
        <v>42754.583055555559</v>
      </c>
      <c r="C74" s="26" t="s">
        <v>76</v>
      </c>
      <c r="D74" s="26" t="s">
        <v>49</v>
      </c>
      <c r="E74" s="26" t="s">
        <v>40</v>
      </c>
      <c r="F74" s="26">
        <v>4</v>
      </c>
      <c r="G74" s="26" t="s">
        <v>4</v>
      </c>
      <c r="H74" s="26">
        <v>4</v>
      </c>
      <c r="I74" s="26" t="s">
        <v>28</v>
      </c>
      <c r="J74" s="26">
        <v>4</v>
      </c>
      <c r="K74" s="26" t="s">
        <v>28</v>
      </c>
      <c r="L74" s="26">
        <v>3</v>
      </c>
      <c r="M74" s="26" t="s">
        <v>32</v>
      </c>
      <c r="N74" s="26">
        <v>3</v>
      </c>
      <c r="O74" s="26" t="s">
        <v>27</v>
      </c>
      <c r="P74" s="26" t="s">
        <v>10</v>
      </c>
      <c r="Q74" s="27" t="s">
        <v>14</v>
      </c>
    </row>
    <row r="75" spans="1:17" x14ac:dyDescent="0.25">
      <c r="A75" s="104">
        <v>42740.623969907407</v>
      </c>
      <c r="B75" s="39">
        <v>42755.583055555559</v>
      </c>
      <c r="C75" s="26" t="s">
        <v>76</v>
      </c>
      <c r="D75" s="26" t="s">
        <v>49</v>
      </c>
      <c r="E75" s="26" t="s">
        <v>40</v>
      </c>
      <c r="F75" s="26">
        <v>4</v>
      </c>
      <c r="G75" s="26" t="s">
        <v>4</v>
      </c>
      <c r="H75" s="26">
        <v>4</v>
      </c>
      <c r="I75" s="26" t="s">
        <v>28</v>
      </c>
      <c r="J75" s="26">
        <v>4</v>
      </c>
      <c r="K75" s="26" t="s">
        <v>28</v>
      </c>
      <c r="L75" s="26">
        <v>3</v>
      </c>
      <c r="M75" s="26" t="s">
        <v>32</v>
      </c>
      <c r="N75" s="26">
        <v>3</v>
      </c>
      <c r="O75" s="26" t="s">
        <v>27</v>
      </c>
      <c r="P75" s="26" t="s">
        <v>10</v>
      </c>
      <c r="Q75" s="27" t="s">
        <v>14</v>
      </c>
    </row>
    <row r="76" spans="1:17" x14ac:dyDescent="0.25">
      <c r="A76" s="104">
        <v>42740.656261574077</v>
      </c>
      <c r="B76" s="39">
        <v>42756.583055555559</v>
      </c>
      <c r="C76" s="26" t="s">
        <v>76</v>
      </c>
      <c r="D76" s="26" t="s">
        <v>49</v>
      </c>
      <c r="E76" s="26" t="s">
        <v>40</v>
      </c>
      <c r="F76" s="26">
        <v>4</v>
      </c>
      <c r="G76" s="26" t="s">
        <v>4</v>
      </c>
      <c r="H76" s="26">
        <v>4</v>
      </c>
      <c r="I76" s="26" t="s">
        <v>28</v>
      </c>
      <c r="J76" s="26">
        <v>4</v>
      </c>
      <c r="K76" s="26" t="s">
        <v>28</v>
      </c>
      <c r="L76" s="26">
        <v>3</v>
      </c>
      <c r="M76" s="26" t="s">
        <v>32</v>
      </c>
      <c r="N76" s="26">
        <v>3</v>
      </c>
      <c r="O76" s="26" t="s">
        <v>27</v>
      </c>
      <c r="P76" s="26" t="s">
        <v>10</v>
      </c>
      <c r="Q76" s="27" t="s">
        <v>14</v>
      </c>
    </row>
    <row r="77" spans="1:17" x14ac:dyDescent="0.25">
      <c r="A77" s="104">
        <v>42740.656388888892</v>
      </c>
      <c r="B77" s="39">
        <v>42757.583055555559</v>
      </c>
      <c r="C77" s="26" t="s">
        <v>76</v>
      </c>
      <c r="D77" s="26" t="s">
        <v>49</v>
      </c>
      <c r="E77" s="26" t="s">
        <v>40</v>
      </c>
      <c r="F77" s="26">
        <v>4</v>
      </c>
      <c r="G77" s="26" t="s">
        <v>4</v>
      </c>
      <c r="H77" s="26">
        <v>4</v>
      </c>
      <c r="I77" s="26" t="s">
        <v>28</v>
      </c>
      <c r="J77" s="26">
        <v>4</v>
      </c>
      <c r="K77" s="26" t="s">
        <v>28</v>
      </c>
      <c r="L77" s="26">
        <v>3</v>
      </c>
      <c r="M77" s="26" t="s">
        <v>32</v>
      </c>
      <c r="N77" s="26">
        <v>3</v>
      </c>
      <c r="O77" s="26" t="s">
        <v>27</v>
      </c>
      <c r="P77" s="26" t="s">
        <v>10</v>
      </c>
      <c r="Q77" s="27" t="s">
        <v>14</v>
      </c>
    </row>
    <row r="78" spans="1:17" x14ac:dyDescent="0.25">
      <c r="A78" s="104">
        <v>42740.656851851854</v>
      </c>
      <c r="B78" s="39">
        <v>42758.583055555559</v>
      </c>
      <c r="C78" s="26" t="s">
        <v>76</v>
      </c>
      <c r="D78" s="26" t="s">
        <v>49</v>
      </c>
      <c r="E78" s="26" t="s">
        <v>40</v>
      </c>
      <c r="F78" s="26">
        <v>4</v>
      </c>
      <c r="G78" s="26" t="s">
        <v>4</v>
      </c>
      <c r="H78" s="26">
        <v>4</v>
      </c>
      <c r="I78" s="26" t="s">
        <v>28</v>
      </c>
      <c r="J78" s="26">
        <v>4</v>
      </c>
      <c r="K78" s="26" t="s">
        <v>28</v>
      </c>
      <c r="L78" s="26">
        <v>3</v>
      </c>
      <c r="M78" s="26" t="s">
        <v>32</v>
      </c>
      <c r="N78" s="26">
        <v>3</v>
      </c>
      <c r="O78" s="26" t="s">
        <v>27</v>
      </c>
      <c r="P78" s="26" t="s">
        <v>10</v>
      </c>
      <c r="Q78" s="27" t="s">
        <v>14</v>
      </c>
    </row>
    <row r="79" spans="1:17" x14ac:dyDescent="0.25">
      <c r="A79" s="104">
        <v>42740.675810185188</v>
      </c>
      <c r="B79" s="39">
        <v>42759.583055555559</v>
      </c>
      <c r="C79" s="26" t="s">
        <v>76</v>
      </c>
      <c r="D79" s="26" t="s">
        <v>49</v>
      </c>
      <c r="E79" s="26" t="s">
        <v>40</v>
      </c>
      <c r="F79" s="26">
        <v>4</v>
      </c>
      <c r="G79" s="26" t="s">
        <v>4</v>
      </c>
      <c r="H79" s="26">
        <v>4</v>
      </c>
      <c r="I79" s="26" t="s">
        <v>28</v>
      </c>
      <c r="J79" s="26">
        <v>4</v>
      </c>
      <c r="K79" s="26" t="s">
        <v>28</v>
      </c>
      <c r="L79" s="26">
        <v>3</v>
      </c>
      <c r="M79" s="26" t="s">
        <v>32</v>
      </c>
      <c r="N79" s="26">
        <v>3</v>
      </c>
      <c r="O79" s="26" t="s">
        <v>27</v>
      </c>
      <c r="P79" s="26" t="s">
        <v>10</v>
      </c>
      <c r="Q79" s="27" t="s">
        <v>14</v>
      </c>
    </row>
    <row r="80" spans="1:17" x14ac:dyDescent="0.25">
      <c r="A80" s="104">
        <v>42740.677893518521</v>
      </c>
      <c r="B80" s="39">
        <v>42760.583055555559</v>
      </c>
      <c r="C80" s="26" t="s">
        <v>76</v>
      </c>
      <c r="D80" s="26" t="s">
        <v>49</v>
      </c>
      <c r="E80" s="26" t="s">
        <v>40</v>
      </c>
      <c r="F80" s="26">
        <v>4</v>
      </c>
      <c r="G80" s="26" t="s">
        <v>4</v>
      </c>
      <c r="H80" s="26">
        <v>4</v>
      </c>
      <c r="I80" s="26" t="s">
        <v>28</v>
      </c>
      <c r="J80" s="26">
        <v>4</v>
      </c>
      <c r="K80" s="26" t="s">
        <v>28</v>
      </c>
      <c r="L80" s="26">
        <v>3</v>
      </c>
      <c r="M80" s="26" t="s">
        <v>32</v>
      </c>
      <c r="N80" s="26">
        <v>3</v>
      </c>
      <c r="O80" s="26" t="s">
        <v>27</v>
      </c>
      <c r="P80" s="26" t="s">
        <v>10</v>
      </c>
      <c r="Q80" s="27" t="s">
        <v>14</v>
      </c>
    </row>
    <row r="81" spans="1:17" x14ac:dyDescent="0.25">
      <c r="A81" s="104">
        <v>42740.678240740737</v>
      </c>
      <c r="B81" s="39">
        <v>42761.583055555559</v>
      </c>
      <c r="C81" s="26" t="s">
        <v>76</v>
      </c>
      <c r="D81" s="26" t="s">
        <v>49</v>
      </c>
      <c r="E81" s="26" t="s">
        <v>40</v>
      </c>
      <c r="F81" s="26">
        <v>4</v>
      </c>
      <c r="G81" s="26" t="s">
        <v>4</v>
      </c>
      <c r="H81" s="26">
        <v>4</v>
      </c>
      <c r="I81" s="26" t="s">
        <v>28</v>
      </c>
      <c r="J81" s="26">
        <v>4</v>
      </c>
      <c r="K81" s="26" t="s">
        <v>28</v>
      </c>
      <c r="L81" s="26">
        <v>3</v>
      </c>
      <c r="M81" s="26" t="s">
        <v>32</v>
      </c>
      <c r="N81" s="26">
        <v>3</v>
      </c>
      <c r="O81" s="26" t="s">
        <v>27</v>
      </c>
      <c r="P81" s="26" t="s">
        <v>10</v>
      </c>
      <c r="Q81" s="27" t="s">
        <v>14</v>
      </c>
    </row>
    <row r="82" spans="1:17" x14ac:dyDescent="0.25">
      <c r="A82" s="104">
        <v>42740.678356481483</v>
      </c>
      <c r="B82" s="39">
        <v>42762.583055555559</v>
      </c>
      <c r="C82" s="26" t="s">
        <v>76</v>
      </c>
      <c r="D82" s="26" t="s">
        <v>49</v>
      </c>
      <c r="E82" s="26" t="s">
        <v>40</v>
      </c>
      <c r="F82" s="26">
        <v>4</v>
      </c>
      <c r="G82" s="26" t="s">
        <v>4</v>
      </c>
      <c r="H82" s="26">
        <v>4</v>
      </c>
      <c r="I82" s="26" t="s">
        <v>28</v>
      </c>
      <c r="J82" s="26">
        <v>4</v>
      </c>
      <c r="K82" s="26" t="s">
        <v>28</v>
      </c>
      <c r="L82" s="26">
        <v>3</v>
      </c>
      <c r="M82" s="26" t="s">
        <v>32</v>
      </c>
      <c r="N82" s="26">
        <v>3</v>
      </c>
      <c r="O82" s="26" t="s">
        <v>27</v>
      </c>
      <c r="P82" s="26" t="s">
        <v>10</v>
      </c>
      <c r="Q82" s="27" t="s">
        <v>14</v>
      </c>
    </row>
    <row r="83" spans="1:17" x14ac:dyDescent="0.25">
      <c r="A83" s="104">
        <v>42740.681817129633</v>
      </c>
      <c r="B83" s="39">
        <v>42763.583055555559</v>
      </c>
      <c r="C83" s="26" t="s">
        <v>76</v>
      </c>
      <c r="D83" s="26" t="s">
        <v>49</v>
      </c>
      <c r="E83" s="26" t="s">
        <v>40</v>
      </c>
      <c r="F83" s="26">
        <v>4</v>
      </c>
      <c r="G83" s="26" t="s">
        <v>4</v>
      </c>
      <c r="H83" s="26">
        <v>4</v>
      </c>
      <c r="I83" s="26" t="s">
        <v>28</v>
      </c>
      <c r="J83" s="26">
        <v>4</v>
      </c>
      <c r="K83" s="26" t="s">
        <v>28</v>
      </c>
      <c r="L83" s="26">
        <v>3</v>
      </c>
      <c r="M83" s="26" t="s">
        <v>32</v>
      </c>
      <c r="N83" s="26">
        <v>3</v>
      </c>
      <c r="O83" s="26" t="s">
        <v>27</v>
      </c>
      <c r="P83" s="26" t="s">
        <v>10</v>
      </c>
      <c r="Q83" s="27" t="s">
        <v>14</v>
      </c>
    </row>
    <row r="84" spans="1:17" x14ac:dyDescent="0.25">
      <c r="A84" s="104">
        <v>42740.706006944441</v>
      </c>
      <c r="B84" s="39">
        <v>42764.583055555559</v>
      </c>
      <c r="C84" s="26" t="s">
        <v>76</v>
      </c>
      <c r="D84" s="26" t="s">
        <v>49</v>
      </c>
      <c r="E84" s="26" t="s">
        <v>40</v>
      </c>
      <c r="F84" s="26">
        <v>4</v>
      </c>
      <c r="G84" s="26" t="s">
        <v>4</v>
      </c>
      <c r="H84" s="26">
        <v>4</v>
      </c>
      <c r="I84" s="26" t="s">
        <v>28</v>
      </c>
      <c r="J84" s="26">
        <v>4</v>
      </c>
      <c r="K84" s="26" t="s">
        <v>28</v>
      </c>
      <c r="L84" s="26">
        <v>3</v>
      </c>
      <c r="M84" s="26" t="s">
        <v>32</v>
      </c>
      <c r="N84" s="26">
        <v>3</v>
      </c>
      <c r="O84" s="26" t="s">
        <v>27</v>
      </c>
      <c r="P84" s="26" t="s">
        <v>10</v>
      </c>
      <c r="Q84" s="27" t="s">
        <v>14</v>
      </c>
    </row>
    <row r="85" spans="1:17" x14ac:dyDescent="0.25">
      <c r="A85" s="104">
        <v>42740.706782407404</v>
      </c>
      <c r="B85" s="39">
        <v>42765.583055555559</v>
      </c>
      <c r="C85" s="26" t="s">
        <v>76</v>
      </c>
      <c r="D85" s="26" t="s">
        <v>49</v>
      </c>
      <c r="E85" s="26" t="s">
        <v>40</v>
      </c>
      <c r="F85" s="26">
        <v>4</v>
      </c>
      <c r="G85" s="26" t="s">
        <v>4</v>
      </c>
      <c r="H85" s="26">
        <v>4</v>
      </c>
      <c r="I85" s="26" t="s">
        <v>28</v>
      </c>
      <c r="J85" s="26">
        <v>4</v>
      </c>
      <c r="K85" s="26" t="s">
        <v>28</v>
      </c>
      <c r="L85" s="26">
        <v>3</v>
      </c>
      <c r="M85" s="26" t="s">
        <v>32</v>
      </c>
      <c r="N85" s="26">
        <v>3</v>
      </c>
      <c r="O85" s="26" t="s">
        <v>27</v>
      </c>
      <c r="P85" s="26" t="s">
        <v>10</v>
      </c>
      <c r="Q85" s="27" t="s">
        <v>14</v>
      </c>
    </row>
    <row r="86" spans="1:17" x14ac:dyDescent="0.25">
      <c r="A86" s="104">
        <v>42740.706817129627</v>
      </c>
      <c r="B86" s="39">
        <v>42766.583055555559</v>
      </c>
      <c r="C86" s="26" t="s">
        <v>76</v>
      </c>
      <c r="D86" s="26" t="s">
        <v>49</v>
      </c>
      <c r="E86" s="26" t="s">
        <v>40</v>
      </c>
      <c r="F86" s="26">
        <v>4</v>
      </c>
      <c r="G86" s="26" t="s">
        <v>4</v>
      </c>
      <c r="H86" s="26">
        <v>4</v>
      </c>
      <c r="I86" s="26" t="s">
        <v>28</v>
      </c>
      <c r="J86" s="26">
        <v>4</v>
      </c>
      <c r="K86" s="26" t="s">
        <v>28</v>
      </c>
      <c r="L86" s="26">
        <v>3</v>
      </c>
      <c r="M86" s="26" t="s">
        <v>32</v>
      </c>
      <c r="N86" s="26">
        <v>3</v>
      </c>
      <c r="O86" s="26" t="s">
        <v>27</v>
      </c>
      <c r="P86" s="26" t="s">
        <v>10</v>
      </c>
      <c r="Q86" s="27" t="s">
        <v>14</v>
      </c>
    </row>
    <row r="87" spans="1:17" x14ac:dyDescent="0.25">
      <c r="A87" s="104">
        <v>42740.714363425926</v>
      </c>
      <c r="B87" s="39">
        <v>42767.583055555559</v>
      </c>
      <c r="C87" s="26" t="s">
        <v>76</v>
      </c>
      <c r="D87" s="26" t="s">
        <v>49</v>
      </c>
      <c r="E87" s="26" t="s">
        <v>40</v>
      </c>
      <c r="F87" s="26">
        <v>4</v>
      </c>
      <c r="G87" s="26" t="s">
        <v>4</v>
      </c>
      <c r="H87" s="26">
        <v>4</v>
      </c>
      <c r="I87" s="26" t="s">
        <v>28</v>
      </c>
      <c r="J87" s="26">
        <v>4</v>
      </c>
      <c r="K87" s="26" t="s">
        <v>28</v>
      </c>
      <c r="L87" s="26">
        <v>3</v>
      </c>
      <c r="M87" s="26" t="s">
        <v>32</v>
      </c>
      <c r="N87" s="26">
        <v>3</v>
      </c>
      <c r="O87" s="26" t="s">
        <v>27</v>
      </c>
      <c r="P87" s="26" t="s">
        <v>10</v>
      </c>
      <c r="Q87" s="27" t="s">
        <v>14</v>
      </c>
    </row>
    <row r="88" spans="1:17" x14ac:dyDescent="0.25">
      <c r="A88" s="104">
        <v>42740.714456018519</v>
      </c>
      <c r="B88" s="39">
        <v>42768.583055555559</v>
      </c>
      <c r="C88" s="26" t="s">
        <v>76</v>
      </c>
      <c r="D88" s="26" t="s">
        <v>49</v>
      </c>
      <c r="E88" s="26" t="s">
        <v>40</v>
      </c>
      <c r="F88" s="26">
        <v>4</v>
      </c>
      <c r="G88" s="26" t="s">
        <v>4</v>
      </c>
      <c r="H88" s="26">
        <v>4</v>
      </c>
      <c r="I88" s="26" t="s">
        <v>28</v>
      </c>
      <c r="J88" s="26">
        <v>4</v>
      </c>
      <c r="K88" s="26" t="s">
        <v>28</v>
      </c>
      <c r="L88" s="26">
        <v>3</v>
      </c>
      <c r="M88" s="26" t="s">
        <v>32</v>
      </c>
      <c r="N88" s="26">
        <v>3</v>
      </c>
      <c r="O88" s="26" t="s">
        <v>27</v>
      </c>
      <c r="P88" s="26" t="s">
        <v>10</v>
      </c>
      <c r="Q88" s="27" t="s">
        <v>14</v>
      </c>
    </row>
    <row r="89" spans="1:17" x14ac:dyDescent="0.25">
      <c r="A89" s="104">
        <v>42740.714884259258</v>
      </c>
      <c r="B89" s="39">
        <v>42769.583055555559</v>
      </c>
      <c r="C89" s="26" t="s">
        <v>76</v>
      </c>
      <c r="D89" s="26" t="s">
        <v>49</v>
      </c>
      <c r="E89" s="26" t="s">
        <v>40</v>
      </c>
      <c r="F89" s="26">
        <v>4</v>
      </c>
      <c r="G89" s="26" t="s">
        <v>4</v>
      </c>
      <c r="H89" s="26">
        <v>4</v>
      </c>
      <c r="I89" s="26" t="s">
        <v>28</v>
      </c>
      <c r="J89" s="26">
        <v>4</v>
      </c>
      <c r="K89" s="26" t="s">
        <v>28</v>
      </c>
      <c r="L89" s="26">
        <v>3</v>
      </c>
      <c r="M89" s="26" t="s">
        <v>32</v>
      </c>
      <c r="N89" s="26">
        <v>3</v>
      </c>
      <c r="O89" s="26" t="s">
        <v>27</v>
      </c>
      <c r="P89" s="26" t="s">
        <v>10</v>
      </c>
      <c r="Q89" s="27" t="s">
        <v>14</v>
      </c>
    </row>
    <row r="90" spans="1:17" x14ac:dyDescent="0.25">
      <c r="A90" s="104">
        <v>42740.71502314815</v>
      </c>
      <c r="B90" s="39">
        <v>42770.583055555559</v>
      </c>
      <c r="C90" s="26" t="s">
        <v>76</v>
      </c>
      <c r="D90" s="26" t="s">
        <v>49</v>
      </c>
      <c r="E90" s="26" t="s">
        <v>40</v>
      </c>
      <c r="F90" s="26">
        <v>4</v>
      </c>
      <c r="G90" s="26" t="s">
        <v>4</v>
      </c>
      <c r="H90" s="26">
        <v>4</v>
      </c>
      <c r="I90" s="26" t="s">
        <v>28</v>
      </c>
      <c r="J90" s="26">
        <v>4</v>
      </c>
      <c r="K90" s="26" t="s">
        <v>28</v>
      </c>
      <c r="L90" s="26">
        <v>3</v>
      </c>
      <c r="M90" s="26" t="s">
        <v>32</v>
      </c>
      <c r="N90" s="26">
        <v>3</v>
      </c>
      <c r="O90" s="26" t="s">
        <v>27</v>
      </c>
      <c r="P90" s="26" t="s">
        <v>10</v>
      </c>
      <c r="Q90" s="27" t="s">
        <v>14</v>
      </c>
    </row>
    <row r="91" spans="1:17" x14ac:dyDescent="0.25">
      <c r="A91" s="104">
        <v>42740.715185185189</v>
      </c>
      <c r="B91" s="39">
        <v>42771.583055555559</v>
      </c>
      <c r="C91" s="26" t="s">
        <v>76</v>
      </c>
      <c r="D91" s="26" t="s">
        <v>49</v>
      </c>
      <c r="E91" s="26" t="s">
        <v>40</v>
      </c>
      <c r="F91" s="26">
        <v>4</v>
      </c>
      <c r="G91" s="26" t="s">
        <v>4</v>
      </c>
      <c r="H91" s="26">
        <v>4</v>
      </c>
      <c r="I91" s="26" t="s">
        <v>28</v>
      </c>
      <c r="J91" s="26">
        <v>4</v>
      </c>
      <c r="K91" s="26" t="s">
        <v>28</v>
      </c>
      <c r="L91" s="26">
        <v>3</v>
      </c>
      <c r="M91" s="26" t="s">
        <v>32</v>
      </c>
      <c r="N91" s="26">
        <v>3</v>
      </c>
      <c r="O91" s="26" t="s">
        <v>27</v>
      </c>
      <c r="P91" s="26" t="s">
        <v>10</v>
      </c>
      <c r="Q91" s="27" t="s">
        <v>14</v>
      </c>
    </row>
    <row r="92" spans="1:17" x14ac:dyDescent="0.25">
      <c r="A92" s="104">
        <v>42741.35056712963</v>
      </c>
      <c r="B92" s="39">
        <v>42772.583055555559</v>
      </c>
      <c r="C92" s="26" t="s">
        <v>76</v>
      </c>
      <c r="D92" s="26" t="s">
        <v>49</v>
      </c>
      <c r="E92" s="26" t="s">
        <v>40</v>
      </c>
      <c r="F92" s="26">
        <v>4</v>
      </c>
      <c r="G92" s="26" t="s">
        <v>4</v>
      </c>
      <c r="H92" s="26">
        <v>4</v>
      </c>
      <c r="I92" s="26" t="s">
        <v>28</v>
      </c>
      <c r="J92" s="26">
        <v>4</v>
      </c>
      <c r="K92" s="26" t="s">
        <v>28</v>
      </c>
      <c r="L92" s="26">
        <v>3</v>
      </c>
      <c r="M92" s="26" t="s">
        <v>32</v>
      </c>
      <c r="N92" s="26">
        <v>3</v>
      </c>
      <c r="O92" s="26" t="s">
        <v>27</v>
      </c>
      <c r="P92" s="26" t="s">
        <v>10</v>
      </c>
      <c r="Q92" s="27" t="s">
        <v>14</v>
      </c>
    </row>
    <row r="93" spans="1:17" x14ac:dyDescent="0.25">
      <c r="A93" s="104">
        <v>42741.350729166668</v>
      </c>
      <c r="B93" s="39">
        <v>42773.583055555559</v>
      </c>
      <c r="C93" s="26" t="s">
        <v>76</v>
      </c>
      <c r="D93" s="26" t="s">
        <v>49</v>
      </c>
      <c r="E93" s="26" t="s">
        <v>40</v>
      </c>
      <c r="F93" s="26">
        <v>4</v>
      </c>
      <c r="G93" s="26" t="s">
        <v>4</v>
      </c>
      <c r="H93" s="26">
        <v>4</v>
      </c>
      <c r="I93" s="26" t="s">
        <v>28</v>
      </c>
      <c r="J93" s="26">
        <v>4</v>
      </c>
      <c r="K93" s="26" t="s">
        <v>28</v>
      </c>
      <c r="L93" s="26">
        <v>3</v>
      </c>
      <c r="M93" s="26" t="s">
        <v>32</v>
      </c>
      <c r="N93" s="26">
        <v>3</v>
      </c>
      <c r="O93" s="26" t="s">
        <v>27</v>
      </c>
      <c r="P93" s="26" t="s">
        <v>10</v>
      </c>
      <c r="Q93" s="27" t="s">
        <v>14</v>
      </c>
    </row>
    <row r="94" spans="1:17" x14ac:dyDescent="0.25">
      <c r="A94" s="104">
        <v>42741.351643518516</v>
      </c>
      <c r="B94" s="39">
        <v>42774.583055555559</v>
      </c>
      <c r="C94" s="26" t="s">
        <v>76</v>
      </c>
      <c r="D94" s="26" t="s">
        <v>49</v>
      </c>
      <c r="E94" s="26" t="s">
        <v>40</v>
      </c>
      <c r="F94" s="26">
        <v>4</v>
      </c>
      <c r="G94" s="26" t="s">
        <v>4</v>
      </c>
      <c r="H94" s="26">
        <v>4</v>
      </c>
      <c r="I94" s="26" t="s">
        <v>28</v>
      </c>
      <c r="J94" s="26">
        <v>4</v>
      </c>
      <c r="K94" s="26" t="s">
        <v>28</v>
      </c>
      <c r="L94" s="26">
        <v>3</v>
      </c>
      <c r="M94" s="26" t="s">
        <v>32</v>
      </c>
      <c r="N94" s="26">
        <v>3</v>
      </c>
      <c r="O94" s="26" t="s">
        <v>27</v>
      </c>
      <c r="P94" s="26" t="s">
        <v>10</v>
      </c>
      <c r="Q94" s="27" t="s">
        <v>14</v>
      </c>
    </row>
    <row r="95" spans="1:17" x14ac:dyDescent="0.25">
      <c r="A95" s="104">
        <v>42741.35229166667</v>
      </c>
      <c r="B95" s="39">
        <v>42775.583055555559</v>
      </c>
      <c r="C95" s="26" t="s">
        <v>76</v>
      </c>
      <c r="D95" s="26" t="s">
        <v>49</v>
      </c>
      <c r="E95" s="26" t="s">
        <v>40</v>
      </c>
      <c r="F95" s="26">
        <v>4</v>
      </c>
      <c r="G95" s="26" t="s">
        <v>4</v>
      </c>
      <c r="H95" s="26">
        <v>4</v>
      </c>
      <c r="I95" s="26" t="s">
        <v>28</v>
      </c>
      <c r="J95" s="26">
        <v>4</v>
      </c>
      <c r="K95" s="26" t="s">
        <v>28</v>
      </c>
      <c r="L95" s="26">
        <v>3</v>
      </c>
      <c r="M95" s="26" t="s">
        <v>32</v>
      </c>
      <c r="N95" s="26">
        <v>3</v>
      </c>
      <c r="O95" s="26" t="s">
        <v>27</v>
      </c>
      <c r="P95" s="26" t="s">
        <v>10</v>
      </c>
      <c r="Q95" s="27" t="s">
        <v>14</v>
      </c>
    </row>
    <row r="96" spans="1:17" x14ac:dyDescent="0.25">
      <c r="A96" s="104">
        <v>42741.367175925923</v>
      </c>
      <c r="B96" s="39">
        <v>42776.583055555559</v>
      </c>
      <c r="C96" s="26" t="s">
        <v>76</v>
      </c>
      <c r="D96" s="26" t="s">
        <v>35</v>
      </c>
      <c r="E96" s="26" t="s">
        <v>49</v>
      </c>
      <c r="F96" s="26">
        <v>1</v>
      </c>
      <c r="G96" s="26" t="s">
        <v>1</v>
      </c>
      <c r="H96" s="26">
        <v>4</v>
      </c>
      <c r="I96" s="26" t="s">
        <v>28</v>
      </c>
      <c r="J96" s="26">
        <v>4</v>
      </c>
      <c r="K96" s="26" t="s">
        <v>28</v>
      </c>
      <c r="L96" s="26">
        <v>1</v>
      </c>
      <c r="M96" s="26" t="s">
        <v>31</v>
      </c>
      <c r="N96" s="26">
        <v>4</v>
      </c>
      <c r="O96" s="26" t="s">
        <v>28</v>
      </c>
      <c r="P96" s="26" t="s">
        <v>11</v>
      </c>
      <c r="Q96" t="s">
        <v>11</v>
      </c>
    </row>
    <row r="97" spans="1:17" x14ac:dyDescent="0.25">
      <c r="A97" s="104">
        <v>42741.367256944446</v>
      </c>
      <c r="B97" s="39">
        <v>42777.583055555559</v>
      </c>
      <c r="C97" s="26" t="s">
        <v>76</v>
      </c>
      <c r="D97" s="26" t="s">
        <v>35</v>
      </c>
      <c r="E97" s="26" t="s">
        <v>49</v>
      </c>
      <c r="F97" s="26">
        <v>1</v>
      </c>
      <c r="G97" s="26" t="s">
        <v>1</v>
      </c>
      <c r="H97" s="26">
        <v>4</v>
      </c>
      <c r="I97" s="26" t="s">
        <v>28</v>
      </c>
      <c r="J97" s="26">
        <v>4</v>
      </c>
      <c r="K97" s="26" t="s">
        <v>28</v>
      </c>
      <c r="L97" s="26">
        <v>1</v>
      </c>
      <c r="M97" s="26" t="s">
        <v>31</v>
      </c>
      <c r="N97" s="26">
        <v>4</v>
      </c>
      <c r="O97" s="26" t="s">
        <v>28</v>
      </c>
      <c r="P97" s="26" t="s">
        <v>11</v>
      </c>
      <c r="Q97" s="27" t="s">
        <v>11</v>
      </c>
    </row>
    <row r="98" spans="1:17" x14ac:dyDescent="0.25">
      <c r="A98" s="104">
        <v>42741.367372685185</v>
      </c>
      <c r="B98" s="39">
        <v>42778.583055555559</v>
      </c>
      <c r="C98" s="26" t="s">
        <v>76</v>
      </c>
      <c r="D98" s="26" t="s">
        <v>35</v>
      </c>
      <c r="E98" s="26" t="s">
        <v>49</v>
      </c>
      <c r="F98" s="26">
        <v>1</v>
      </c>
      <c r="G98" s="26" t="s">
        <v>1</v>
      </c>
      <c r="H98" s="26">
        <v>4</v>
      </c>
      <c r="I98" s="26" t="s">
        <v>28</v>
      </c>
      <c r="J98" s="26">
        <v>4</v>
      </c>
      <c r="K98" s="26" t="s">
        <v>28</v>
      </c>
      <c r="L98" s="26">
        <v>1</v>
      </c>
      <c r="M98" s="26" t="s">
        <v>31</v>
      </c>
      <c r="N98" s="26">
        <v>4</v>
      </c>
      <c r="O98" s="26" t="s">
        <v>28</v>
      </c>
      <c r="P98" s="26" t="s">
        <v>11</v>
      </c>
      <c r="Q98" s="27" t="s">
        <v>11</v>
      </c>
    </row>
    <row r="99" spans="1:17" x14ac:dyDescent="0.25">
      <c r="A99" s="104">
        <v>42741.367442129631</v>
      </c>
      <c r="B99" s="39">
        <v>42779.583055555559</v>
      </c>
      <c r="C99" s="26" t="s">
        <v>76</v>
      </c>
      <c r="D99" s="26" t="s">
        <v>35</v>
      </c>
      <c r="E99" s="26" t="s">
        <v>49</v>
      </c>
      <c r="F99" s="26">
        <v>1</v>
      </c>
      <c r="G99" s="26" t="s">
        <v>1</v>
      </c>
      <c r="H99" s="26">
        <v>4</v>
      </c>
      <c r="I99" s="26" t="s">
        <v>28</v>
      </c>
      <c r="J99" s="26">
        <v>4</v>
      </c>
      <c r="K99" s="26" t="s">
        <v>28</v>
      </c>
      <c r="L99" s="26">
        <v>1</v>
      </c>
      <c r="M99" s="26" t="s">
        <v>31</v>
      </c>
      <c r="N99" s="26">
        <v>4</v>
      </c>
      <c r="O99" s="26" t="s">
        <v>28</v>
      </c>
      <c r="P99" s="26" t="s">
        <v>11</v>
      </c>
      <c r="Q99" s="27" t="s">
        <v>11</v>
      </c>
    </row>
    <row r="100" spans="1:17" x14ac:dyDescent="0.25">
      <c r="A100" s="104">
        <v>42741.367604166669</v>
      </c>
      <c r="B100" s="39">
        <v>42780.583055555559</v>
      </c>
      <c r="C100" s="26" t="s">
        <v>76</v>
      </c>
      <c r="D100" s="26" t="s">
        <v>35</v>
      </c>
      <c r="E100" s="26" t="s">
        <v>49</v>
      </c>
      <c r="F100" s="26">
        <v>1</v>
      </c>
      <c r="G100" s="26" t="s">
        <v>1</v>
      </c>
      <c r="H100" s="26">
        <v>4</v>
      </c>
      <c r="I100" s="26" t="s">
        <v>28</v>
      </c>
      <c r="J100" s="26">
        <v>4</v>
      </c>
      <c r="K100" s="26" t="s">
        <v>28</v>
      </c>
      <c r="L100" s="26">
        <v>1</v>
      </c>
      <c r="M100" s="26" t="s">
        <v>31</v>
      </c>
      <c r="N100" s="26">
        <v>4</v>
      </c>
      <c r="O100" s="26" t="s">
        <v>28</v>
      </c>
      <c r="P100" s="26" t="s">
        <v>11</v>
      </c>
      <c r="Q100" s="27" t="s">
        <v>11</v>
      </c>
    </row>
    <row r="101" spans="1:17" x14ac:dyDescent="0.25">
      <c r="A101" s="104">
        <v>42741.367800925924</v>
      </c>
      <c r="B101" s="39">
        <v>42781.583055555559</v>
      </c>
      <c r="C101" s="26" t="s">
        <v>76</v>
      </c>
      <c r="D101" s="26" t="s">
        <v>35</v>
      </c>
      <c r="E101" s="26" t="s">
        <v>49</v>
      </c>
      <c r="F101" s="26">
        <v>1</v>
      </c>
      <c r="G101" s="26" t="s">
        <v>1</v>
      </c>
      <c r="H101" s="26">
        <v>4</v>
      </c>
      <c r="I101" s="26" t="s">
        <v>28</v>
      </c>
      <c r="J101" s="26">
        <v>4</v>
      </c>
      <c r="K101" s="26" t="s">
        <v>28</v>
      </c>
      <c r="L101" s="26">
        <v>1</v>
      </c>
      <c r="M101" s="26" t="s">
        <v>31</v>
      </c>
      <c r="N101" s="26">
        <v>4</v>
      </c>
      <c r="O101" s="26" t="s">
        <v>28</v>
      </c>
      <c r="P101" s="26" t="s">
        <v>11</v>
      </c>
      <c r="Q101" s="27" t="s">
        <v>11</v>
      </c>
    </row>
    <row r="102" spans="1:17" x14ac:dyDescent="0.25">
      <c r="A102" s="104">
        <v>42741.371354166666</v>
      </c>
      <c r="B102" s="39">
        <v>42782.583055555559</v>
      </c>
      <c r="C102" s="26" t="s">
        <v>86</v>
      </c>
      <c r="D102" s="26" t="s">
        <v>35</v>
      </c>
      <c r="E102" s="26" t="s">
        <v>49</v>
      </c>
      <c r="F102" s="26">
        <v>1</v>
      </c>
      <c r="G102" s="26" t="s">
        <v>1</v>
      </c>
      <c r="H102" s="26">
        <v>4</v>
      </c>
      <c r="I102" s="26" t="s">
        <v>28</v>
      </c>
      <c r="J102" s="26">
        <v>4</v>
      </c>
      <c r="K102" s="26" t="s">
        <v>28</v>
      </c>
      <c r="L102" s="26">
        <v>1</v>
      </c>
      <c r="M102" s="26" t="s">
        <v>31</v>
      </c>
      <c r="N102" s="26">
        <v>4</v>
      </c>
      <c r="O102" s="26" t="s">
        <v>28</v>
      </c>
      <c r="P102" s="26" t="s">
        <v>11</v>
      </c>
      <c r="Q102" s="27" t="s">
        <v>11</v>
      </c>
    </row>
    <row r="103" spans="1:17" x14ac:dyDescent="0.25">
      <c r="A103" s="104">
        <v>42741.371458333335</v>
      </c>
      <c r="B103" s="39">
        <v>42783.583055555559</v>
      </c>
      <c r="C103" s="26" t="s">
        <v>87</v>
      </c>
      <c r="D103" s="26" t="s">
        <v>35</v>
      </c>
      <c r="E103" s="26" t="s">
        <v>49</v>
      </c>
      <c r="F103" s="26">
        <v>1</v>
      </c>
      <c r="G103" s="26" t="s">
        <v>1</v>
      </c>
      <c r="H103" s="26">
        <v>4</v>
      </c>
      <c r="I103" s="26" t="s">
        <v>28</v>
      </c>
      <c r="J103" s="26">
        <v>4</v>
      </c>
      <c r="K103" s="26" t="s">
        <v>28</v>
      </c>
      <c r="L103" s="26">
        <v>1</v>
      </c>
      <c r="M103" s="26" t="s">
        <v>31</v>
      </c>
      <c r="N103" s="26">
        <v>4</v>
      </c>
      <c r="O103" s="26" t="s">
        <v>28</v>
      </c>
      <c r="P103" s="26" t="s">
        <v>11</v>
      </c>
      <c r="Q103" s="27" t="s">
        <v>11</v>
      </c>
    </row>
    <row r="104" spans="1:17" x14ac:dyDescent="0.25">
      <c r="A104" s="104">
        <v>42741.37232638889</v>
      </c>
      <c r="B104" s="39">
        <v>42784.583055555559</v>
      </c>
      <c r="C104" s="105" t="s">
        <v>86</v>
      </c>
      <c r="D104" s="26" t="s">
        <v>35</v>
      </c>
      <c r="E104" s="26" t="s">
        <v>49</v>
      </c>
      <c r="F104" s="26">
        <v>1</v>
      </c>
      <c r="G104" s="26" t="s">
        <v>1</v>
      </c>
      <c r="H104" s="26">
        <v>4</v>
      </c>
      <c r="I104" s="26" t="s">
        <v>28</v>
      </c>
      <c r="J104" s="26">
        <v>4</v>
      </c>
      <c r="K104" s="26" t="s">
        <v>28</v>
      </c>
      <c r="L104" s="26">
        <v>1</v>
      </c>
      <c r="M104" s="26" t="s">
        <v>31</v>
      </c>
      <c r="N104" s="26">
        <v>4</v>
      </c>
      <c r="O104" s="26" t="s">
        <v>28</v>
      </c>
      <c r="P104" s="26" t="s">
        <v>11</v>
      </c>
      <c r="Q104" s="27" t="s">
        <v>11</v>
      </c>
    </row>
    <row r="105" spans="1:17" x14ac:dyDescent="0.25">
      <c r="A105" s="104">
        <v>42741.402199074073</v>
      </c>
      <c r="B105" s="39">
        <v>42785.583055555559</v>
      </c>
      <c r="C105" s="26" t="s">
        <v>86</v>
      </c>
      <c r="D105" s="26" t="s">
        <v>35</v>
      </c>
      <c r="E105" s="26" t="s">
        <v>49</v>
      </c>
      <c r="F105" s="26">
        <v>1</v>
      </c>
      <c r="G105" s="26" t="s">
        <v>1</v>
      </c>
      <c r="H105" s="26">
        <v>4</v>
      </c>
      <c r="I105" s="26" t="s">
        <v>28</v>
      </c>
      <c r="J105" s="26">
        <v>4</v>
      </c>
      <c r="K105" s="26" t="s">
        <v>28</v>
      </c>
      <c r="L105" s="26">
        <v>1</v>
      </c>
      <c r="M105" s="26" t="s">
        <v>31</v>
      </c>
      <c r="N105" s="26">
        <v>4</v>
      </c>
      <c r="O105" s="26" t="s">
        <v>28</v>
      </c>
      <c r="P105" s="26" t="s">
        <v>11</v>
      </c>
      <c r="Q105" s="27" t="s">
        <v>11</v>
      </c>
    </row>
    <row r="106" spans="1:17" x14ac:dyDescent="0.25">
      <c r="A106" s="104">
        <v>42741.402222222219</v>
      </c>
      <c r="B106" s="39">
        <v>42786.583055555559</v>
      </c>
      <c r="C106" s="26" t="s">
        <v>86</v>
      </c>
      <c r="D106" s="26" t="s">
        <v>37</v>
      </c>
      <c r="E106" s="26" t="s">
        <v>40</v>
      </c>
      <c r="F106" s="26">
        <v>2</v>
      </c>
      <c r="G106" s="26" t="s">
        <v>1</v>
      </c>
      <c r="H106" s="26">
        <v>4</v>
      </c>
      <c r="I106" s="26" t="s">
        <v>28</v>
      </c>
      <c r="J106" s="26">
        <v>3</v>
      </c>
      <c r="K106" s="26" t="s">
        <v>27</v>
      </c>
      <c r="L106" s="26">
        <v>2</v>
      </c>
      <c r="M106" s="26" t="s">
        <v>30</v>
      </c>
      <c r="N106" s="26">
        <v>2</v>
      </c>
      <c r="O106" s="26" t="s">
        <v>25</v>
      </c>
      <c r="P106" s="26" t="s">
        <v>11</v>
      </c>
      <c r="Q106" t="s">
        <v>11</v>
      </c>
    </row>
    <row r="107" spans="1:17" x14ac:dyDescent="0.25">
      <c r="A107" s="104">
        <v>42741.402233796296</v>
      </c>
      <c r="B107" s="39">
        <v>42787.583055555559</v>
      </c>
      <c r="C107" s="26" t="s">
        <v>86</v>
      </c>
      <c r="D107" s="26" t="s">
        <v>37</v>
      </c>
      <c r="E107" s="26" t="s">
        <v>40</v>
      </c>
      <c r="F107" s="26">
        <v>2</v>
      </c>
      <c r="G107" s="26" t="s">
        <v>1</v>
      </c>
      <c r="H107" s="26">
        <v>4</v>
      </c>
      <c r="I107" s="26" t="s">
        <v>28</v>
      </c>
      <c r="J107" s="26">
        <v>3</v>
      </c>
      <c r="K107" s="26" t="s">
        <v>27</v>
      </c>
      <c r="L107" s="26">
        <v>2</v>
      </c>
      <c r="M107" s="26" t="s">
        <v>30</v>
      </c>
      <c r="N107" s="26">
        <v>2</v>
      </c>
      <c r="O107" s="26" t="s">
        <v>25</v>
      </c>
      <c r="P107" s="26" t="s">
        <v>11</v>
      </c>
      <c r="Q107" t="s">
        <v>11</v>
      </c>
    </row>
    <row r="108" spans="1:17" x14ac:dyDescent="0.25">
      <c r="A108" s="104">
        <v>42741.402245370373</v>
      </c>
      <c r="B108" s="39">
        <v>42788.583055555559</v>
      </c>
      <c r="C108" s="26" t="s">
        <v>86</v>
      </c>
      <c r="D108" s="26" t="s">
        <v>37</v>
      </c>
      <c r="E108" s="26" t="s">
        <v>40</v>
      </c>
      <c r="F108" s="26">
        <v>2</v>
      </c>
      <c r="G108" s="26" t="s">
        <v>1</v>
      </c>
      <c r="H108" s="26">
        <v>4</v>
      </c>
      <c r="I108" s="26" t="s">
        <v>28</v>
      </c>
      <c r="J108" s="26">
        <v>3</v>
      </c>
      <c r="K108" s="26" t="s">
        <v>27</v>
      </c>
      <c r="L108" s="26">
        <v>2</v>
      </c>
      <c r="M108" s="26" t="s">
        <v>30</v>
      </c>
      <c r="N108" s="26">
        <v>2</v>
      </c>
      <c r="O108" s="26" t="s">
        <v>25</v>
      </c>
      <c r="P108" s="26" t="s">
        <v>11</v>
      </c>
      <c r="Q108" t="s">
        <v>11</v>
      </c>
    </row>
    <row r="109" spans="1:17" x14ac:dyDescent="0.25">
      <c r="A109" s="104">
        <v>42741.402245370373</v>
      </c>
      <c r="B109" s="39">
        <v>42789.583055555559</v>
      </c>
      <c r="C109" s="26" t="s">
        <v>86</v>
      </c>
      <c r="D109" s="26" t="s">
        <v>37</v>
      </c>
      <c r="E109" s="26" t="s">
        <v>40</v>
      </c>
      <c r="F109" s="26">
        <v>2</v>
      </c>
      <c r="G109" s="26" t="s">
        <v>1</v>
      </c>
      <c r="H109" s="26">
        <v>4</v>
      </c>
      <c r="I109" s="26" t="s">
        <v>28</v>
      </c>
      <c r="J109" s="26">
        <v>3</v>
      </c>
      <c r="K109" s="26" t="s">
        <v>27</v>
      </c>
      <c r="L109" s="26">
        <v>2</v>
      </c>
      <c r="M109" s="26" t="s">
        <v>30</v>
      </c>
      <c r="N109" s="26">
        <v>2</v>
      </c>
      <c r="O109" s="26" t="s">
        <v>25</v>
      </c>
      <c r="P109" s="26" t="s">
        <v>11</v>
      </c>
      <c r="Q109" t="s">
        <v>11</v>
      </c>
    </row>
    <row r="110" spans="1:17" x14ac:dyDescent="0.25">
      <c r="A110" s="104">
        <v>42741.402256944442</v>
      </c>
      <c r="B110" s="39">
        <v>42790.583055555559</v>
      </c>
      <c r="C110" s="26" t="s">
        <v>86</v>
      </c>
      <c r="D110" s="26" t="s">
        <v>37</v>
      </c>
      <c r="E110" s="26" t="s">
        <v>40</v>
      </c>
      <c r="F110" s="26">
        <v>2</v>
      </c>
      <c r="G110" s="26" t="s">
        <v>1</v>
      </c>
      <c r="H110" s="26">
        <v>4</v>
      </c>
      <c r="I110" s="26" t="s">
        <v>28</v>
      </c>
      <c r="J110" s="26">
        <v>3</v>
      </c>
      <c r="K110" s="26" t="s">
        <v>27</v>
      </c>
      <c r="L110" s="26">
        <v>2</v>
      </c>
      <c r="M110" s="26" t="s">
        <v>30</v>
      </c>
      <c r="N110" s="26">
        <v>2</v>
      </c>
      <c r="O110" s="26" t="s">
        <v>25</v>
      </c>
      <c r="P110" s="26" t="s">
        <v>11</v>
      </c>
      <c r="Q110" t="s">
        <v>11</v>
      </c>
    </row>
    <row r="111" spans="1:17" x14ac:dyDescent="0.25">
      <c r="A111" s="104">
        <v>42741.402256944442</v>
      </c>
      <c r="B111" s="39">
        <v>42791.583055555559</v>
      </c>
      <c r="C111" s="26" t="s">
        <v>86</v>
      </c>
      <c r="D111" s="26" t="s">
        <v>37</v>
      </c>
      <c r="E111" s="26" t="s">
        <v>40</v>
      </c>
      <c r="F111" s="26">
        <v>2</v>
      </c>
      <c r="G111" s="26" t="s">
        <v>1</v>
      </c>
      <c r="H111" s="26">
        <v>4</v>
      </c>
      <c r="I111" s="26" t="s">
        <v>28</v>
      </c>
      <c r="J111" s="26">
        <v>3</v>
      </c>
      <c r="K111" s="26" t="s">
        <v>27</v>
      </c>
      <c r="L111" s="26">
        <v>2</v>
      </c>
      <c r="M111" s="26" t="s">
        <v>30</v>
      </c>
      <c r="N111" s="26">
        <v>2</v>
      </c>
      <c r="O111" s="26" t="s">
        <v>25</v>
      </c>
      <c r="P111" s="26" t="s">
        <v>11</v>
      </c>
      <c r="Q111" t="s">
        <v>11</v>
      </c>
    </row>
    <row r="112" spans="1:17" x14ac:dyDescent="0.25">
      <c r="A112" s="104">
        <v>42741.402268518519</v>
      </c>
      <c r="B112" s="39">
        <v>42792.583055555559</v>
      </c>
      <c r="C112" s="26" t="s">
        <v>86</v>
      </c>
      <c r="D112" s="26" t="s">
        <v>37</v>
      </c>
      <c r="E112" s="26" t="s">
        <v>40</v>
      </c>
      <c r="F112" s="26">
        <v>2</v>
      </c>
      <c r="G112" s="26" t="s">
        <v>1</v>
      </c>
      <c r="H112" s="26">
        <v>4</v>
      </c>
      <c r="I112" s="26" t="s">
        <v>28</v>
      </c>
      <c r="J112" s="26">
        <v>3</v>
      </c>
      <c r="K112" s="26" t="s">
        <v>27</v>
      </c>
      <c r="L112" s="26">
        <v>2</v>
      </c>
      <c r="M112" s="26" t="s">
        <v>30</v>
      </c>
      <c r="N112" s="26">
        <v>2</v>
      </c>
      <c r="O112" s="26" t="s">
        <v>25</v>
      </c>
      <c r="P112" s="26" t="s">
        <v>11</v>
      </c>
      <c r="Q112" t="s">
        <v>11</v>
      </c>
    </row>
    <row r="113" spans="1:17" x14ac:dyDescent="0.25">
      <c r="A113" s="104">
        <v>42741.402268518519</v>
      </c>
      <c r="B113" s="39">
        <v>42793.583055555559</v>
      </c>
      <c r="C113" s="26" t="s">
        <v>86</v>
      </c>
      <c r="D113" s="26" t="s">
        <v>37</v>
      </c>
      <c r="E113" s="26" t="s">
        <v>40</v>
      </c>
      <c r="F113" s="26">
        <v>2</v>
      </c>
      <c r="G113" s="26" t="s">
        <v>1</v>
      </c>
      <c r="H113" s="26">
        <v>4</v>
      </c>
      <c r="I113" s="26" t="s">
        <v>28</v>
      </c>
      <c r="J113" s="26">
        <v>3</v>
      </c>
      <c r="K113" s="26" t="s">
        <v>27</v>
      </c>
      <c r="L113" s="26">
        <v>2</v>
      </c>
      <c r="M113" s="26" t="s">
        <v>30</v>
      </c>
      <c r="N113" s="26">
        <v>2</v>
      </c>
      <c r="O113" s="26" t="s">
        <v>25</v>
      </c>
      <c r="P113" s="26" t="s">
        <v>11</v>
      </c>
      <c r="Q113" t="s">
        <v>11</v>
      </c>
    </row>
    <row r="114" spans="1:17" x14ac:dyDescent="0.25">
      <c r="A114" s="104">
        <v>42741.402280092596</v>
      </c>
      <c r="B114" s="39">
        <v>42794.583055555559</v>
      </c>
      <c r="C114" s="26" t="s">
        <v>86</v>
      </c>
      <c r="D114" s="26" t="s">
        <v>37</v>
      </c>
      <c r="E114" s="26" t="s">
        <v>40</v>
      </c>
      <c r="F114" s="26">
        <v>2</v>
      </c>
      <c r="G114" s="26" t="s">
        <v>1</v>
      </c>
      <c r="H114" s="26">
        <v>4</v>
      </c>
      <c r="I114" s="26" t="s">
        <v>28</v>
      </c>
      <c r="J114" s="26">
        <v>3</v>
      </c>
      <c r="K114" s="26" t="s">
        <v>27</v>
      </c>
      <c r="L114" s="26">
        <v>2</v>
      </c>
      <c r="M114" s="26" t="s">
        <v>30</v>
      </c>
      <c r="N114" s="26">
        <v>2</v>
      </c>
      <c r="O114" s="26" t="s">
        <v>25</v>
      </c>
      <c r="P114" s="26" t="s">
        <v>11</v>
      </c>
      <c r="Q114" t="s">
        <v>11</v>
      </c>
    </row>
    <row r="115" spans="1:17" x14ac:dyDescent="0.25">
      <c r="A115" s="104">
        <v>42741.402280092596</v>
      </c>
      <c r="B115" s="39">
        <v>42795.583055555559</v>
      </c>
      <c r="C115" s="26" t="s">
        <v>86</v>
      </c>
      <c r="D115" s="26" t="s">
        <v>37</v>
      </c>
      <c r="E115" s="26" t="s">
        <v>40</v>
      </c>
      <c r="F115" s="26">
        <v>2</v>
      </c>
      <c r="G115" s="26" t="s">
        <v>1</v>
      </c>
      <c r="H115" s="26">
        <v>4</v>
      </c>
      <c r="I115" s="26" t="s">
        <v>28</v>
      </c>
      <c r="J115" s="26">
        <v>3</v>
      </c>
      <c r="K115" s="26" t="s">
        <v>27</v>
      </c>
      <c r="L115" s="26">
        <v>2</v>
      </c>
      <c r="M115" s="26" t="s">
        <v>30</v>
      </c>
      <c r="N115" s="26">
        <v>2</v>
      </c>
      <c r="O115" s="26" t="s">
        <v>25</v>
      </c>
      <c r="P115" s="26" t="s">
        <v>11</v>
      </c>
      <c r="Q115" t="s">
        <v>11</v>
      </c>
    </row>
    <row r="116" spans="1:17" x14ac:dyDescent="0.25">
      <c r="A116" s="104">
        <v>42741.402291666665</v>
      </c>
      <c r="B116" s="39">
        <v>42796.583055555559</v>
      </c>
      <c r="C116" s="26" t="s">
        <v>86</v>
      </c>
      <c r="D116" s="26" t="s">
        <v>37</v>
      </c>
      <c r="E116" s="26" t="s">
        <v>40</v>
      </c>
      <c r="F116" s="26">
        <v>2</v>
      </c>
      <c r="G116" s="26" t="s">
        <v>1</v>
      </c>
      <c r="H116" s="26">
        <v>4</v>
      </c>
      <c r="I116" s="26" t="s">
        <v>28</v>
      </c>
      <c r="J116" s="26">
        <v>3</v>
      </c>
      <c r="K116" s="26" t="s">
        <v>27</v>
      </c>
      <c r="L116" s="26">
        <v>2</v>
      </c>
      <c r="M116" s="26" t="s">
        <v>30</v>
      </c>
      <c r="N116" s="26">
        <v>2</v>
      </c>
      <c r="O116" s="26" t="s">
        <v>25</v>
      </c>
      <c r="P116" s="26" t="s">
        <v>11</v>
      </c>
      <c r="Q116" t="s">
        <v>11</v>
      </c>
    </row>
    <row r="117" spans="1:17" x14ac:dyDescent="0.25">
      <c r="A117" s="104">
        <v>42741.402384259258</v>
      </c>
      <c r="B117" s="39">
        <v>42797.583055555559</v>
      </c>
      <c r="C117" s="26" t="s">
        <v>86</v>
      </c>
      <c r="D117" s="26" t="s">
        <v>37</v>
      </c>
      <c r="E117" s="26" t="s">
        <v>40</v>
      </c>
      <c r="F117" s="26">
        <v>2</v>
      </c>
      <c r="G117" s="26" t="s">
        <v>1</v>
      </c>
      <c r="H117" s="26">
        <v>2</v>
      </c>
      <c r="I117" s="26" t="s">
        <v>26</v>
      </c>
      <c r="J117" s="26">
        <v>2</v>
      </c>
      <c r="K117" s="26" t="s">
        <v>26</v>
      </c>
      <c r="L117" s="26">
        <v>2</v>
      </c>
      <c r="M117" s="26" t="s">
        <v>30</v>
      </c>
      <c r="N117" s="26">
        <v>2</v>
      </c>
      <c r="O117" s="26" t="s">
        <v>26</v>
      </c>
      <c r="P117" s="26" t="s">
        <v>11</v>
      </c>
      <c r="Q117" t="s">
        <v>11</v>
      </c>
    </row>
    <row r="118" spans="1:17" x14ac:dyDescent="0.25">
      <c r="A118" s="104">
        <v>42741.402696759258</v>
      </c>
      <c r="B118" s="39">
        <v>42798.583055555559</v>
      </c>
      <c r="C118" s="26" t="s">
        <v>86</v>
      </c>
      <c r="D118" s="26" t="s">
        <v>37</v>
      </c>
      <c r="E118" s="26" t="s">
        <v>40</v>
      </c>
      <c r="F118" s="26">
        <v>2</v>
      </c>
      <c r="G118" s="26" t="s">
        <v>1</v>
      </c>
      <c r="H118" s="26">
        <v>2</v>
      </c>
      <c r="I118" s="26" t="s">
        <v>26</v>
      </c>
      <c r="J118" s="26">
        <v>2</v>
      </c>
      <c r="K118" s="26" t="s">
        <v>26</v>
      </c>
      <c r="L118" s="26">
        <v>2</v>
      </c>
      <c r="M118" s="26" t="s">
        <v>30</v>
      </c>
      <c r="N118" s="26">
        <v>2</v>
      </c>
      <c r="O118" s="26" t="s">
        <v>26</v>
      </c>
      <c r="P118" s="26" t="s">
        <v>11</v>
      </c>
      <c r="Q118" t="s">
        <v>11</v>
      </c>
    </row>
    <row r="119" spans="1:17" x14ac:dyDescent="0.25">
      <c r="A119" s="104">
        <v>42741.402800925927</v>
      </c>
      <c r="B119" s="104"/>
      <c r="C119" s="26" t="s">
        <v>86</v>
      </c>
      <c r="D119" s="26" t="s">
        <v>37</v>
      </c>
      <c r="E119" s="26" t="s">
        <v>40</v>
      </c>
      <c r="F119" s="26">
        <v>1</v>
      </c>
      <c r="G119" s="26" t="s">
        <v>1</v>
      </c>
      <c r="H119" s="26">
        <v>1</v>
      </c>
      <c r="I119" s="26" t="s">
        <v>26</v>
      </c>
      <c r="J119" s="26">
        <v>1</v>
      </c>
      <c r="K119" s="26" t="s">
        <v>26</v>
      </c>
      <c r="L119" s="26">
        <v>1</v>
      </c>
      <c r="M119" s="26" t="s">
        <v>30</v>
      </c>
      <c r="N119" s="26">
        <v>2</v>
      </c>
      <c r="O119" s="26" t="s">
        <v>25</v>
      </c>
      <c r="P119" s="26" t="s">
        <v>11</v>
      </c>
      <c r="Q119" t="s">
        <v>11</v>
      </c>
    </row>
    <row r="120" spans="1:17" x14ac:dyDescent="0.25">
      <c r="A120" s="104">
        <v>42741.403483796297</v>
      </c>
      <c r="B120" s="104"/>
      <c r="C120" s="26" t="s">
        <v>86</v>
      </c>
      <c r="D120" s="26" t="s">
        <v>37</v>
      </c>
      <c r="E120" s="26" t="s">
        <v>40</v>
      </c>
      <c r="F120" s="26">
        <v>5</v>
      </c>
      <c r="G120" s="26" t="s">
        <v>1</v>
      </c>
      <c r="H120" s="26">
        <v>5</v>
      </c>
      <c r="I120" s="26" t="s">
        <v>26</v>
      </c>
      <c r="J120" s="26">
        <v>5</v>
      </c>
      <c r="K120" s="26" t="s">
        <v>26</v>
      </c>
      <c r="L120" s="26">
        <v>5</v>
      </c>
      <c r="M120" s="26" t="s">
        <v>30</v>
      </c>
      <c r="N120" s="26">
        <v>2</v>
      </c>
      <c r="O120" s="26" t="s">
        <v>29</v>
      </c>
      <c r="P120" s="26" t="s">
        <v>11</v>
      </c>
      <c r="Q120" t="s">
        <v>11</v>
      </c>
    </row>
    <row r="121" spans="1:17" x14ac:dyDescent="0.25">
      <c r="A121" s="104">
        <v>42741.403807870367</v>
      </c>
      <c r="B121" s="104"/>
      <c r="C121" s="26" t="s">
        <v>86</v>
      </c>
      <c r="D121" s="26" t="s">
        <v>37</v>
      </c>
      <c r="E121" s="26" t="s">
        <v>40</v>
      </c>
      <c r="F121" s="26">
        <v>5</v>
      </c>
      <c r="G121" s="26" t="s">
        <v>1</v>
      </c>
      <c r="H121" s="26">
        <v>5</v>
      </c>
      <c r="I121" s="26" t="s">
        <v>26</v>
      </c>
      <c r="J121" s="26">
        <v>5</v>
      </c>
      <c r="K121" s="26" t="s">
        <v>26</v>
      </c>
      <c r="L121" s="26">
        <v>5</v>
      </c>
      <c r="M121" s="26" t="s">
        <v>30</v>
      </c>
      <c r="N121" s="26">
        <v>2</v>
      </c>
      <c r="O121" s="26" t="s">
        <v>29</v>
      </c>
      <c r="P121" s="26" t="s">
        <v>11</v>
      </c>
      <c r="Q121" t="s">
        <v>11</v>
      </c>
    </row>
    <row r="122" spans="1:17" x14ac:dyDescent="0.25">
      <c r="A122" s="104">
        <v>42741.403935185182</v>
      </c>
      <c r="B122" s="104"/>
      <c r="C122" s="26" t="s">
        <v>86</v>
      </c>
      <c r="D122" s="26" t="s">
        <v>37</v>
      </c>
      <c r="E122" s="26" t="s">
        <v>40</v>
      </c>
      <c r="F122" s="26">
        <v>5</v>
      </c>
      <c r="G122" s="26" t="s">
        <v>1</v>
      </c>
      <c r="H122" s="26">
        <v>5</v>
      </c>
      <c r="I122" s="26" t="s">
        <v>26</v>
      </c>
      <c r="J122" s="26">
        <v>5</v>
      </c>
      <c r="K122" s="26" t="s">
        <v>26</v>
      </c>
      <c r="L122" s="26">
        <v>5</v>
      </c>
      <c r="M122" s="26" t="s">
        <v>30</v>
      </c>
      <c r="N122" s="26">
        <v>2</v>
      </c>
      <c r="O122" s="26" t="s">
        <v>29</v>
      </c>
      <c r="P122" s="26" t="s">
        <v>11</v>
      </c>
      <c r="Q122" t="s">
        <v>11</v>
      </c>
    </row>
    <row r="123" spans="1:17" x14ac:dyDescent="0.25">
      <c r="A123" s="104">
        <v>42741.404062499998</v>
      </c>
      <c r="B123" s="104"/>
      <c r="C123" s="26" t="s">
        <v>86</v>
      </c>
      <c r="D123" s="26" t="s">
        <v>37</v>
      </c>
      <c r="E123" s="26" t="s">
        <v>40</v>
      </c>
      <c r="F123" s="26">
        <v>5</v>
      </c>
      <c r="G123" s="26" t="s">
        <v>1</v>
      </c>
      <c r="H123" s="26">
        <v>5</v>
      </c>
      <c r="I123" s="26" t="s">
        <v>26</v>
      </c>
      <c r="J123" s="26">
        <v>5</v>
      </c>
      <c r="K123" s="26" t="s">
        <v>26</v>
      </c>
      <c r="L123" s="26">
        <v>5</v>
      </c>
      <c r="M123" s="26" t="s">
        <v>30</v>
      </c>
      <c r="N123" s="26">
        <v>2</v>
      </c>
      <c r="O123" s="26" t="s">
        <v>29</v>
      </c>
      <c r="P123" s="26" t="s">
        <v>11</v>
      </c>
      <c r="Q123" t="s">
        <v>11</v>
      </c>
    </row>
    <row r="124" spans="1:17" x14ac:dyDescent="0.25">
      <c r="A124" s="104">
        <v>42741.414143518516</v>
      </c>
      <c r="B124" s="104"/>
      <c r="C124" s="26" t="s">
        <v>86</v>
      </c>
      <c r="D124" s="26" t="s">
        <v>37</v>
      </c>
      <c r="E124" s="26" t="s">
        <v>40</v>
      </c>
      <c r="F124" s="26">
        <v>5</v>
      </c>
      <c r="G124" s="26" t="s">
        <v>1</v>
      </c>
      <c r="H124" s="26">
        <v>5</v>
      </c>
      <c r="I124" s="26" t="s">
        <v>26</v>
      </c>
      <c r="J124" s="26">
        <v>5</v>
      </c>
      <c r="K124" s="26" t="s">
        <v>26</v>
      </c>
      <c r="L124" s="26">
        <v>5</v>
      </c>
      <c r="M124" s="26" t="s">
        <v>30</v>
      </c>
      <c r="N124" s="26">
        <v>2</v>
      </c>
      <c r="O124" s="26" t="s">
        <v>29</v>
      </c>
      <c r="P124" s="26" t="s">
        <v>11</v>
      </c>
      <c r="Q124" t="s">
        <v>11</v>
      </c>
    </row>
    <row r="125" spans="1:17" x14ac:dyDescent="0.25">
      <c r="A125" s="104">
        <v>42741.414166666669</v>
      </c>
      <c r="B125" s="104"/>
      <c r="C125" s="26" t="s">
        <v>86</v>
      </c>
      <c r="D125" s="26" t="s">
        <v>37</v>
      </c>
      <c r="E125" s="26" t="s">
        <v>40</v>
      </c>
      <c r="F125" s="26">
        <v>5</v>
      </c>
      <c r="G125" s="26" t="s">
        <v>1</v>
      </c>
      <c r="H125" s="26">
        <v>5</v>
      </c>
      <c r="I125" s="26" t="s">
        <v>26</v>
      </c>
      <c r="J125" s="26">
        <v>5</v>
      </c>
      <c r="K125" s="26" t="s">
        <v>26</v>
      </c>
      <c r="L125" s="26">
        <v>5</v>
      </c>
      <c r="M125" s="26" t="s">
        <v>30</v>
      </c>
      <c r="N125" s="26">
        <v>2</v>
      </c>
      <c r="O125" s="26" t="s">
        <v>29</v>
      </c>
      <c r="P125" s="26" t="s">
        <v>11</v>
      </c>
      <c r="Q125" t="s">
        <v>11</v>
      </c>
    </row>
    <row r="126" spans="1:17" x14ac:dyDescent="0.25">
      <c r="A126" s="104">
        <v>42741.415138888886</v>
      </c>
      <c r="B126" s="104"/>
      <c r="C126" s="26" t="s">
        <v>87</v>
      </c>
      <c r="D126" s="26" t="s">
        <v>37</v>
      </c>
      <c r="E126" s="26" t="s">
        <v>40</v>
      </c>
      <c r="F126" s="26">
        <v>5</v>
      </c>
      <c r="G126" s="26" t="s">
        <v>1</v>
      </c>
      <c r="H126" s="26">
        <v>5</v>
      </c>
      <c r="I126" s="26" t="s">
        <v>26</v>
      </c>
      <c r="J126" s="26">
        <v>5</v>
      </c>
      <c r="K126" s="26" t="s">
        <v>26</v>
      </c>
      <c r="L126" s="26">
        <v>5</v>
      </c>
      <c r="M126" s="26" t="s">
        <v>30</v>
      </c>
      <c r="N126" s="26">
        <v>2</v>
      </c>
      <c r="O126" s="26" t="s">
        <v>29</v>
      </c>
      <c r="P126" s="26" t="s">
        <v>11</v>
      </c>
      <c r="Q126" t="s">
        <v>11</v>
      </c>
    </row>
    <row r="127" spans="1:17" x14ac:dyDescent="0.25">
      <c r="A127" s="104">
        <v>42741.415613425925</v>
      </c>
      <c r="B127" s="104"/>
      <c r="C127" s="26" t="s">
        <v>76</v>
      </c>
      <c r="D127" s="26" t="s">
        <v>37</v>
      </c>
      <c r="E127" s="26" t="s">
        <v>40</v>
      </c>
      <c r="F127" s="26">
        <v>5</v>
      </c>
      <c r="G127" s="26" t="s">
        <v>1</v>
      </c>
      <c r="H127" s="26">
        <v>5</v>
      </c>
      <c r="I127" s="26" t="s">
        <v>26</v>
      </c>
      <c r="J127" s="26">
        <v>5</v>
      </c>
      <c r="K127" s="26" t="s">
        <v>26</v>
      </c>
      <c r="L127" s="26">
        <v>5</v>
      </c>
      <c r="M127" s="26" t="s">
        <v>30</v>
      </c>
      <c r="N127" s="26">
        <v>2</v>
      </c>
      <c r="O127" s="26" t="s">
        <v>29</v>
      </c>
      <c r="P127" s="26" t="s">
        <v>11</v>
      </c>
      <c r="Q127" t="s">
        <v>11</v>
      </c>
    </row>
    <row r="128" spans="1:17" x14ac:dyDescent="0.25">
      <c r="A128" s="104">
        <v>42741.417384259257</v>
      </c>
      <c r="B128" s="104"/>
      <c r="C128" s="26" t="s">
        <v>76</v>
      </c>
      <c r="D128" s="26" t="s">
        <v>37</v>
      </c>
      <c r="E128" s="26" t="s">
        <v>40</v>
      </c>
      <c r="F128" s="26">
        <v>5</v>
      </c>
      <c r="G128" s="26" t="s">
        <v>1</v>
      </c>
      <c r="H128" s="26">
        <v>5</v>
      </c>
      <c r="I128" s="26" t="s">
        <v>26</v>
      </c>
      <c r="J128" s="26">
        <v>5</v>
      </c>
      <c r="K128" s="26" t="s">
        <v>26</v>
      </c>
      <c r="L128" s="26">
        <v>5</v>
      </c>
      <c r="M128" s="26" t="s">
        <v>30</v>
      </c>
      <c r="N128" s="26">
        <v>2</v>
      </c>
      <c r="O128" s="26" t="s">
        <v>29</v>
      </c>
      <c r="P128" s="26" t="s">
        <v>11</v>
      </c>
      <c r="Q128" t="s">
        <v>11</v>
      </c>
    </row>
    <row r="129" spans="1:17" x14ac:dyDescent="0.25">
      <c r="A129" s="104">
        <v>42744.703842592593</v>
      </c>
      <c r="B129" s="104"/>
      <c r="C129" s="26" t="s">
        <v>76</v>
      </c>
      <c r="D129" s="26" t="s">
        <v>37</v>
      </c>
      <c r="E129" s="26" t="s">
        <v>40</v>
      </c>
      <c r="F129" s="26">
        <v>5</v>
      </c>
      <c r="G129" s="26" t="s">
        <v>1</v>
      </c>
      <c r="H129" s="26">
        <v>5</v>
      </c>
      <c r="I129" s="26" t="s">
        <v>26</v>
      </c>
      <c r="J129" s="26">
        <v>5</v>
      </c>
      <c r="K129" s="26" t="s">
        <v>26</v>
      </c>
      <c r="L129" s="26">
        <v>5</v>
      </c>
      <c r="M129" s="26" t="s">
        <v>30</v>
      </c>
      <c r="N129" s="26">
        <v>2</v>
      </c>
      <c r="O129" s="26" t="s">
        <v>29</v>
      </c>
      <c r="P129" s="26" t="s">
        <v>11</v>
      </c>
      <c r="Q129" t="s">
        <v>11</v>
      </c>
    </row>
    <row r="130" spans="1:17" x14ac:dyDescent="0.25">
      <c r="A130" s="104">
        <v>42744.71503472222</v>
      </c>
      <c r="B130" s="104"/>
      <c r="C130" s="26" t="s">
        <v>76</v>
      </c>
      <c r="D130" s="26" t="s">
        <v>37</v>
      </c>
      <c r="E130" s="26" t="s">
        <v>40</v>
      </c>
      <c r="F130" s="26">
        <v>5</v>
      </c>
      <c r="G130" s="26" t="s">
        <v>1</v>
      </c>
      <c r="H130" s="26">
        <v>5</v>
      </c>
      <c r="I130" s="26" t="s">
        <v>26</v>
      </c>
      <c r="J130" s="26">
        <v>5</v>
      </c>
      <c r="K130" s="26" t="s">
        <v>26</v>
      </c>
      <c r="L130" s="26">
        <v>5</v>
      </c>
      <c r="M130" s="26" t="s">
        <v>30</v>
      </c>
      <c r="N130" s="26">
        <v>2</v>
      </c>
      <c r="O130" s="26" t="s">
        <v>29</v>
      </c>
      <c r="P130" s="26" t="s">
        <v>11</v>
      </c>
      <c r="Q130" t="s">
        <v>11</v>
      </c>
    </row>
    <row r="131" spans="1:17" x14ac:dyDescent="0.25">
      <c r="A131" s="104">
        <v>42745.65902777778</v>
      </c>
      <c r="B131" s="104"/>
      <c r="C131" s="26" t="s">
        <v>76</v>
      </c>
      <c r="D131" s="26" t="s">
        <v>37</v>
      </c>
      <c r="E131" s="26" t="s">
        <v>40</v>
      </c>
      <c r="F131" s="26">
        <v>5</v>
      </c>
      <c r="G131" s="26" t="s">
        <v>1</v>
      </c>
      <c r="H131" s="26">
        <v>5</v>
      </c>
      <c r="I131" s="26" t="s">
        <v>26</v>
      </c>
      <c r="J131" s="26">
        <v>5</v>
      </c>
      <c r="K131" s="26" t="s">
        <v>26</v>
      </c>
      <c r="L131" s="26">
        <v>5</v>
      </c>
      <c r="M131" s="26" t="s">
        <v>30</v>
      </c>
      <c r="N131" s="26">
        <v>2</v>
      </c>
      <c r="O131" s="26" t="s">
        <v>29</v>
      </c>
      <c r="P131" s="26" t="s">
        <v>11</v>
      </c>
      <c r="Q131" t="s">
        <v>11</v>
      </c>
    </row>
    <row r="132" spans="1:17" x14ac:dyDescent="0.25">
      <c r="A132" s="104">
        <v>42745.660312499997</v>
      </c>
      <c r="B132" s="104"/>
      <c r="C132" s="26" t="s">
        <v>76</v>
      </c>
      <c r="D132" s="26" t="s">
        <v>37</v>
      </c>
      <c r="E132" s="26" t="s">
        <v>40</v>
      </c>
      <c r="F132" s="26">
        <v>5</v>
      </c>
      <c r="G132" s="26" t="s">
        <v>1</v>
      </c>
      <c r="H132" s="26">
        <v>5</v>
      </c>
      <c r="I132" s="26" t="s">
        <v>26</v>
      </c>
      <c r="J132" s="26">
        <v>5</v>
      </c>
      <c r="K132" s="26" t="s">
        <v>26</v>
      </c>
      <c r="L132" s="26">
        <v>5</v>
      </c>
      <c r="M132" s="26" t="s">
        <v>30</v>
      </c>
      <c r="N132" s="26">
        <v>2</v>
      </c>
      <c r="O132" s="26" t="s">
        <v>29</v>
      </c>
      <c r="P132" s="26" t="s">
        <v>11</v>
      </c>
      <c r="Q132" t="s">
        <v>11</v>
      </c>
    </row>
    <row r="133" spans="1:17" x14ac:dyDescent="0.25">
      <c r="A133" s="104">
        <v>42745.660451388889</v>
      </c>
      <c r="B133" s="104"/>
      <c r="C133" s="26" t="s">
        <v>76</v>
      </c>
      <c r="D133" s="26" t="s">
        <v>37</v>
      </c>
      <c r="E133" s="26" t="s">
        <v>40</v>
      </c>
      <c r="F133" s="26">
        <v>5</v>
      </c>
      <c r="G133" s="26" t="s">
        <v>1</v>
      </c>
      <c r="H133" s="26">
        <v>5</v>
      </c>
      <c r="I133" s="26" t="s">
        <v>26</v>
      </c>
      <c r="J133" s="26">
        <v>5</v>
      </c>
      <c r="K133" s="26" t="s">
        <v>26</v>
      </c>
      <c r="L133" s="26">
        <v>5</v>
      </c>
      <c r="M133" s="26" t="s">
        <v>30</v>
      </c>
      <c r="N133" s="26">
        <v>2</v>
      </c>
      <c r="O133" s="26" t="s">
        <v>29</v>
      </c>
      <c r="P133" s="26" t="s">
        <v>11</v>
      </c>
      <c r="Q133" t="s">
        <v>11</v>
      </c>
    </row>
    <row r="134" spans="1:17" x14ac:dyDescent="0.25">
      <c r="A134" s="104">
        <v>42745.672835648147</v>
      </c>
      <c r="B134" s="104"/>
      <c r="C134" s="26" t="s">
        <v>76</v>
      </c>
      <c r="D134" s="26" t="s">
        <v>37</v>
      </c>
      <c r="E134" s="26" t="s">
        <v>40</v>
      </c>
      <c r="F134" s="26">
        <v>5</v>
      </c>
      <c r="G134" s="26" t="s">
        <v>54</v>
      </c>
      <c r="H134" s="26">
        <v>4</v>
      </c>
      <c r="I134" s="26" t="s">
        <v>28</v>
      </c>
      <c r="J134" s="26">
        <v>3</v>
      </c>
      <c r="K134" s="26" t="s">
        <v>27</v>
      </c>
      <c r="L134" s="26">
        <v>2</v>
      </c>
      <c r="M134" s="26" t="s">
        <v>30</v>
      </c>
      <c r="N134" s="26">
        <v>1</v>
      </c>
      <c r="O134" s="26" t="s">
        <v>25</v>
      </c>
      <c r="P134" s="26" t="s">
        <v>11</v>
      </c>
      <c r="Q134" t="s">
        <v>11</v>
      </c>
    </row>
    <row r="135" spans="1:17" x14ac:dyDescent="0.25">
      <c r="A135" s="104">
        <v>42745.677002314813</v>
      </c>
      <c r="B135" s="104"/>
      <c r="C135" s="26" t="s">
        <v>76</v>
      </c>
      <c r="D135" s="26" t="s">
        <v>37</v>
      </c>
      <c r="E135" s="26" t="s">
        <v>40</v>
      </c>
      <c r="F135" s="26">
        <v>4</v>
      </c>
      <c r="G135" s="26" t="s">
        <v>4</v>
      </c>
      <c r="H135" s="26">
        <v>4</v>
      </c>
      <c r="I135" s="26" t="s">
        <v>28</v>
      </c>
      <c r="J135" s="26">
        <v>4</v>
      </c>
      <c r="K135" s="26" t="s">
        <v>28</v>
      </c>
      <c r="L135" s="26">
        <v>4</v>
      </c>
      <c r="M135" s="26" t="s">
        <v>9</v>
      </c>
      <c r="N135" s="26">
        <v>4</v>
      </c>
      <c r="O135" s="26" t="s">
        <v>28</v>
      </c>
      <c r="P135" s="26" t="s">
        <v>11</v>
      </c>
      <c r="Q135" t="s">
        <v>11</v>
      </c>
    </row>
    <row r="136" spans="1:17" x14ac:dyDescent="0.25">
      <c r="A136" s="104">
        <v>42746.382627314815</v>
      </c>
      <c r="B136" s="104"/>
      <c r="C136" s="26" t="s">
        <v>76</v>
      </c>
      <c r="D136" s="26" t="s">
        <v>37</v>
      </c>
      <c r="E136" s="26" t="s">
        <v>40</v>
      </c>
      <c r="F136" s="26" t="s">
        <v>88</v>
      </c>
      <c r="G136" s="26" t="e">
        <v>#VALUE!</v>
      </c>
      <c r="H136" s="26" t="s">
        <v>88</v>
      </c>
      <c r="I136" s="26" t="e">
        <v>#VALUE!</v>
      </c>
      <c r="J136" s="26" t="s">
        <v>88</v>
      </c>
      <c r="K136" s="26" t="e">
        <v>#VALUE!</v>
      </c>
      <c r="L136" s="26" t="s">
        <v>88</v>
      </c>
      <c r="M136" s="26" t="e">
        <v>#VALUE!</v>
      </c>
      <c r="N136" s="26" t="s">
        <v>88</v>
      </c>
      <c r="O136" s="26" t="e">
        <v>#VALUE!</v>
      </c>
      <c r="P136" s="26" t="s">
        <v>11</v>
      </c>
      <c r="Q136" t="s">
        <v>11</v>
      </c>
    </row>
    <row r="137" spans="1:17" x14ac:dyDescent="0.25">
      <c r="A137" s="104">
        <v>42746.383958333332</v>
      </c>
      <c r="B137" s="104"/>
      <c r="C137" s="26" t="s">
        <v>76</v>
      </c>
      <c r="D137" s="26" t="s">
        <v>37</v>
      </c>
      <c r="E137" s="26" t="s">
        <v>40</v>
      </c>
      <c r="F137" s="26" t="s">
        <v>88</v>
      </c>
      <c r="G137" s="26" t="e">
        <v>#VALUE!</v>
      </c>
      <c r="H137" s="26" t="s">
        <v>88</v>
      </c>
      <c r="I137" s="26" t="e">
        <v>#VALUE!</v>
      </c>
      <c r="J137" s="26" t="s">
        <v>88</v>
      </c>
      <c r="K137" s="26" t="e">
        <v>#VALUE!</v>
      </c>
      <c r="L137" s="26" t="s">
        <v>88</v>
      </c>
      <c r="M137" s="26" t="e">
        <v>#VALUE!</v>
      </c>
      <c r="N137" s="26" t="s">
        <v>88</v>
      </c>
      <c r="O137" s="26" t="e">
        <v>#VALUE!</v>
      </c>
      <c r="P137" s="26" t="s">
        <v>11</v>
      </c>
      <c r="Q137" t="s">
        <v>11</v>
      </c>
    </row>
    <row r="138" spans="1:17" x14ac:dyDescent="0.25">
      <c r="A138" s="104">
        <v>42751.355706018519</v>
      </c>
      <c r="B138" s="104"/>
      <c r="C138" s="26" t="s">
        <v>76</v>
      </c>
      <c r="D138" s="26" t="s">
        <v>37</v>
      </c>
      <c r="E138" s="26" t="s">
        <v>40</v>
      </c>
      <c r="F138" s="26">
        <v>4</v>
      </c>
      <c r="G138" s="26" t="s">
        <v>4</v>
      </c>
      <c r="H138" s="26">
        <v>3</v>
      </c>
      <c r="I138" s="26" t="s">
        <v>27</v>
      </c>
      <c r="J138" s="26">
        <v>4</v>
      </c>
      <c r="K138" s="26" t="s">
        <v>28</v>
      </c>
      <c r="L138" s="26">
        <v>3</v>
      </c>
      <c r="M138" s="26" t="s">
        <v>32</v>
      </c>
      <c r="N138" s="26">
        <v>4</v>
      </c>
      <c r="O138" s="26" t="s">
        <v>28</v>
      </c>
      <c r="P138" s="26" t="s">
        <v>11</v>
      </c>
      <c r="Q138" t="s">
        <v>11</v>
      </c>
    </row>
    <row r="139" spans="1:17" x14ac:dyDescent="0.25">
      <c r="A139" s="104">
        <v>42751.356446759259</v>
      </c>
      <c r="B139" s="104"/>
      <c r="C139" s="26" t="s">
        <v>76</v>
      </c>
      <c r="D139" s="26" t="s">
        <v>76</v>
      </c>
      <c r="E139" s="26" t="s">
        <v>40</v>
      </c>
      <c r="F139" s="26">
        <v>5</v>
      </c>
      <c r="G139" s="26" t="s">
        <v>54</v>
      </c>
      <c r="H139" s="26">
        <v>5</v>
      </c>
      <c r="I139" s="26" t="s">
        <v>29</v>
      </c>
      <c r="J139" s="26">
        <v>5</v>
      </c>
      <c r="K139" s="26" t="s">
        <v>29</v>
      </c>
      <c r="L139" s="26">
        <v>5</v>
      </c>
      <c r="M139" s="26" t="s">
        <v>8</v>
      </c>
      <c r="N139" s="26">
        <v>5</v>
      </c>
      <c r="O139" s="26" t="s">
        <v>29</v>
      </c>
      <c r="P139" s="26" t="s">
        <v>11</v>
      </c>
      <c r="Q139" t="s">
        <v>11</v>
      </c>
    </row>
    <row r="140" spans="1:17" x14ac:dyDescent="0.25">
      <c r="A140" s="104"/>
      <c r="B140" s="104"/>
    </row>
    <row r="141" spans="1:17" x14ac:dyDescent="0.25">
      <c r="A141" s="104"/>
      <c r="B141" s="104"/>
    </row>
    <row r="142" spans="1:17" x14ac:dyDescent="0.25">
      <c r="A142" s="104"/>
      <c r="B142" s="104"/>
    </row>
    <row r="143" spans="1:17" x14ac:dyDescent="0.25">
      <c r="A143" s="104"/>
      <c r="B143" s="104"/>
    </row>
    <row r="144" spans="1:17" x14ac:dyDescent="0.25">
      <c r="A144" s="104"/>
      <c r="B144" s="104"/>
    </row>
    <row r="145" spans="1:2" x14ac:dyDescent="0.25">
      <c r="A145" s="104"/>
      <c r="B145" s="104"/>
    </row>
    <row r="146" spans="1:2" x14ac:dyDescent="0.25">
      <c r="A146" s="104"/>
      <c r="B146" s="104"/>
    </row>
    <row r="147" spans="1:2" x14ac:dyDescent="0.25">
      <c r="A147" s="104"/>
      <c r="B147" s="104"/>
    </row>
    <row r="148" spans="1:2" x14ac:dyDescent="0.25">
      <c r="A148" s="104"/>
      <c r="B148" s="104"/>
    </row>
    <row r="149" spans="1:2" x14ac:dyDescent="0.25">
      <c r="A149" s="104"/>
      <c r="B149" s="104"/>
    </row>
    <row r="150" spans="1:2" x14ac:dyDescent="0.25">
      <c r="A150" s="104"/>
      <c r="B150" s="104"/>
    </row>
    <row r="151" spans="1:2" x14ac:dyDescent="0.25">
      <c r="A151" s="104"/>
      <c r="B151" s="104"/>
    </row>
    <row r="152" spans="1:2" x14ac:dyDescent="0.25">
      <c r="A152" s="104"/>
      <c r="B152" s="104"/>
    </row>
    <row r="153" spans="1:2" x14ac:dyDescent="0.25">
      <c r="A153" s="104"/>
      <c r="B153" s="104"/>
    </row>
    <row r="154" spans="1:2" x14ac:dyDescent="0.25">
      <c r="A154" s="104"/>
      <c r="B154" s="104"/>
    </row>
    <row r="155" spans="1:2" x14ac:dyDescent="0.25">
      <c r="A155" s="104"/>
      <c r="B155" s="104"/>
    </row>
    <row r="156" spans="1:2" x14ac:dyDescent="0.25">
      <c r="A156" s="104"/>
      <c r="B156" s="104"/>
    </row>
    <row r="157" spans="1:2" x14ac:dyDescent="0.25">
      <c r="A157" s="104"/>
      <c r="B157" s="104"/>
    </row>
    <row r="158" spans="1:2" x14ac:dyDescent="0.25">
      <c r="A158" s="104"/>
      <c r="B158" s="104"/>
    </row>
    <row r="159" spans="1:2" x14ac:dyDescent="0.25">
      <c r="A159" s="104"/>
      <c r="B159" s="104"/>
    </row>
    <row r="160" spans="1:2" x14ac:dyDescent="0.25">
      <c r="A160" s="104"/>
      <c r="B160" s="104"/>
    </row>
    <row r="161" spans="1:2" x14ac:dyDescent="0.25">
      <c r="A161" s="104"/>
      <c r="B161" s="104"/>
    </row>
    <row r="162" spans="1:2" x14ac:dyDescent="0.25">
      <c r="A162" s="104"/>
      <c r="B162" s="104"/>
    </row>
    <row r="163" spans="1:2" x14ac:dyDescent="0.25">
      <c r="A163" s="104"/>
      <c r="B163" s="104"/>
    </row>
    <row r="164" spans="1:2" x14ac:dyDescent="0.25">
      <c r="A164" s="104"/>
      <c r="B164" s="104"/>
    </row>
    <row r="165" spans="1:2" x14ac:dyDescent="0.25">
      <c r="A165" s="104"/>
      <c r="B165" s="104"/>
    </row>
    <row r="166" spans="1:2" x14ac:dyDescent="0.25">
      <c r="A166" s="104"/>
      <c r="B166" s="104"/>
    </row>
    <row r="167" spans="1:2" x14ac:dyDescent="0.25">
      <c r="A167" s="104"/>
      <c r="B167" s="104"/>
    </row>
    <row r="168" spans="1:2" x14ac:dyDescent="0.25">
      <c r="A168" s="104"/>
      <c r="B168" s="104"/>
    </row>
    <row r="169" spans="1:2" x14ac:dyDescent="0.25">
      <c r="A169" s="104"/>
      <c r="B169" s="104"/>
    </row>
    <row r="170" spans="1:2" x14ac:dyDescent="0.25">
      <c r="A170" s="104"/>
      <c r="B170" s="104"/>
    </row>
    <row r="171" spans="1:2" x14ac:dyDescent="0.25">
      <c r="A171" s="104"/>
      <c r="B171" s="104"/>
    </row>
    <row r="172" spans="1:2" x14ac:dyDescent="0.25">
      <c r="A172" s="104"/>
      <c r="B172" s="104"/>
    </row>
    <row r="173" spans="1:2" x14ac:dyDescent="0.25">
      <c r="A173" s="104"/>
      <c r="B173" s="104"/>
    </row>
    <row r="174" spans="1:2" x14ac:dyDescent="0.25">
      <c r="A174" s="104"/>
      <c r="B174" s="104"/>
    </row>
    <row r="175" spans="1:2" x14ac:dyDescent="0.25">
      <c r="A175" s="104"/>
      <c r="B175" s="104"/>
    </row>
    <row r="176" spans="1:2" x14ac:dyDescent="0.25">
      <c r="A176" s="104"/>
      <c r="B176" s="104"/>
    </row>
    <row r="177" spans="1:2" x14ac:dyDescent="0.25">
      <c r="A177" s="104"/>
      <c r="B177" s="104"/>
    </row>
    <row r="178" spans="1:2" x14ac:dyDescent="0.25">
      <c r="A178" s="104"/>
      <c r="B178" s="104"/>
    </row>
    <row r="179" spans="1:2" x14ac:dyDescent="0.25">
      <c r="A179" s="104"/>
      <c r="B179" s="104"/>
    </row>
    <row r="180" spans="1:2" x14ac:dyDescent="0.25">
      <c r="A180" s="104"/>
      <c r="B180" s="104"/>
    </row>
    <row r="181" spans="1:2" x14ac:dyDescent="0.25">
      <c r="A181" s="104"/>
      <c r="B181" s="104"/>
    </row>
    <row r="182" spans="1:2" x14ac:dyDescent="0.25">
      <c r="A182" s="104"/>
      <c r="B182" s="104"/>
    </row>
    <row r="183" spans="1:2" x14ac:dyDescent="0.25">
      <c r="A183" s="104"/>
      <c r="B183" s="104"/>
    </row>
    <row r="184" spans="1:2" x14ac:dyDescent="0.25">
      <c r="A184" s="104"/>
      <c r="B184" s="104"/>
    </row>
    <row r="185" spans="1:2" x14ac:dyDescent="0.25">
      <c r="A185" s="104"/>
      <c r="B185" s="104"/>
    </row>
    <row r="186" spans="1:2" x14ac:dyDescent="0.25">
      <c r="A186" s="104"/>
      <c r="B186" s="104"/>
    </row>
    <row r="187" spans="1:2" x14ac:dyDescent="0.25">
      <c r="A187" s="104"/>
      <c r="B187" s="104"/>
    </row>
    <row r="188" spans="1:2" x14ac:dyDescent="0.25">
      <c r="A188" s="104"/>
      <c r="B188" s="104"/>
    </row>
    <row r="189" spans="1:2" x14ac:dyDescent="0.25">
      <c r="A189" s="104"/>
      <c r="B189" s="104"/>
    </row>
    <row r="190" spans="1:2" x14ac:dyDescent="0.25">
      <c r="A190" s="104"/>
      <c r="B190" s="104"/>
    </row>
    <row r="191" spans="1:2" x14ac:dyDescent="0.25">
      <c r="A191" s="104"/>
      <c r="B191" s="104"/>
    </row>
    <row r="192" spans="1:2" x14ac:dyDescent="0.25">
      <c r="A192" s="104"/>
      <c r="B192" s="104"/>
    </row>
    <row r="193" spans="1:2" x14ac:dyDescent="0.25">
      <c r="A193" s="104"/>
      <c r="B193" s="104"/>
    </row>
    <row r="194" spans="1:2" x14ac:dyDescent="0.25">
      <c r="A194" s="104"/>
      <c r="B194" s="104"/>
    </row>
    <row r="195" spans="1:2" x14ac:dyDescent="0.25">
      <c r="A195" s="104"/>
      <c r="B195" s="104"/>
    </row>
    <row r="196" spans="1:2" x14ac:dyDescent="0.25">
      <c r="A196" s="104"/>
      <c r="B196" s="104"/>
    </row>
    <row r="197" spans="1:2" x14ac:dyDescent="0.25">
      <c r="A197" s="104"/>
      <c r="B197" s="104"/>
    </row>
    <row r="198" spans="1:2" x14ac:dyDescent="0.25">
      <c r="A198" s="104"/>
      <c r="B198" s="104"/>
    </row>
    <row r="199" spans="1:2" x14ac:dyDescent="0.25">
      <c r="A199" s="104"/>
      <c r="B199" s="104"/>
    </row>
    <row r="200" spans="1:2" x14ac:dyDescent="0.25">
      <c r="A200" s="104"/>
      <c r="B200" s="104"/>
    </row>
    <row r="201" spans="1:2" x14ac:dyDescent="0.25">
      <c r="A201" s="104"/>
      <c r="B201" s="104"/>
    </row>
    <row r="202" spans="1:2" x14ac:dyDescent="0.25">
      <c r="A202" s="104"/>
      <c r="B202" s="104"/>
    </row>
    <row r="203" spans="1:2" x14ac:dyDescent="0.25">
      <c r="A203" s="104"/>
      <c r="B203" s="104"/>
    </row>
    <row r="204" spans="1:2" x14ac:dyDescent="0.25">
      <c r="A204" s="104"/>
      <c r="B204" s="104"/>
    </row>
    <row r="205" spans="1:2" x14ac:dyDescent="0.25">
      <c r="A205" s="104"/>
      <c r="B205" s="104"/>
    </row>
    <row r="206" spans="1:2" x14ac:dyDescent="0.25">
      <c r="A206" s="104"/>
      <c r="B206" s="104"/>
    </row>
    <row r="207" spans="1:2" x14ac:dyDescent="0.25">
      <c r="A207" s="104"/>
      <c r="B207" s="104"/>
    </row>
    <row r="208" spans="1:2" x14ac:dyDescent="0.25">
      <c r="A208" s="104"/>
      <c r="B208" s="104"/>
    </row>
    <row r="209" spans="1:2" x14ac:dyDescent="0.25">
      <c r="A209" s="104"/>
      <c r="B209" s="104"/>
    </row>
    <row r="210" spans="1:2" x14ac:dyDescent="0.25">
      <c r="A210" s="104"/>
      <c r="B210" s="104"/>
    </row>
    <row r="211" spans="1:2" x14ac:dyDescent="0.25">
      <c r="A211" s="104"/>
      <c r="B211" s="104"/>
    </row>
    <row r="212" spans="1:2" x14ac:dyDescent="0.25">
      <c r="A212" s="104"/>
      <c r="B212" s="104"/>
    </row>
    <row r="213" spans="1:2" x14ac:dyDescent="0.25">
      <c r="A213" s="104"/>
      <c r="B213" s="104"/>
    </row>
    <row r="214" spans="1:2" x14ac:dyDescent="0.25">
      <c r="A214" s="104"/>
      <c r="B214" s="104"/>
    </row>
    <row r="215" spans="1:2" x14ac:dyDescent="0.25">
      <c r="A215" s="104"/>
      <c r="B215" s="104"/>
    </row>
    <row r="216" spans="1:2" x14ac:dyDescent="0.25">
      <c r="A216" s="104"/>
      <c r="B216" s="104"/>
    </row>
    <row r="217" spans="1:2" x14ac:dyDescent="0.25">
      <c r="A217" s="104"/>
      <c r="B217" s="104"/>
    </row>
    <row r="218" spans="1:2" x14ac:dyDescent="0.25">
      <c r="A218" s="104"/>
      <c r="B218" s="104"/>
    </row>
    <row r="219" spans="1:2" x14ac:dyDescent="0.25">
      <c r="A219" s="104"/>
      <c r="B219" s="104"/>
    </row>
    <row r="220" spans="1:2" x14ac:dyDescent="0.25">
      <c r="A220" s="104"/>
      <c r="B220" s="104"/>
    </row>
    <row r="221" spans="1:2" x14ac:dyDescent="0.25">
      <c r="A221" s="104"/>
      <c r="B221" s="104"/>
    </row>
    <row r="222" spans="1:2" x14ac:dyDescent="0.25">
      <c r="A222" s="104"/>
      <c r="B222" s="104"/>
    </row>
    <row r="223" spans="1:2" x14ac:dyDescent="0.25">
      <c r="A223" s="104"/>
      <c r="B223" s="104"/>
    </row>
    <row r="224" spans="1:2" x14ac:dyDescent="0.25">
      <c r="A224" s="104"/>
      <c r="B224" s="104"/>
    </row>
    <row r="225" spans="1:2" x14ac:dyDescent="0.25">
      <c r="A225" s="104"/>
      <c r="B225" s="104"/>
    </row>
    <row r="226" spans="1:2" x14ac:dyDescent="0.25">
      <c r="A226" s="104"/>
      <c r="B226" s="104"/>
    </row>
    <row r="227" spans="1:2" x14ac:dyDescent="0.25">
      <c r="A227" s="104"/>
      <c r="B227" s="104"/>
    </row>
    <row r="228" spans="1:2" x14ac:dyDescent="0.25">
      <c r="A228" s="104"/>
      <c r="B228" s="104"/>
    </row>
    <row r="229" spans="1:2" x14ac:dyDescent="0.25">
      <c r="A229" s="104"/>
      <c r="B229" s="104"/>
    </row>
    <row r="230" spans="1:2" x14ac:dyDescent="0.25">
      <c r="A230" s="104"/>
      <c r="B230" s="104"/>
    </row>
    <row r="231" spans="1:2" x14ac:dyDescent="0.25">
      <c r="A231" s="104"/>
      <c r="B231" s="104"/>
    </row>
    <row r="232" spans="1:2" x14ac:dyDescent="0.25">
      <c r="A232" s="104"/>
      <c r="B232" s="104"/>
    </row>
    <row r="233" spans="1:2" x14ac:dyDescent="0.25">
      <c r="A233" s="104"/>
      <c r="B233" s="104"/>
    </row>
    <row r="234" spans="1:2" x14ac:dyDescent="0.25">
      <c r="A234" s="104"/>
      <c r="B234" s="104"/>
    </row>
    <row r="235" spans="1:2" x14ac:dyDescent="0.25">
      <c r="A235" s="104"/>
      <c r="B235" s="104"/>
    </row>
    <row r="236" spans="1:2" x14ac:dyDescent="0.25">
      <c r="A236" s="104"/>
      <c r="B236" s="104"/>
    </row>
    <row r="237" spans="1:2" x14ac:dyDescent="0.25">
      <c r="A237" s="104"/>
      <c r="B237" s="104"/>
    </row>
    <row r="238" spans="1:2" x14ac:dyDescent="0.25">
      <c r="A238" s="104"/>
      <c r="B238" s="104"/>
    </row>
    <row r="239" spans="1:2" x14ac:dyDescent="0.25">
      <c r="A239" s="104"/>
      <c r="B239" s="104"/>
    </row>
    <row r="240" spans="1:2" x14ac:dyDescent="0.25">
      <c r="A240" s="104"/>
      <c r="B240" s="104"/>
    </row>
    <row r="241" spans="1:2" x14ac:dyDescent="0.25">
      <c r="A241" s="104"/>
      <c r="B241" s="104"/>
    </row>
    <row r="242" spans="1:2" x14ac:dyDescent="0.25">
      <c r="A242" s="104"/>
      <c r="B242" s="104"/>
    </row>
    <row r="243" spans="1:2" x14ac:dyDescent="0.25">
      <c r="A243" s="104"/>
      <c r="B243" s="104"/>
    </row>
    <row r="244" spans="1:2" x14ac:dyDescent="0.25">
      <c r="A244" s="104"/>
      <c r="B244" s="104"/>
    </row>
    <row r="245" spans="1:2" x14ac:dyDescent="0.25">
      <c r="A245" s="104"/>
      <c r="B245" s="104"/>
    </row>
    <row r="246" spans="1:2" x14ac:dyDescent="0.25">
      <c r="A246" s="104"/>
      <c r="B246" s="104"/>
    </row>
    <row r="247" spans="1:2" x14ac:dyDescent="0.25">
      <c r="A247" s="104"/>
      <c r="B247" s="104"/>
    </row>
    <row r="248" spans="1:2" x14ac:dyDescent="0.25">
      <c r="A248" s="104"/>
      <c r="B248" s="104"/>
    </row>
    <row r="249" spans="1:2" x14ac:dyDescent="0.25">
      <c r="A249" s="104"/>
      <c r="B249" s="104"/>
    </row>
    <row r="250" spans="1:2" x14ac:dyDescent="0.25">
      <c r="A250" s="104"/>
      <c r="B250" s="104"/>
    </row>
    <row r="251" spans="1:2" x14ac:dyDescent="0.25">
      <c r="A251" s="104"/>
      <c r="B251" s="104"/>
    </row>
    <row r="252" spans="1:2" x14ac:dyDescent="0.25">
      <c r="A252" s="104"/>
      <c r="B252" s="104"/>
    </row>
    <row r="253" spans="1:2" x14ac:dyDescent="0.25">
      <c r="A253" s="104"/>
      <c r="B253" s="104"/>
    </row>
    <row r="254" spans="1:2" x14ac:dyDescent="0.25">
      <c r="A254" s="104"/>
      <c r="B254" s="104"/>
    </row>
    <row r="255" spans="1:2" x14ac:dyDescent="0.25">
      <c r="A255" s="104"/>
      <c r="B255" s="104"/>
    </row>
    <row r="256" spans="1:2" x14ac:dyDescent="0.25">
      <c r="A256" s="104"/>
      <c r="B256" s="104"/>
    </row>
    <row r="257" spans="1:2" x14ac:dyDescent="0.25">
      <c r="A257" s="104"/>
      <c r="B257" s="104"/>
    </row>
    <row r="258" spans="1:2" x14ac:dyDescent="0.25">
      <c r="A258" s="104"/>
      <c r="B258" s="104"/>
    </row>
    <row r="259" spans="1:2" x14ac:dyDescent="0.25">
      <c r="A259" s="104"/>
      <c r="B259" s="104"/>
    </row>
    <row r="260" spans="1:2" x14ac:dyDescent="0.25">
      <c r="A260" s="104"/>
      <c r="B260" s="104"/>
    </row>
    <row r="261" spans="1:2" x14ac:dyDescent="0.25">
      <c r="A261" s="104"/>
      <c r="B261" s="104"/>
    </row>
    <row r="262" spans="1:2" x14ac:dyDescent="0.25">
      <c r="A262" s="104"/>
      <c r="B262" s="104"/>
    </row>
    <row r="263" spans="1:2" x14ac:dyDescent="0.25">
      <c r="A263" s="104"/>
      <c r="B263" s="104"/>
    </row>
    <row r="264" spans="1:2" x14ac:dyDescent="0.25">
      <c r="A264" s="104"/>
      <c r="B264" s="104"/>
    </row>
    <row r="265" spans="1:2" x14ac:dyDescent="0.25">
      <c r="A265" s="104"/>
      <c r="B265" s="104"/>
    </row>
    <row r="266" spans="1:2" x14ac:dyDescent="0.25">
      <c r="A266" s="104"/>
      <c r="B266" s="104"/>
    </row>
    <row r="267" spans="1:2" x14ac:dyDescent="0.25">
      <c r="A267" s="104"/>
      <c r="B267" s="104"/>
    </row>
    <row r="268" spans="1:2" x14ac:dyDescent="0.25">
      <c r="A268" s="104"/>
      <c r="B268" s="104"/>
    </row>
    <row r="269" spans="1:2" x14ac:dyDescent="0.25">
      <c r="A269" s="104"/>
      <c r="B269" s="104"/>
    </row>
    <row r="270" spans="1:2" x14ac:dyDescent="0.25">
      <c r="A270" s="104"/>
      <c r="B270" s="104"/>
    </row>
    <row r="271" spans="1:2" x14ac:dyDescent="0.25">
      <c r="A271" s="104"/>
      <c r="B271" s="104"/>
    </row>
    <row r="272" spans="1:2" x14ac:dyDescent="0.25">
      <c r="A272" s="104"/>
      <c r="B272" s="104"/>
    </row>
    <row r="273" spans="1:2" x14ac:dyDescent="0.25">
      <c r="A273" s="104"/>
      <c r="B273" s="104"/>
    </row>
    <row r="274" spans="1:2" x14ac:dyDescent="0.25">
      <c r="A274" s="104"/>
      <c r="B274" s="104"/>
    </row>
    <row r="275" spans="1:2" x14ac:dyDescent="0.25">
      <c r="A275" s="104"/>
      <c r="B275" s="104"/>
    </row>
    <row r="276" spans="1:2" x14ac:dyDescent="0.25">
      <c r="A276" s="104"/>
      <c r="B276" s="104"/>
    </row>
    <row r="277" spans="1:2" x14ac:dyDescent="0.25">
      <c r="A277" s="104"/>
      <c r="B277" s="104"/>
    </row>
    <row r="278" spans="1:2" x14ac:dyDescent="0.25">
      <c r="A278" s="104"/>
      <c r="B278" s="104"/>
    </row>
    <row r="279" spans="1:2" x14ac:dyDescent="0.25">
      <c r="A279" s="104"/>
      <c r="B279" s="104"/>
    </row>
    <row r="280" spans="1:2" x14ac:dyDescent="0.25">
      <c r="A280" s="104"/>
      <c r="B280" s="104"/>
    </row>
    <row r="281" spans="1:2" x14ac:dyDescent="0.25">
      <c r="A281" s="104"/>
      <c r="B281" s="104"/>
    </row>
    <row r="282" spans="1:2" x14ac:dyDescent="0.25">
      <c r="A282" s="104"/>
      <c r="B282" s="104"/>
    </row>
    <row r="283" spans="1:2" x14ac:dyDescent="0.25">
      <c r="A283" s="104"/>
      <c r="B283" s="104"/>
    </row>
    <row r="284" spans="1:2" x14ac:dyDescent="0.25">
      <c r="A284" s="104"/>
      <c r="B284" s="104"/>
    </row>
    <row r="285" spans="1:2" x14ac:dyDescent="0.25">
      <c r="A285" s="104"/>
      <c r="B285" s="104"/>
    </row>
    <row r="286" spans="1:2" x14ac:dyDescent="0.25">
      <c r="A286" s="104"/>
      <c r="B286" s="104"/>
    </row>
    <row r="287" spans="1:2" x14ac:dyDescent="0.25">
      <c r="A287" s="104"/>
      <c r="B287" s="104"/>
    </row>
    <row r="288" spans="1:2" x14ac:dyDescent="0.25">
      <c r="A288" s="104"/>
      <c r="B288" s="104"/>
    </row>
    <row r="289" spans="1:2" x14ac:dyDescent="0.25">
      <c r="A289" s="104"/>
      <c r="B289" s="104"/>
    </row>
    <row r="290" spans="1:2" x14ac:dyDescent="0.25">
      <c r="A290" s="104"/>
      <c r="B290" s="104"/>
    </row>
    <row r="291" spans="1:2" x14ac:dyDescent="0.25">
      <c r="A291" s="104"/>
      <c r="B291" s="104"/>
    </row>
    <row r="292" spans="1:2" x14ac:dyDescent="0.25">
      <c r="A292" s="104"/>
      <c r="B292" s="104"/>
    </row>
    <row r="293" spans="1:2" x14ac:dyDescent="0.25">
      <c r="A293" s="104"/>
      <c r="B293" s="104"/>
    </row>
    <row r="294" spans="1:2" x14ac:dyDescent="0.25">
      <c r="A294" s="104"/>
      <c r="B294" s="104"/>
    </row>
    <row r="295" spans="1:2" x14ac:dyDescent="0.25">
      <c r="A295" s="104"/>
      <c r="B295" s="104"/>
    </row>
    <row r="296" spans="1:2" x14ac:dyDescent="0.25">
      <c r="A296" s="104"/>
      <c r="B296" s="104"/>
    </row>
    <row r="297" spans="1:2" x14ac:dyDescent="0.25">
      <c r="A297" s="104"/>
      <c r="B297" s="104"/>
    </row>
    <row r="298" spans="1:2" x14ac:dyDescent="0.25">
      <c r="A298" s="104"/>
      <c r="B298" s="104"/>
    </row>
    <row r="299" spans="1:2" x14ac:dyDescent="0.25">
      <c r="A299" s="104"/>
      <c r="B299" s="104"/>
    </row>
    <row r="300" spans="1:2" x14ac:dyDescent="0.25">
      <c r="A300" s="104"/>
      <c r="B300" s="104"/>
    </row>
    <row r="301" spans="1:2" x14ac:dyDescent="0.25">
      <c r="A301" s="104"/>
      <c r="B301" s="104"/>
    </row>
    <row r="302" spans="1:2" x14ac:dyDescent="0.25">
      <c r="A302" s="104"/>
      <c r="B302" s="104"/>
    </row>
    <row r="303" spans="1:2" x14ac:dyDescent="0.25">
      <c r="A303" s="104"/>
      <c r="B303" s="104"/>
    </row>
    <row r="304" spans="1:2" x14ac:dyDescent="0.25">
      <c r="A304" s="104"/>
      <c r="B304" s="104"/>
    </row>
    <row r="305" spans="1:2" x14ac:dyDescent="0.25">
      <c r="A305" s="104"/>
      <c r="B305" s="104"/>
    </row>
    <row r="306" spans="1:2" x14ac:dyDescent="0.25">
      <c r="A306" s="104"/>
      <c r="B306" s="104"/>
    </row>
    <row r="307" spans="1:2" x14ac:dyDescent="0.25">
      <c r="A307" s="104"/>
      <c r="B307" s="104"/>
    </row>
    <row r="308" spans="1:2" x14ac:dyDescent="0.25">
      <c r="A308" s="104"/>
      <c r="B308" s="104"/>
    </row>
    <row r="309" spans="1:2" x14ac:dyDescent="0.25">
      <c r="A309" s="104"/>
      <c r="B309" s="104"/>
    </row>
    <row r="310" spans="1:2" x14ac:dyDescent="0.25">
      <c r="A310" s="104"/>
      <c r="B310" s="104"/>
    </row>
    <row r="311" spans="1:2" x14ac:dyDescent="0.25">
      <c r="A311" s="104"/>
      <c r="B311" s="104"/>
    </row>
    <row r="312" spans="1:2" x14ac:dyDescent="0.25">
      <c r="A312" s="104"/>
      <c r="B312" s="104"/>
    </row>
    <row r="313" spans="1:2" x14ac:dyDescent="0.25">
      <c r="A313" s="104"/>
      <c r="B313" s="104"/>
    </row>
    <row r="314" spans="1:2" x14ac:dyDescent="0.25">
      <c r="A314" s="104"/>
      <c r="B314" s="104"/>
    </row>
    <row r="315" spans="1:2" x14ac:dyDescent="0.25">
      <c r="A315" s="104"/>
      <c r="B315" s="104"/>
    </row>
    <row r="316" spans="1:2" x14ac:dyDescent="0.25">
      <c r="A316" s="104"/>
      <c r="B316" s="104"/>
    </row>
    <row r="317" spans="1:2" x14ac:dyDescent="0.25">
      <c r="A317" s="104"/>
      <c r="B317" s="104"/>
    </row>
    <row r="318" spans="1:2" x14ac:dyDescent="0.25">
      <c r="A318" s="104"/>
      <c r="B318" s="104"/>
    </row>
    <row r="319" spans="1:2" x14ac:dyDescent="0.25">
      <c r="A319" s="104"/>
      <c r="B319" s="104"/>
    </row>
    <row r="320" spans="1:2" x14ac:dyDescent="0.25">
      <c r="A320" s="104"/>
      <c r="B320" s="104"/>
    </row>
    <row r="321" spans="1:2" x14ac:dyDescent="0.25">
      <c r="A321" s="104"/>
      <c r="B321" s="104"/>
    </row>
    <row r="322" spans="1:2" x14ac:dyDescent="0.25">
      <c r="A322" s="104"/>
      <c r="B322" s="104"/>
    </row>
    <row r="323" spans="1:2" x14ac:dyDescent="0.25">
      <c r="A323" s="104"/>
      <c r="B323" s="104"/>
    </row>
    <row r="324" spans="1:2" x14ac:dyDescent="0.25">
      <c r="A324" s="104"/>
      <c r="B324" s="104"/>
    </row>
    <row r="325" spans="1:2" x14ac:dyDescent="0.25">
      <c r="A325" s="104"/>
      <c r="B325" s="104"/>
    </row>
    <row r="326" spans="1:2" x14ac:dyDescent="0.25">
      <c r="A326" s="104"/>
      <c r="B326" s="104"/>
    </row>
    <row r="327" spans="1:2" x14ac:dyDescent="0.25">
      <c r="A327" s="104"/>
      <c r="B327" s="104"/>
    </row>
    <row r="328" spans="1:2" x14ac:dyDescent="0.25">
      <c r="A328" s="104"/>
      <c r="B328" s="104"/>
    </row>
    <row r="329" spans="1:2" x14ac:dyDescent="0.25">
      <c r="A329" s="104"/>
      <c r="B329" s="104"/>
    </row>
    <row r="330" spans="1:2" x14ac:dyDescent="0.25">
      <c r="A330" s="104"/>
      <c r="B330" s="104"/>
    </row>
    <row r="331" spans="1:2" x14ac:dyDescent="0.25">
      <c r="A331" s="104"/>
      <c r="B331" s="104"/>
    </row>
    <row r="332" spans="1:2" x14ac:dyDescent="0.25">
      <c r="A332" s="104"/>
      <c r="B332" s="104"/>
    </row>
    <row r="333" spans="1:2" x14ac:dyDescent="0.25">
      <c r="A333" s="104"/>
      <c r="B333" s="104"/>
    </row>
    <row r="334" spans="1:2" x14ac:dyDescent="0.25">
      <c r="A334" s="104"/>
      <c r="B334" s="104"/>
    </row>
    <row r="335" spans="1:2" x14ac:dyDescent="0.25">
      <c r="A335" s="104"/>
      <c r="B335" s="104"/>
    </row>
    <row r="336" spans="1:2" x14ac:dyDescent="0.25">
      <c r="A336" s="104"/>
      <c r="B336" s="104"/>
    </row>
    <row r="337" spans="1:2" x14ac:dyDescent="0.25">
      <c r="A337" s="104"/>
      <c r="B337" s="104"/>
    </row>
    <row r="338" spans="1:2" x14ac:dyDescent="0.25">
      <c r="A338" s="104"/>
      <c r="B338" s="104"/>
    </row>
    <row r="339" spans="1:2" x14ac:dyDescent="0.25">
      <c r="A339" s="104"/>
      <c r="B339" s="104"/>
    </row>
    <row r="340" spans="1:2" x14ac:dyDescent="0.25">
      <c r="A340" s="104"/>
      <c r="B340" s="104"/>
    </row>
    <row r="341" spans="1:2" x14ac:dyDescent="0.25">
      <c r="A341" s="104"/>
      <c r="B341" s="104"/>
    </row>
    <row r="342" spans="1:2" x14ac:dyDescent="0.25">
      <c r="A342" s="104"/>
      <c r="B342" s="104"/>
    </row>
    <row r="343" spans="1:2" x14ac:dyDescent="0.25">
      <c r="A343" s="104"/>
      <c r="B343" s="104"/>
    </row>
    <row r="344" spans="1:2" x14ac:dyDescent="0.25">
      <c r="A344" s="104"/>
      <c r="B344" s="104"/>
    </row>
    <row r="345" spans="1:2" x14ac:dyDescent="0.25">
      <c r="A345" s="104"/>
      <c r="B345" s="104"/>
    </row>
    <row r="346" spans="1:2" x14ac:dyDescent="0.25">
      <c r="A346" s="104"/>
      <c r="B346" s="104"/>
    </row>
    <row r="347" spans="1:2" x14ac:dyDescent="0.25">
      <c r="A347" s="104"/>
      <c r="B347" s="104"/>
    </row>
    <row r="348" spans="1:2" x14ac:dyDescent="0.25">
      <c r="A348" s="104"/>
      <c r="B348" s="104"/>
    </row>
    <row r="349" spans="1:2" x14ac:dyDescent="0.25">
      <c r="A349" s="104"/>
      <c r="B349" s="104"/>
    </row>
    <row r="350" spans="1:2" x14ac:dyDescent="0.25">
      <c r="A350" s="104"/>
      <c r="B350" s="104"/>
    </row>
    <row r="351" spans="1:2" x14ac:dyDescent="0.25">
      <c r="A351" s="104"/>
      <c r="B351" s="104"/>
    </row>
    <row r="352" spans="1:2" x14ac:dyDescent="0.25">
      <c r="A352" s="104"/>
      <c r="B352" s="104"/>
    </row>
    <row r="353" spans="1:2" x14ac:dyDescent="0.25">
      <c r="A353" s="104"/>
      <c r="B353" s="104"/>
    </row>
    <row r="354" spans="1:2" x14ac:dyDescent="0.25">
      <c r="A354" s="104"/>
      <c r="B354" s="104"/>
    </row>
    <row r="355" spans="1:2" x14ac:dyDescent="0.25">
      <c r="A355" s="104"/>
      <c r="B355" s="104"/>
    </row>
    <row r="356" spans="1:2" x14ac:dyDescent="0.25">
      <c r="A356" s="104"/>
      <c r="B356" s="104"/>
    </row>
    <row r="357" spans="1:2" x14ac:dyDescent="0.25">
      <c r="A357" s="104"/>
      <c r="B357" s="104"/>
    </row>
    <row r="358" spans="1:2" x14ac:dyDescent="0.25">
      <c r="A358" s="104"/>
      <c r="B358" s="104"/>
    </row>
    <row r="359" spans="1:2" x14ac:dyDescent="0.25">
      <c r="A359" s="104"/>
      <c r="B359" s="104"/>
    </row>
    <row r="360" spans="1:2" x14ac:dyDescent="0.25">
      <c r="A360" s="104"/>
      <c r="B360" s="104"/>
    </row>
    <row r="361" spans="1:2" x14ac:dyDescent="0.25">
      <c r="A361" s="104"/>
      <c r="B361" s="104"/>
    </row>
    <row r="362" spans="1:2" x14ac:dyDescent="0.25">
      <c r="A362" s="104"/>
      <c r="B362" s="104"/>
    </row>
    <row r="363" spans="1:2" x14ac:dyDescent="0.25">
      <c r="A363" s="104"/>
      <c r="B363" s="104"/>
    </row>
    <row r="364" spans="1:2" x14ac:dyDescent="0.25">
      <c r="A364" s="104"/>
      <c r="B364" s="104"/>
    </row>
    <row r="365" spans="1:2" x14ac:dyDescent="0.25">
      <c r="A365" s="104"/>
      <c r="B365" s="104"/>
    </row>
    <row r="366" spans="1:2" x14ac:dyDescent="0.25">
      <c r="A366" s="104"/>
      <c r="B366" s="104"/>
    </row>
    <row r="367" spans="1:2" x14ac:dyDescent="0.25">
      <c r="A367" s="104"/>
      <c r="B367" s="104"/>
    </row>
    <row r="368" spans="1:2" x14ac:dyDescent="0.25">
      <c r="A368" s="104"/>
      <c r="B368" s="104"/>
    </row>
    <row r="369" spans="1:2" x14ac:dyDescent="0.25">
      <c r="A369" s="104"/>
      <c r="B369" s="104"/>
    </row>
    <row r="370" spans="1:2" x14ac:dyDescent="0.25">
      <c r="A370" s="104"/>
      <c r="B370" s="104"/>
    </row>
    <row r="371" spans="1:2" x14ac:dyDescent="0.25">
      <c r="A371" s="104"/>
      <c r="B371" s="104"/>
    </row>
    <row r="372" spans="1:2" x14ac:dyDescent="0.25">
      <c r="A372" s="104"/>
      <c r="B372" s="104"/>
    </row>
    <row r="373" spans="1:2" x14ac:dyDescent="0.25">
      <c r="A373" s="104"/>
      <c r="B373" s="104"/>
    </row>
    <row r="374" spans="1:2" x14ac:dyDescent="0.25">
      <c r="A374" s="104"/>
      <c r="B374" s="104"/>
    </row>
    <row r="375" spans="1:2" x14ac:dyDescent="0.25">
      <c r="A375" s="104"/>
      <c r="B375" s="104"/>
    </row>
    <row r="376" spans="1:2" x14ac:dyDescent="0.25">
      <c r="A376" s="104"/>
      <c r="B376" s="104"/>
    </row>
    <row r="377" spans="1:2" x14ac:dyDescent="0.25">
      <c r="A377" s="104"/>
      <c r="B377" s="104"/>
    </row>
    <row r="378" spans="1:2" x14ac:dyDescent="0.25">
      <c r="A378" s="104"/>
      <c r="B378" s="104"/>
    </row>
    <row r="379" spans="1:2" x14ac:dyDescent="0.25">
      <c r="A379" s="104"/>
      <c r="B379" s="104"/>
    </row>
    <row r="380" spans="1:2" x14ac:dyDescent="0.25">
      <c r="A380" s="104"/>
      <c r="B380" s="104"/>
    </row>
    <row r="381" spans="1:2" x14ac:dyDescent="0.25">
      <c r="A381" s="104"/>
      <c r="B381" s="104"/>
    </row>
    <row r="382" spans="1:2" x14ac:dyDescent="0.25">
      <c r="A382" s="104"/>
      <c r="B382" s="104"/>
    </row>
    <row r="383" spans="1:2" x14ac:dyDescent="0.25">
      <c r="A383" s="104"/>
      <c r="B383" s="104"/>
    </row>
    <row r="384" spans="1:2" x14ac:dyDescent="0.25">
      <c r="A384" s="104"/>
      <c r="B384" s="104"/>
    </row>
    <row r="385" spans="1:2" x14ac:dyDescent="0.25">
      <c r="A385" s="104"/>
      <c r="B385" s="104"/>
    </row>
    <row r="386" spans="1:2" x14ac:dyDescent="0.25">
      <c r="A386" s="104"/>
      <c r="B386" s="104"/>
    </row>
    <row r="387" spans="1:2" x14ac:dyDescent="0.25">
      <c r="A387" s="104"/>
      <c r="B387" s="104"/>
    </row>
    <row r="388" spans="1:2" x14ac:dyDescent="0.25">
      <c r="A388" s="104"/>
      <c r="B388" s="104"/>
    </row>
    <row r="389" spans="1:2" x14ac:dyDescent="0.25">
      <c r="A389" s="104"/>
      <c r="B389" s="104"/>
    </row>
    <row r="390" spans="1:2" x14ac:dyDescent="0.25">
      <c r="A390" s="104"/>
      <c r="B390" s="104"/>
    </row>
    <row r="391" spans="1:2" x14ac:dyDescent="0.25">
      <c r="A391" s="104"/>
      <c r="B391" s="104"/>
    </row>
    <row r="392" spans="1:2" x14ac:dyDescent="0.25">
      <c r="A392" s="104"/>
      <c r="B392" s="104"/>
    </row>
    <row r="393" spans="1:2" x14ac:dyDescent="0.25">
      <c r="A393" s="104"/>
      <c r="B393" s="104"/>
    </row>
    <row r="394" spans="1:2" x14ac:dyDescent="0.25">
      <c r="A394" s="104"/>
      <c r="B394" s="104"/>
    </row>
    <row r="395" spans="1:2" x14ac:dyDescent="0.25">
      <c r="A395" s="104"/>
      <c r="B395" s="104"/>
    </row>
    <row r="396" spans="1:2" x14ac:dyDescent="0.25">
      <c r="A396" s="104"/>
      <c r="B396" s="104"/>
    </row>
    <row r="397" spans="1:2" x14ac:dyDescent="0.25">
      <c r="A397" s="104"/>
      <c r="B397" s="104"/>
    </row>
    <row r="398" spans="1:2" x14ac:dyDescent="0.25">
      <c r="A398" s="104"/>
      <c r="B398" s="104"/>
    </row>
    <row r="399" spans="1:2" x14ac:dyDescent="0.25">
      <c r="A399" s="104"/>
      <c r="B399" s="104"/>
    </row>
    <row r="400" spans="1:2" x14ac:dyDescent="0.25">
      <c r="A400" s="104"/>
      <c r="B400" s="104"/>
    </row>
    <row r="401" spans="1:2" x14ac:dyDescent="0.25">
      <c r="A401" s="104"/>
      <c r="B401" s="104"/>
    </row>
    <row r="402" spans="1:2" x14ac:dyDescent="0.25">
      <c r="A402" s="104"/>
      <c r="B402" s="104"/>
    </row>
    <row r="403" spans="1:2" x14ac:dyDescent="0.25">
      <c r="A403" s="104"/>
      <c r="B403" s="104"/>
    </row>
    <row r="404" spans="1:2" x14ac:dyDescent="0.25">
      <c r="A404" s="104"/>
      <c r="B404" s="104"/>
    </row>
    <row r="405" spans="1:2" x14ac:dyDescent="0.25">
      <c r="A405" s="104"/>
      <c r="B405" s="104"/>
    </row>
    <row r="406" spans="1:2" x14ac:dyDescent="0.25">
      <c r="A406" s="104"/>
      <c r="B406" s="104"/>
    </row>
    <row r="407" spans="1:2" x14ac:dyDescent="0.25">
      <c r="A407" s="104"/>
      <c r="B407" s="104"/>
    </row>
    <row r="408" spans="1:2" x14ac:dyDescent="0.25">
      <c r="A408" s="104"/>
      <c r="B408" s="104"/>
    </row>
    <row r="409" spans="1:2" x14ac:dyDescent="0.25">
      <c r="A409" s="104"/>
      <c r="B409" s="104"/>
    </row>
    <row r="410" spans="1:2" x14ac:dyDescent="0.25">
      <c r="A410" s="104"/>
      <c r="B410" s="104"/>
    </row>
    <row r="411" spans="1:2" x14ac:dyDescent="0.25">
      <c r="A411" s="104"/>
      <c r="B411" s="104"/>
    </row>
    <row r="412" spans="1:2" x14ac:dyDescent="0.25">
      <c r="A412" s="104"/>
      <c r="B412" s="104"/>
    </row>
    <row r="413" spans="1:2" x14ac:dyDescent="0.25">
      <c r="A413" s="104"/>
      <c r="B413" s="104"/>
    </row>
    <row r="414" spans="1:2" x14ac:dyDescent="0.25">
      <c r="A414" s="104"/>
      <c r="B414" s="104"/>
    </row>
    <row r="415" spans="1:2" x14ac:dyDescent="0.25">
      <c r="A415" s="104"/>
      <c r="B415" s="104"/>
    </row>
    <row r="416" spans="1:2" x14ac:dyDescent="0.25">
      <c r="A416" s="104"/>
      <c r="B416" s="104"/>
    </row>
    <row r="417" spans="1:2" x14ac:dyDescent="0.25">
      <c r="A417" s="104"/>
      <c r="B417" s="104"/>
    </row>
    <row r="418" spans="1:2" x14ac:dyDescent="0.25">
      <c r="A418" s="104"/>
      <c r="B418" s="104"/>
    </row>
    <row r="419" spans="1:2" x14ac:dyDescent="0.25">
      <c r="A419" s="104"/>
      <c r="B419" s="104"/>
    </row>
    <row r="420" spans="1:2" x14ac:dyDescent="0.25">
      <c r="A420" s="104"/>
      <c r="B420" s="104"/>
    </row>
    <row r="421" spans="1:2" x14ac:dyDescent="0.25">
      <c r="A421" s="104"/>
      <c r="B421" s="104"/>
    </row>
    <row r="422" spans="1:2" x14ac:dyDescent="0.25">
      <c r="A422" s="104"/>
      <c r="B422" s="104"/>
    </row>
    <row r="423" spans="1:2" x14ac:dyDescent="0.25">
      <c r="A423" s="104"/>
      <c r="B423" s="104"/>
    </row>
    <row r="424" spans="1:2" x14ac:dyDescent="0.25">
      <c r="A424" s="104"/>
      <c r="B424" s="104"/>
    </row>
    <row r="425" spans="1:2" x14ac:dyDescent="0.25">
      <c r="A425" s="104"/>
      <c r="B425" s="104"/>
    </row>
    <row r="426" spans="1:2" x14ac:dyDescent="0.25">
      <c r="A426" s="104"/>
      <c r="B426" s="104"/>
    </row>
    <row r="427" spans="1:2" x14ac:dyDescent="0.25">
      <c r="A427" s="104"/>
      <c r="B427" s="104"/>
    </row>
    <row r="428" spans="1:2" x14ac:dyDescent="0.25">
      <c r="A428" s="104"/>
      <c r="B428" s="104"/>
    </row>
    <row r="429" spans="1:2" x14ac:dyDescent="0.25">
      <c r="A429" s="104"/>
      <c r="B429" s="104"/>
    </row>
    <row r="430" spans="1:2" x14ac:dyDescent="0.25">
      <c r="A430" s="104"/>
      <c r="B430" s="104"/>
    </row>
    <row r="431" spans="1:2" x14ac:dyDescent="0.25">
      <c r="A431" s="104"/>
      <c r="B431" s="104"/>
    </row>
    <row r="432" spans="1:2" x14ac:dyDescent="0.25">
      <c r="A432" s="104"/>
      <c r="B432" s="104"/>
    </row>
    <row r="433" spans="1:2" x14ac:dyDescent="0.25">
      <c r="A433" s="104"/>
      <c r="B433" s="104"/>
    </row>
    <row r="434" spans="1:2" x14ac:dyDescent="0.25">
      <c r="A434" s="104"/>
      <c r="B434" s="104"/>
    </row>
    <row r="435" spans="1:2" x14ac:dyDescent="0.25">
      <c r="A435" s="104"/>
      <c r="B435" s="104"/>
    </row>
    <row r="436" spans="1:2" x14ac:dyDescent="0.25">
      <c r="A436" s="104"/>
      <c r="B436" s="104"/>
    </row>
    <row r="437" spans="1:2" x14ac:dyDescent="0.25">
      <c r="A437" s="104"/>
      <c r="B437" s="104"/>
    </row>
    <row r="438" spans="1:2" x14ac:dyDescent="0.25">
      <c r="A438" s="104"/>
      <c r="B438" s="104"/>
    </row>
    <row r="439" spans="1:2" x14ac:dyDescent="0.25">
      <c r="A439" s="104"/>
      <c r="B439" s="104"/>
    </row>
    <row r="440" spans="1:2" x14ac:dyDescent="0.25">
      <c r="A440" s="104"/>
      <c r="B440" s="104"/>
    </row>
    <row r="441" spans="1:2" x14ac:dyDescent="0.25">
      <c r="A441" s="104"/>
      <c r="B441" s="104"/>
    </row>
    <row r="442" spans="1:2" x14ac:dyDescent="0.25">
      <c r="A442" s="104"/>
      <c r="B442" s="104"/>
    </row>
    <row r="443" spans="1:2" x14ac:dyDescent="0.25">
      <c r="A443" s="104"/>
      <c r="B443" s="104"/>
    </row>
    <row r="444" spans="1:2" x14ac:dyDescent="0.25">
      <c r="A444" s="104"/>
      <c r="B444" s="104"/>
    </row>
    <row r="445" spans="1:2" x14ac:dyDescent="0.25">
      <c r="A445" s="104"/>
      <c r="B445" s="104"/>
    </row>
    <row r="446" spans="1:2" x14ac:dyDescent="0.25">
      <c r="A446" s="104"/>
      <c r="B446" s="104"/>
    </row>
    <row r="447" spans="1:2" x14ac:dyDescent="0.25">
      <c r="A447" s="104"/>
      <c r="B447" s="104"/>
    </row>
    <row r="448" spans="1:2" x14ac:dyDescent="0.25">
      <c r="A448" s="104"/>
      <c r="B448" s="104"/>
    </row>
    <row r="449" spans="1:2" x14ac:dyDescent="0.25">
      <c r="A449" s="104"/>
      <c r="B449" s="104"/>
    </row>
    <row r="450" spans="1:2" x14ac:dyDescent="0.25">
      <c r="A450" s="104"/>
      <c r="B450" s="104"/>
    </row>
    <row r="451" spans="1:2" x14ac:dyDescent="0.25">
      <c r="A451" s="104"/>
      <c r="B451" s="104"/>
    </row>
    <row r="452" spans="1:2" x14ac:dyDescent="0.25">
      <c r="A452" s="104"/>
      <c r="B452" s="104"/>
    </row>
    <row r="453" spans="1:2" x14ac:dyDescent="0.25">
      <c r="A453" s="104"/>
      <c r="B453" s="104"/>
    </row>
    <row r="454" spans="1:2" x14ac:dyDescent="0.25">
      <c r="A454" s="104"/>
      <c r="B454" s="104"/>
    </row>
    <row r="455" spans="1:2" x14ac:dyDescent="0.25">
      <c r="A455" s="104"/>
      <c r="B455" s="104"/>
    </row>
    <row r="456" spans="1:2" x14ac:dyDescent="0.25">
      <c r="A456" s="104"/>
      <c r="B456" s="104"/>
    </row>
    <row r="457" spans="1:2" x14ac:dyDescent="0.25">
      <c r="A457" s="104"/>
      <c r="B457" s="104"/>
    </row>
    <row r="458" spans="1:2" x14ac:dyDescent="0.25">
      <c r="A458" s="104"/>
      <c r="B458" s="104"/>
    </row>
    <row r="459" spans="1:2" x14ac:dyDescent="0.25">
      <c r="A459" s="104"/>
      <c r="B459" s="104"/>
    </row>
    <row r="460" spans="1:2" x14ac:dyDescent="0.25">
      <c r="A460" s="104"/>
      <c r="B460" s="104"/>
    </row>
    <row r="461" spans="1:2" x14ac:dyDescent="0.25">
      <c r="A461" s="104"/>
      <c r="B461" s="104"/>
    </row>
    <row r="462" spans="1:2" x14ac:dyDescent="0.25">
      <c r="A462" s="104"/>
      <c r="B462" s="104"/>
    </row>
    <row r="463" spans="1:2" x14ac:dyDescent="0.25">
      <c r="A463" s="104"/>
      <c r="B463" s="104"/>
    </row>
    <row r="464" spans="1:2" x14ac:dyDescent="0.25">
      <c r="A464" s="104"/>
      <c r="B464" s="104"/>
    </row>
    <row r="465" spans="1:2" x14ac:dyDescent="0.25">
      <c r="A465" s="104"/>
      <c r="B465" s="104"/>
    </row>
    <row r="466" spans="1:2" x14ac:dyDescent="0.25">
      <c r="A466" s="104"/>
      <c r="B466" s="104"/>
    </row>
    <row r="467" spans="1:2" x14ac:dyDescent="0.25">
      <c r="A467" s="104"/>
      <c r="B467" s="104"/>
    </row>
    <row r="468" spans="1:2" x14ac:dyDescent="0.25">
      <c r="A468" s="104"/>
      <c r="B468" s="104"/>
    </row>
    <row r="469" spans="1:2" x14ac:dyDescent="0.25">
      <c r="A469" s="104"/>
      <c r="B469" s="104"/>
    </row>
    <row r="470" spans="1:2" x14ac:dyDescent="0.25">
      <c r="A470" s="104"/>
      <c r="B470" s="104"/>
    </row>
    <row r="471" spans="1:2" x14ac:dyDescent="0.25">
      <c r="A471" s="104"/>
      <c r="B471" s="104"/>
    </row>
    <row r="472" spans="1:2" x14ac:dyDescent="0.25">
      <c r="A472" s="104"/>
      <c r="B472" s="104"/>
    </row>
    <row r="473" spans="1:2" x14ac:dyDescent="0.25">
      <c r="A473" s="104"/>
      <c r="B473" s="104"/>
    </row>
    <row r="474" spans="1:2" x14ac:dyDescent="0.25">
      <c r="A474" s="104"/>
      <c r="B474" s="104"/>
    </row>
    <row r="475" spans="1:2" x14ac:dyDescent="0.25">
      <c r="A475" s="104"/>
      <c r="B475" s="104"/>
    </row>
    <row r="476" spans="1:2" x14ac:dyDescent="0.25">
      <c r="A476" s="104"/>
      <c r="B476" s="104"/>
    </row>
    <row r="477" spans="1:2" x14ac:dyDescent="0.25">
      <c r="A477" s="104"/>
      <c r="B477" s="104"/>
    </row>
    <row r="478" spans="1:2" x14ac:dyDescent="0.25">
      <c r="A478" s="104"/>
      <c r="B478" s="104"/>
    </row>
    <row r="479" spans="1:2" x14ac:dyDescent="0.25">
      <c r="A479" s="104"/>
      <c r="B479" s="104"/>
    </row>
    <row r="480" spans="1:2" x14ac:dyDescent="0.25">
      <c r="A480" s="104"/>
      <c r="B480" s="104"/>
    </row>
    <row r="481" spans="1:2" x14ac:dyDescent="0.25">
      <c r="A481" s="104"/>
      <c r="B481" s="104"/>
    </row>
    <row r="482" spans="1:2" x14ac:dyDescent="0.25">
      <c r="A482" s="104"/>
      <c r="B482" s="104"/>
    </row>
    <row r="483" spans="1:2" x14ac:dyDescent="0.25">
      <c r="A483" s="104"/>
      <c r="B483" s="104"/>
    </row>
    <row r="484" spans="1:2" x14ac:dyDescent="0.25">
      <c r="A484" s="104"/>
      <c r="B484" s="104"/>
    </row>
    <row r="485" spans="1:2" x14ac:dyDescent="0.25">
      <c r="A485" s="104"/>
      <c r="B485" s="104"/>
    </row>
    <row r="486" spans="1:2" x14ac:dyDescent="0.25">
      <c r="A486" s="104"/>
      <c r="B486" s="104"/>
    </row>
    <row r="487" spans="1:2" x14ac:dyDescent="0.25">
      <c r="A487" s="104"/>
      <c r="B487" s="104"/>
    </row>
    <row r="488" spans="1:2" x14ac:dyDescent="0.25">
      <c r="A488" s="104"/>
      <c r="B488" s="104"/>
    </row>
    <row r="489" spans="1:2" x14ac:dyDescent="0.25">
      <c r="A489" s="104"/>
      <c r="B489" s="104"/>
    </row>
    <row r="490" spans="1:2" x14ac:dyDescent="0.25">
      <c r="A490" s="104"/>
      <c r="B490" s="104"/>
    </row>
    <row r="491" spans="1:2" x14ac:dyDescent="0.25">
      <c r="A491" s="104"/>
      <c r="B491" s="104"/>
    </row>
    <row r="492" spans="1:2" x14ac:dyDescent="0.25">
      <c r="A492" s="104"/>
      <c r="B492" s="104"/>
    </row>
    <row r="493" spans="1:2" x14ac:dyDescent="0.25">
      <c r="A493" s="104"/>
      <c r="B493" s="104"/>
    </row>
    <row r="494" spans="1:2" x14ac:dyDescent="0.25">
      <c r="A494" s="104"/>
      <c r="B494" s="104"/>
    </row>
    <row r="495" spans="1:2" x14ac:dyDescent="0.25">
      <c r="A495" s="104"/>
      <c r="B495" s="104"/>
    </row>
    <row r="496" spans="1:2" x14ac:dyDescent="0.25">
      <c r="A496" s="104"/>
      <c r="B496" s="104"/>
    </row>
    <row r="497" spans="1:2" x14ac:dyDescent="0.25">
      <c r="A497" s="104"/>
      <c r="B497" s="104"/>
    </row>
    <row r="498" spans="1:2" x14ac:dyDescent="0.25">
      <c r="A498" s="104"/>
      <c r="B498" s="104"/>
    </row>
    <row r="499" spans="1:2" x14ac:dyDescent="0.25">
      <c r="A499" s="104"/>
      <c r="B499" s="104"/>
    </row>
    <row r="500" spans="1:2" x14ac:dyDescent="0.25">
      <c r="A500" s="104"/>
      <c r="B500" s="104"/>
    </row>
    <row r="501" spans="1:2" x14ac:dyDescent="0.25">
      <c r="A501" s="104"/>
      <c r="B501" s="104"/>
    </row>
    <row r="502" spans="1:2" x14ac:dyDescent="0.25">
      <c r="A502" s="104"/>
      <c r="B502" s="104"/>
    </row>
    <row r="503" spans="1:2" x14ac:dyDescent="0.25">
      <c r="A503" s="104"/>
      <c r="B503" s="104"/>
    </row>
    <row r="504" spans="1:2" x14ac:dyDescent="0.25">
      <c r="A504" s="104"/>
      <c r="B504" s="104"/>
    </row>
    <row r="505" spans="1:2" x14ac:dyDescent="0.25">
      <c r="A505" s="104"/>
      <c r="B505" s="104"/>
    </row>
    <row r="506" spans="1:2" x14ac:dyDescent="0.25">
      <c r="A506" s="104"/>
      <c r="B506" s="104"/>
    </row>
    <row r="507" spans="1:2" x14ac:dyDescent="0.25">
      <c r="A507" s="104"/>
      <c r="B507" s="104"/>
    </row>
    <row r="508" spans="1:2" x14ac:dyDescent="0.25">
      <c r="A508" s="104"/>
      <c r="B508" s="104"/>
    </row>
    <row r="509" spans="1:2" x14ac:dyDescent="0.25">
      <c r="A509" s="104"/>
      <c r="B509" s="104"/>
    </row>
    <row r="510" spans="1:2" x14ac:dyDescent="0.25">
      <c r="A510" s="104"/>
      <c r="B510" s="104"/>
    </row>
    <row r="511" spans="1:2" x14ac:dyDescent="0.25">
      <c r="A511" s="104"/>
      <c r="B511" s="104"/>
    </row>
    <row r="512" spans="1:2" x14ac:dyDescent="0.25">
      <c r="A512" s="104"/>
      <c r="B512" s="104"/>
    </row>
    <row r="513" spans="1:2" x14ac:dyDescent="0.25">
      <c r="A513" s="104"/>
      <c r="B513" s="104"/>
    </row>
    <row r="514" spans="1:2" x14ac:dyDescent="0.25">
      <c r="A514" s="104"/>
      <c r="B514" s="104"/>
    </row>
    <row r="515" spans="1:2" x14ac:dyDescent="0.25">
      <c r="A515" s="104"/>
      <c r="B515" s="104"/>
    </row>
    <row r="516" spans="1:2" x14ac:dyDescent="0.25">
      <c r="A516" s="104"/>
      <c r="B516" s="104"/>
    </row>
    <row r="517" spans="1:2" x14ac:dyDescent="0.25">
      <c r="A517" s="104"/>
      <c r="B517" s="104"/>
    </row>
    <row r="518" spans="1:2" x14ac:dyDescent="0.25">
      <c r="A518" s="104"/>
      <c r="B518" s="104"/>
    </row>
    <row r="519" spans="1:2" x14ac:dyDescent="0.25">
      <c r="A519" s="104"/>
      <c r="B519" s="104"/>
    </row>
    <row r="520" spans="1:2" x14ac:dyDescent="0.25">
      <c r="A520" s="104"/>
      <c r="B520" s="104"/>
    </row>
    <row r="521" spans="1:2" x14ac:dyDescent="0.25">
      <c r="A521" s="104"/>
      <c r="B521" s="104"/>
    </row>
    <row r="522" spans="1:2" x14ac:dyDescent="0.25">
      <c r="A522" s="104"/>
      <c r="B522" s="104"/>
    </row>
    <row r="523" spans="1:2" x14ac:dyDescent="0.25">
      <c r="A523" s="104"/>
      <c r="B523" s="104"/>
    </row>
    <row r="524" spans="1:2" x14ac:dyDescent="0.25">
      <c r="A524" s="104"/>
      <c r="B524" s="104"/>
    </row>
    <row r="525" spans="1:2" x14ac:dyDescent="0.25">
      <c r="A525" s="104"/>
      <c r="B525" s="104"/>
    </row>
    <row r="526" spans="1:2" x14ac:dyDescent="0.25">
      <c r="A526" s="104"/>
      <c r="B526" s="104"/>
    </row>
    <row r="527" spans="1:2" x14ac:dyDescent="0.25">
      <c r="A527" s="104"/>
      <c r="B527" s="104"/>
    </row>
    <row r="528" spans="1:2" x14ac:dyDescent="0.25">
      <c r="A528" s="104"/>
      <c r="B528" s="104"/>
    </row>
    <row r="529" spans="1:2" x14ac:dyDescent="0.25">
      <c r="A529" s="104"/>
      <c r="B529" s="104"/>
    </row>
    <row r="530" spans="1:2" x14ac:dyDescent="0.25">
      <c r="A530" s="104"/>
      <c r="B530" s="104"/>
    </row>
    <row r="531" spans="1:2" x14ac:dyDescent="0.25">
      <c r="A531" s="104"/>
      <c r="B531" s="104"/>
    </row>
    <row r="532" spans="1:2" x14ac:dyDescent="0.25">
      <c r="A532" s="104"/>
      <c r="B532" s="104"/>
    </row>
    <row r="533" spans="1:2" x14ac:dyDescent="0.25">
      <c r="A533" s="104"/>
      <c r="B533" s="104"/>
    </row>
    <row r="534" spans="1:2" x14ac:dyDescent="0.25">
      <c r="A534" s="104"/>
      <c r="B534" s="104"/>
    </row>
    <row r="535" spans="1:2" x14ac:dyDescent="0.25">
      <c r="A535" s="104"/>
      <c r="B535" s="104"/>
    </row>
    <row r="536" spans="1:2" x14ac:dyDescent="0.25">
      <c r="A536" s="104"/>
      <c r="B536" s="104"/>
    </row>
    <row r="537" spans="1:2" x14ac:dyDescent="0.25">
      <c r="A537" s="104"/>
      <c r="B537" s="104"/>
    </row>
    <row r="538" spans="1:2" x14ac:dyDescent="0.25">
      <c r="A538" s="104"/>
      <c r="B538" s="104"/>
    </row>
    <row r="539" spans="1:2" x14ac:dyDescent="0.25">
      <c r="A539" s="104"/>
      <c r="B539" s="104"/>
    </row>
    <row r="540" spans="1:2" x14ac:dyDescent="0.25">
      <c r="A540" s="104"/>
      <c r="B540" s="104"/>
    </row>
    <row r="541" spans="1:2" x14ac:dyDescent="0.25">
      <c r="A541" s="104"/>
      <c r="B541" s="104"/>
    </row>
    <row r="542" spans="1:2" x14ac:dyDescent="0.25">
      <c r="A542" s="104"/>
      <c r="B542" s="104"/>
    </row>
    <row r="543" spans="1:2" x14ac:dyDescent="0.25">
      <c r="A543" s="104"/>
      <c r="B543" s="104"/>
    </row>
    <row r="544" spans="1:2" x14ac:dyDescent="0.25">
      <c r="A544" s="104"/>
      <c r="B544" s="104"/>
    </row>
    <row r="545" spans="1:2" x14ac:dyDescent="0.25">
      <c r="A545" s="104"/>
      <c r="B545" s="104"/>
    </row>
    <row r="546" spans="1:2" x14ac:dyDescent="0.25">
      <c r="A546" s="104"/>
      <c r="B546" s="104"/>
    </row>
    <row r="547" spans="1:2" x14ac:dyDescent="0.25">
      <c r="A547" s="104"/>
      <c r="B547" s="104"/>
    </row>
    <row r="548" spans="1:2" x14ac:dyDescent="0.25">
      <c r="A548" s="104"/>
      <c r="B548" s="104"/>
    </row>
    <row r="549" spans="1:2" x14ac:dyDescent="0.25">
      <c r="A549" s="104"/>
      <c r="B549" s="104"/>
    </row>
    <row r="550" spans="1:2" x14ac:dyDescent="0.25">
      <c r="A550" s="104"/>
      <c r="B550" s="104"/>
    </row>
    <row r="551" spans="1:2" x14ac:dyDescent="0.25">
      <c r="A551" s="104"/>
      <c r="B551" s="104"/>
    </row>
    <row r="552" spans="1:2" x14ac:dyDescent="0.25">
      <c r="A552" s="104"/>
      <c r="B552" s="104"/>
    </row>
    <row r="553" spans="1:2" x14ac:dyDescent="0.25">
      <c r="A553" s="104"/>
      <c r="B553" s="104"/>
    </row>
    <row r="554" spans="1:2" x14ac:dyDescent="0.25">
      <c r="A554" s="104"/>
      <c r="B554" s="104"/>
    </row>
    <row r="555" spans="1:2" x14ac:dyDescent="0.25">
      <c r="A555" s="104"/>
      <c r="B555" s="104"/>
    </row>
    <row r="556" spans="1:2" x14ac:dyDescent="0.25">
      <c r="A556" s="104"/>
      <c r="B556" s="104"/>
    </row>
    <row r="557" spans="1:2" x14ac:dyDescent="0.25">
      <c r="A557" s="104"/>
      <c r="B557" s="104"/>
    </row>
    <row r="558" spans="1:2" x14ac:dyDescent="0.25">
      <c r="A558" s="104"/>
      <c r="B558" s="104"/>
    </row>
    <row r="559" spans="1:2" x14ac:dyDescent="0.25">
      <c r="A559" s="104"/>
      <c r="B559" s="104"/>
    </row>
    <row r="560" spans="1:2" x14ac:dyDescent="0.25">
      <c r="A560" s="104"/>
      <c r="B560" s="104"/>
    </row>
    <row r="561" spans="1:2" x14ac:dyDescent="0.25">
      <c r="A561" s="104"/>
      <c r="B561" s="104"/>
    </row>
    <row r="562" spans="1:2" x14ac:dyDescent="0.25">
      <c r="A562" s="104"/>
      <c r="B562" s="104"/>
    </row>
    <row r="563" spans="1:2" x14ac:dyDescent="0.25">
      <c r="A563" s="104"/>
      <c r="B563" s="104"/>
    </row>
    <row r="564" spans="1:2" x14ac:dyDescent="0.25">
      <c r="A564" s="104"/>
      <c r="B564" s="104"/>
    </row>
    <row r="565" spans="1:2" x14ac:dyDescent="0.25">
      <c r="A565" s="104"/>
      <c r="B565" s="104"/>
    </row>
    <row r="566" spans="1:2" x14ac:dyDescent="0.25">
      <c r="A566" s="104"/>
      <c r="B566" s="104"/>
    </row>
    <row r="567" spans="1:2" x14ac:dyDescent="0.25">
      <c r="A567" s="104"/>
      <c r="B567" s="104"/>
    </row>
    <row r="568" spans="1:2" x14ac:dyDescent="0.25">
      <c r="A568" s="104"/>
      <c r="B568" s="104"/>
    </row>
    <row r="569" spans="1:2" x14ac:dyDescent="0.25">
      <c r="A569" s="104"/>
      <c r="B569" s="104"/>
    </row>
    <row r="570" spans="1:2" x14ac:dyDescent="0.25">
      <c r="A570" s="104"/>
      <c r="B570" s="104"/>
    </row>
    <row r="571" spans="1:2" x14ac:dyDescent="0.25">
      <c r="A571" s="104"/>
      <c r="B571" s="104"/>
    </row>
    <row r="572" spans="1:2" x14ac:dyDescent="0.25">
      <c r="A572" s="104"/>
      <c r="B572" s="104"/>
    </row>
    <row r="573" spans="1:2" x14ac:dyDescent="0.25">
      <c r="A573" s="104"/>
      <c r="B573" s="104"/>
    </row>
    <row r="574" spans="1:2" x14ac:dyDescent="0.25">
      <c r="A574" s="104"/>
      <c r="B574" s="104"/>
    </row>
    <row r="575" spans="1:2" x14ac:dyDescent="0.25">
      <c r="A575" s="104"/>
      <c r="B575" s="104"/>
    </row>
    <row r="576" spans="1:2" x14ac:dyDescent="0.25">
      <c r="A576" s="104"/>
      <c r="B576" s="104"/>
    </row>
    <row r="577" spans="1:2" x14ac:dyDescent="0.25">
      <c r="A577" s="104"/>
      <c r="B577" s="104"/>
    </row>
    <row r="578" spans="1:2" x14ac:dyDescent="0.25">
      <c r="A578" s="104"/>
      <c r="B578" s="104"/>
    </row>
    <row r="579" spans="1:2" x14ac:dyDescent="0.25">
      <c r="A579" s="104"/>
      <c r="B579" s="104"/>
    </row>
    <row r="580" spans="1:2" x14ac:dyDescent="0.25">
      <c r="A580" s="104"/>
      <c r="B580" s="104"/>
    </row>
    <row r="581" spans="1:2" x14ac:dyDescent="0.25">
      <c r="A581" s="104"/>
      <c r="B581" s="104"/>
    </row>
    <row r="582" spans="1:2" x14ac:dyDescent="0.25">
      <c r="A582" s="104"/>
      <c r="B582" s="104"/>
    </row>
    <row r="583" spans="1:2" x14ac:dyDescent="0.25">
      <c r="A583" s="104"/>
      <c r="B583" s="104"/>
    </row>
    <row r="584" spans="1:2" x14ac:dyDescent="0.25">
      <c r="A584" s="104"/>
      <c r="B584" s="104"/>
    </row>
    <row r="585" spans="1:2" x14ac:dyDescent="0.25">
      <c r="A585" s="104"/>
      <c r="B585" s="104"/>
    </row>
    <row r="586" spans="1:2" x14ac:dyDescent="0.25">
      <c r="A586" s="104"/>
      <c r="B586" s="104"/>
    </row>
    <row r="587" spans="1:2" x14ac:dyDescent="0.25">
      <c r="A587" s="104"/>
      <c r="B587" s="104"/>
    </row>
    <row r="588" spans="1:2" x14ac:dyDescent="0.25">
      <c r="A588" s="104"/>
      <c r="B588" s="104"/>
    </row>
    <row r="589" spans="1:2" x14ac:dyDescent="0.25">
      <c r="A589" s="104"/>
      <c r="B589" s="104"/>
    </row>
    <row r="590" spans="1:2" x14ac:dyDescent="0.25">
      <c r="A590" s="104"/>
      <c r="B590" s="104"/>
    </row>
    <row r="591" spans="1:2" x14ac:dyDescent="0.25">
      <c r="A591" s="104"/>
      <c r="B591" s="104"/>
    </row>
    <row r="592" spans="1:2" x14ac:dyDescent="0.25">
      <c r="A592" s="104"/>
      <c r="B592" s="104"/>
    </row>
    <row r="593" spans="1:2" x14ac:dyDescent="0.25">
      <c r="A593" s="104"/>
      <c r="B593" s="104"/>
    </row>
    <row r="594" spans="1:2" x14ac:dyDescent="0.25">
      <c r="A594" s="104"/>
      <c r="B594" s="104"/>
    </row>
    <row r="595" spans="1:2" x14ac:dyDescent="0.25">
      <c r="A595" s="104"/>
      <c r="B595" s="104"/>
    </row>
    <row r="596" spans="1:2" x14ac:dyDescent="0.25">
      <c r="A596" s="104"/>
      <c r="B596" s="104"/>
    </row>
    <row r="597" spans="1:2" x14ac:dyDescent="0.25">
      <c r="A597" s="104"/>
      <c r="B597" s="104"/>
    </row>
    <row r="598" spans="1:2" x14ac:dyDescent="0.25">
      <c r="A598" s="104"/>
      <c r="B598" s="104"/>
    </row>
    <row r="599" spans="1:2" x14ac:dyDescent="0.25">
      <c r="A599" s="104"/>
      <c r="B599" s="104"/>
    </row>
    <row r="600" spans="1:2" x14ac:dyDescent="0.25">
      <c r="A600" s="104"/>
      <c r="B600" s="104"/>
    </row>
    <row r="601" spans="1:2" x14ac:dyDescent="0.25">
      <c r="A601" s="104"/>
      <c r="B601" s="104"/>
    </row>
    <row r="602" spans="1:2" x14ac:dyDescent="0.25">
      <c r="A602" s="104"/>
      <c r="B602" s="104"/>
    </row>
    <row r="603" spans="1:2" x14ac:dyDescent="0.25">
      <c r="A603" s="104"/>
      <c r="B603" s="104"/>
    </row>
    <row r="604" spans="1:2" x14ac:dyDescent="0.25">
      <c r="A604" s="104"/>
      <c r="B604" s="104"/>
    </row>
    <row r="605" spans="1:2" x14ac:dyDescent="0.25">
      <c r="A605" s="104"/>
      <c r="B605" s="104"/>
    </row>
    <row r="606" spans="1:2" x14ac:dyDescent="0.25">
      <c r="A606" s="104"/>
      <c r="B606" s="104"/>
    </row>
    <row r="607" spans="1:2" x14ac:dyDescent="0.25">
      <c r="A607" s="104"/>
      <c r="B607" s="104"/>
    </row>
    <row r="608" spans="1:2" x14ac:dyDescent="0.25">
      <c r="A608" s="104"/>
      <c r="B608" s="104"/>
    </row>
    <row r="609" spans="1:2" x14ac:dyDescent="0.25">
      <c r="A609" s="104"/>
      <c r="B609" s="104"/>
    </row>
    <row r="610" spans="1:2" x14ac:dyDescent="0.25">
      <c r="A610" s="104"/>
      <c r="B610" s="104"/>
    </row>
    <row r="611" spans="1:2" x14ac:dyDescent="0.25">
      <c r="A611" s="104"/>
      <c r="B611" s="104"/>
    </row>
    <row r="612" spans="1:2" x14ac:dyDescent="0.25">
      <c r="A612" s="104"/>
      <c r="B612" s="104"/>
    </row>
    <row r="613" spans="1:2" x14ac:dyDescent="0.25">
      <c r="A613" s="104"/>
      <c r="B613" s="104"/>
    </row>
    <row r="614" spans="1:2" x14ac:dyDescent="0.25">
      <c r="A614" s="104"/>
      <c r="B614" s="104"/>
    </row>
    <row r="615" spans="1:2" x14ac:dyDescent="0.25">
      <c r="A615" s="104"/>
      <c r="B615" s="104"/>
    </row>
    <row r="616" spans="1:2" x14ac:dyDescent="0.25">
      <c r="A616" s="104"/>
      <c r="B616" s="104"/>
    </row>
    <row r="617" spans="1:2" x14ac:dyDescent="0.25">
      <c r="A617" s="104"/>
      <c r="B617" s="104"/>
    </row>
    <row r="618" spans="1:2" x14ac:dyDescent="0.25">
      <c r="A618" s="104"/>
      <c r="B618" s="104"/>
    </row>
    <row r="619" spans="1:2" x14ac:dyDescent="0.25">
      <c r="A619" s="104"/>
      <c r="B619" s="104"/>
    </row>
    <row r="620" spans="1:2" x14ac:dyDescent="0.25">
      <c r="A620" s="104"/>
      <c r="B620" s="104"/>
    </row>
    <row r="621" spans="1:2" x14ac:dyDescent="0.25">
      <c r="A621" s="104"/>
      <c r="B621" s="104"/>
    </row>
    <row r="622" spans="1:2" x14ac:dyDescent="0.25">
      <c r="A622" s="104"/>
      <c r="B622" s="104"/>
    </row>
    <row r="623" spans="1:2" x14ac:dyDescent="0.25">
      <c r="A623" s="104"/>
      <c r="B623" s="104"/>
    </row>
    <row r="624" spans="1:2" x14ac:dyDescent="0.25">
      <c r="A624" s="104"/>
      <c r="B624" s="104"/>
    </row>
    <row r="625" spans="1:2" x14ac:dyDescent="0.25">
      <c r="A625" s="104"/>
      <c r="B625" s="104"/>
    </row>
    <row r="626" spans="1:2" x14ac:dyDescent="0.25">
      <c r="A626" s="104"/>
      <c r="B626" s="104"/>
    </row>
    <row r="627" spans="1:2" x14ac:dyDescent="0.25">
      <c r="A627" s="104"/>
      <c r="B627" s="104"/>
    </row>
    <row r="628" spans="1:2" x14ac:dyDescent="0.25">
      <c r="A628" s="104"/>
      <c r="B628" s="104"/>
    </row>
    <row r="629" spans="1:2" x14ac:dyDescent="0.25">
      <c r="A629" s="104"/>
      <c r="B629" s="104"/>
    </row>
    <row r="630" spans="1:2" x14ac:dyDescent="0.25">
      <c r="A630" s="104"/>
      <c r="B630" s="104"/>
    </row>
    <row r="631" spans="1:2" x14ac:dyDescent="0.25">
      <c r="A631" s="104"/>
      <c r="B631" s="104"/>
    </row>
    <row r="632" spans="1:2" x14ac:dyDescent="0.25">
      <c r="A632" s="104"/>
      <c r="B632" s="104"/>
    </row>
    <row r="633" spans="1:2" x14ac:dyDescent="0.25">
      <c r="A633" s="104"/>
      <c r="B633" s="104"/>
    </row>
    <row r="634" spans="1:2" x14ac:dyDescent="0.25">
      <c r="A634" s="104"/>
      <c r="B634" s="104"/>
    </row>
    <row r="635" spans="1:2" x14ac:dyDescent="0.25">
      <c r="A635" s="104"/>
      <c r="B635" s="104"/>
    </row>
    <row r="636" spans="1:2" x14ac:dyDescent="0.25">
      <c r="A636" s="104"/>
      <c r="B636" s="104"/>
    </row>
    <row r="637" spans="1:2" x14ac:dyDescent="0.25">
      <c r="A637" s="104"/>
      <c r="B637" s="104"/>
    </row>
    <row r="638" spans="1:2" x14ac:dyDescent="0.25">
      <c r="A638" s="104"/>
      <c r="B638" s="104"/>
    </row>
    <row r="639" spans="1:2" x14ac:dyDescent="0.25">
      <c r="A639" s="104"/>
      <c r="B639" s="104"/>
    </row>
    <row r="640" spans="1:2" x14ac:dyDescent="0.25">
      <c r="A640" s="104"/>
      <c r="B640" s="104"/>
    </row>
    <row r="641" spans="1:2" x14ac:dyDescent="0.25">
      <c r="A641" s="104"/>
      <c r="B641" s="104"/>
    </row>
    <row r="642" spans="1:2" x14ac:dyDescent="0.25">
      <c r="A642" s="104"/>
      <c r="B642" s="104"/>
    </row>
    <row r="643" spans="1:2" x14ac:dyDescent="0.25">
      <c r="A643" s="104"/>
      <c r="B643" s="104"/>
    </row>
    <row r="644" spans="1:2" x14ac:dyDescent="0.25">
      <c r="A644" s="104"/>
      <c r="B644" s="104"/>
    </row>
    <row r="645" spans="1:2" x14ac:dyDescent="0.25">
      <c r="A645" s="104"/>
      <c r="B645" s="104"/>
    </row>
    <row r="646" spans="1:2" x14ac:dyDescent="0.25">
      <c r="A646" s="104"/>
      <c r="B646" s="104"/>
    </row>
    <row r="647" spans="1:2" x14ac:dyDescent="0.25">
      <c r="A647" s="104"/>
      <c r="B647" s="104"/>
    </row>
    <row r="648" spans="1:2" x14ac:dyDescent="0.25">
      <c r="A648" s="104"/>
      <c r="B648" s="104"/>
    </row>
    <row r="649" spans="1:2" x14ac:dyDescent="0.25">
      <c r="A649" s="104"/>
      <c r="B649" s="104"/>
    </row>
    <row r="650" spans="1:2" x14ac:dyDescent="0.25">
      <c r="A650" s="104"/>
      <c r="B650" s="104"/>
    </row>
    <row r="651" spans="1:2" x14ac:dyDescent="0.25">
      <c r="A651" s="104"/>
      <c r="B651" s="104"/>
    </row>
    <row r="652" spans="1:2" x14ac:dyDescent="0.25">
      <c r="A652" s="104"/>
      <c r="B652" s="104"/>
    </row>
    <row r="653" spans="1:2" x14ac:dyDescent="0.25">
      <c r="A653" s="104"/>
      <c r="B653" s="104"/>
    </row>
    <row r="654" spans="1:2" x14ac:dyDescent="0.25">
      <c r="A654" s="104"/>
      <c r="B654" s="104"/>
    </row>
    <row r="655" spans="1:2" x14ac:dyDescent="0.25">
      <c r="A655" s="104"/>
      <c r="B655" s="104"/>
    </row>
    <row r="656" spans="1:2" x14ac:dyDescent="0.25">
      <c r="A656" s="104"/>
      <c r="B656" s="104"/>
    </row>
    <row r="657" spans="1:2" x14ac:dyDescent="0.25">
      <c r="A657" s="104"/>
      <c r="B657" s="104"/>
    </row>
    <row r="658" spans="1:2" x14ac:dyDescent="0.25">
      <c r="A658" s="104"/>
      <c r="B658" s="104"/>
    </row>
    <row r="659" spans="1:2" x14ac:dyDescent="0.25">
      <c r="A659" s="104"/>
      <c r="B659" s="104"/>
    </row>
    <row r="660" spans="1:2" x14ac:dyDescent="0.25">
      <c r="A660" s="104"/>
      <c r="B660" s="104"/>
    </row>
    <row r="661" spans="1:2" x14ac:dyDescent="0.25">
      <c r="A661" s="104"/>
      <c r="B661" s="104"/>
    </row>
    <row r="662" spans="1:2" x14ac:dyDescent="0.25">
      <c r="A662" s="104"/>
      <c r="B662" s="104"/>
    </row>
    <row r="663" spans="1:2" x14ac:dyDescent="0.25">
      <c r="A663" s="104"/>
      <c r="B663" s="104"/>
    </row>
    <row r="664" spans="1:2" x14ac:dyDescent="0.25">
      <c r="A664" s="104"/>
      <c r="B664" s="104"/>
    </row>
    <row r="665" spans="1:2" x14ac:dyDescent="0.25">
      <c r="A665" s="104"/>
      <c r="B665" s="104"/>
    </row>
    <row r="666" spans="1:2" x14ac:dyDescent="0.25">
      <c r="A666" s="104"/>
      <c r="B666" s="104"/>
    </row>
    <row r="667" spans="1:2" x14ac:dyDescent="0.25">
      <c r="A667" s="104"/>
      <c r="B667" s="104"/>
    </row>
    <row r="668" spans="1:2" x14ac:dyDescent="0.25">
      <c r="A668" s="104"/>
      <c r="B668" s="104"/>
    </row>
    <row r="669" spans="1:2" x14ac:dyDescent="0.25">
      <c r="A669" s="104"/>
      <c r="B669" s="104"/>
    </row>
    <row r="670" spans="1:2" x14ac:dyDescent="0.25">
      <c r="A670" s="104"/>
      <c r="B670" s="104"/>
    </row>
    <row r="671" spans="1:2" x14ac:dyDescent="0.25">
      <c r="A671" s="104"/>
      <c r="B671" s="104"/>
    </row>
    <row r="672" spans="1:2" x14ac:dyDescent="0.25">
      <c r="A672" s="104"/>
      <c r="B672" s="104"/>
    </row>
    <row r="673" spans="1:2" x14ac:dyDescent="0.25">
      <c r="A673" s="104"/>
      <c r="B673" s="104"/>
    </row>
    <row r="674" spans="1:2" x14ac:dyDescent="0.25">
      <c r="A674" s="104"/>
      <c r="B674" s="104"/>
    </row>
    <row r="675" spans="1:2" x14ac:dyDescent="0.25">
      <c r="A675" s="104"/>
      <c r="B675" s="104"/>
    </row>
    <row r="676" spans="1:2" x14ac:dyDescent="0.25">
      <c r="A676" s="104"/>
      <c r="B676" s="104"/>
    </row>
    <row r="677" spans="1:2" x14ac:dyDescent="0.25">
      <c r="A677" s="104"/>
      <c r="B677" s="104"/>
    </row>
    <row r="678" spans="1:2" x14ac:dyDescent="0.25">
      <c r="A678" s="104"/>
      <c r="B678" s="104"/>
    </row>
    <row r="679" spans="1:2" x14ac:dyDescent="0.25">
      <c r="A679" s="104"/>
      <c r="B679" s="104"/>
    </row>
    <row r="680" spans="1:2" x14ac:dyDescent="0.25">
      <c r="A680" s="104"/>
      <c r="B680" s="104"/>
    </row>
    <row r="681" spans="1:2" x14ac:dyDescent="0.25">
      <c r="A681" s="104"/>
      <c r="B681" s="104"/>
    </row>
    <row r="682" spans="1:2" x14ac:dyDescent="0.25">
      <c r="A682" s="104"/>
      <c r="B682" s="104"/>
    </row>
    <row r="683" spans="1:2" x14ac:dyDescent="0.25">
      <c r="A683" s="104"/>
      <c r="B683" s="104"/>
    </row>
    <row r="684" spans="1:2" x14ac:dyDescent="0.25">
      <c r="A684" s="104"/>
      <c r="B684" s="104"/>
    </row>
    <row r="685" spans="1:2" x14ac:dyDescent="0.25">
      <c r="A685" s="104"/>
      <c r="B685" s="104"/>
    </row>
    <row r="686" spans="1:2" x14ac:dyDescent="0.25">
      <c r="A686" s="104"/>
      <c r="B686" s="104"/>
    </row>
    <row r="687" spans="1:2" x14ac:dyDescent="0.25">
      <c r="A687" s="104"/>
      <c r="B687" s="104"/>
    </row>
    <row r="688" spans="1:2" x14ac:dyDescent="0.25">
      <c r="A688" s="104"/>
      <c r="B688" s="104"/>
    </row>
    <row r="689" spans="1:2" x14ac:dyDescent="0.25">
      <c r="A689" s="104"/>
      <c r="B689" s="104"/>
    </row>
    <row r="690" spans="1:2" x14ac:dyDescent="0.25">
      <c r="A690" s="104"/>
      <c r="B690" s="104"/>
    </row>
    <row r="691" spans="1:2" x14ac:dyDescent="0.25">
      <c r="A691" s="104"/>
      <c r="B691" s="104"/>
    </row>
    <row r="692" spans="1:2" x14ac:dyDescent="0.25">
      <c r="A692" s="104"/>
      <c r="B692" s="104"/>
    </row>
    <row r="693" spans="1:2" x14ac:dyDescent="0.25">
      <c r="A693" s="104"/>
      <c r="B693" s="104"/>
    </row>
    <row r="694" spans="1:2" x14ac:dyDescent="0.25">
      <c r="A694" s="104"/>
      <c r="B694" s="104"/>
    </row>
    <row r="695" spans="1:2" x14ac:dyDescent="0.25">
      <c r="A695" s="104"/>
      <c r="B695" s="104"/>
    </row>
    <row r="696" spans="1:2" x14ac:dyDescent="0.25">
      <c r="A696" s="104"/>
      <c r="B696" s="104"/>
    </row>
    <row r="697" spans="1:2" x14ac:dyDescent="0.25">
      <c r="A697" s="104"/>
      <c r="B697" s="104"/>
    </row>
    <row r="698" spans="1:2" x14ac:dyDescent="0.25">
      <c r="A698" s="104"/>
      <c r="B698" s="104"/>
    </row>
    <row r="699" spans="1:2" x14ac:dyDescent="0.25">
      <c r="A699" s="104"/>
      <c r="B699" s="104"/>
    </row>
    <row r="700" spans="1:2" x14ac:dyDescent="0.25">
      <c r="A700" s="104"/>
      <c r="B700" s="104"/>
    </row>
    <row r="701" spans="1:2" x14ac:dyDescent="0.25">
      <c r="A701" s="104"/>
      <c r="B701" s="104"/>
    </row>
    <row r="702" spans="1:2" x14ac:dyDescent="0.25">
      <c r="A702" s="104"/>
      <c r="B702" s="104"/>
    </row>
    <row r="703" spans="1:2" x14ac:dyDescent="0.25">
      <c r="A703" s="104"/>
      <c r="B703" s="104"/>
    </row>
    <row r="704" spans="1:2" x14ac:dyDescent="0.25">
      <c r="A704" s="104"/>
      <c r="B704" s="104"/>
    </row>
    <row r="705" spans="1:2" x14ac:dyDescent="0.25">
      <c r="A705" s="104"/>
      <c r="B705" s="104"/>
    </row>
    <row r="706" spans="1:2" x14ac:dyDescent="0.25">
      <c r="A706" s="104"/>
      <c r="B706" s="104"/>
    </row>
    <row r="707" spans="1:2" x14ac:dyDescent="0.25">
      <c r="A707" s="104"/>
      <c r="B707" s="104"/>
    </row>
    <row r="708" spans="1:2" x14ac:dyDescent="0.25">
      <c r="A708" s="104"/>
      <c r="B708" s="104"/>
    </row>
    <row r="709" spans="1:2" x14ac:dyDescent="0.25">
      <c r="A709" s="104"/>
      <c r="B709" s="104"/>
    </row>
    <row r="710" spans="1:2" x14ac:dyDescent="0.25">
      <c r="A710" s="104"/>
      <c r="B710" s="104"/>
    </row>
    <row r="711" spans="1:2" x14ac:dyDescent="0.25">
      <c r="A711" s="104"/>
      <c r="B711" s="104"/>
    </row>
    <row r="712" spans="1:2" x14ac:dyDescent="0.25">
      <c r="A712" s="104"/>
      <c r="B712" s="104"/>
    </row>
    <row r="713" spans="1:2" x14ac:dyDescent="0.25">
      <c r="A713" s="104"/>
      <c r="B713" s="104"/>
    </row>
    <row r="714" spans="1:2" x14ac:dyDescent="0.25">
      <c r="A714" s="104"/>
      <c r="B714" s="104"/>
    </row>
    <row r="715" spans="1:2" x14ac:dyDescent="0.25">
      <c r="A715" s="104"/>
      <c r="B715" s="104"/>
    </row>
    <row r="716" spans="1:2" x14ac:dyDescent="0.25">
      <c r="A716" s="104"/>
      <c r="B716" s="104"/>
    </row>
    <row r="717" spans="1:2" x14ac:dyDescent="0.25">
      <c r="A717" s="104"/>
      <c r="B717" s="104"/>
    </row>
    <row r="718" spans="1:2" x14ac:dyDescent="0.25">
      <c r="A718" s="104"/>
      <c r="B718" s="104"/>
    </row>
    <row r="719" spans="1:2" x14ac:dyDescent="0.25">
      <c r="A719" s="104"/>
      <c r="B719" s="104"/>
    </row>
    <row r="720" spans="1:2" x14ac:dyDescent="0.25">
      <c r="A720" s="104"/>
      <c r="B720" s="104"/>
    </row>
    <row r="721" spans="1:2" x14ac:dyDescent="0.25">
      <c r="A721" s="104"/>
      <c r="B721" s="104"/>
    </row>
    <row r="722" spans="1:2" x14ac:dyDescent="0.25">
      <c r="A722" s="104"/>
      <c r="B722" s="104"/>
    </row>
    <row r="723" spans="1:2" x14ac:dyDescent="0.25">
      <c r="A723" s="104"/>
      <c r="B723" s="104"/>
    </row>
    <row r="724" spans="1:2" x14ac:dyDescent="0.25">
      <c r="A724" s="104"/>
      <c r="B724" s="104"/>
    </row>
    <row r="725" spans="1:2" x14ac:dyDescent="0.25">
      <c r="A725" s="104"/>
      <c r="B725" s="104"/>
    </row>
    <row r="726" spans="1:2" x14ac:dyDescent="0.25">
      <c r="A726" s="104"/>
      <c r="B726" s="104"/>
    </row>
    <row r="727" spans="1:2" x14ac:dyDescent="0.25">
      <c r="A727" s="104"/>
      <c r="B727" s="104"/>
    </row>
    <row r="728" spans="1:2" x14ac:dyDescent="0.25">
      <c r="A728" s="104"/>
      <c r="B728" s="104"/>
    </row>
    <row r="729" spans="1:2" x14ac:dyDescent="0.25">
      <c r="A729" s="104"/>
      <c r="B729" s="104"/>
    </row>
    <row r="730" spans="1:2" x14ac:dyDescent="0.25">
      <c r="A730" s="104"/>
      <c r="B730" s="104"/>
    </row>
    <row r="731" spans="1:2" x14ac:dyDescent="0.25">
      <c r="A731" s="104"/>
      <c r="B731" s="104"/>
    </row>
    <row r="732" spans="1:2" x14ac:dyDescent="0.25">
      <c r="A732" s="104"/>
      <c r="B732" s="104"/>
    </row>
    <row r="733" spans="1:2" x14ac:dyDescent="0.25">
      <c r="A733" s="104"/>
      <c r="B733" s="104"/>
    </row>
    <row r="734" spans="1:2" x14ac:dyDescent="0.25">
      <c r="A734" s="104"/>
      <c r="B734" s="104"/>
    </row>
    <row r="735" spans="1:2" x14ac:dyDescent="0.25">
      <c r="A735" s="104"/>
      <c r="B735" s="104"/>
    </row>
    <row r="736" spans="1:2" x14ac:dyDescent="0.25">
      <c r="A736" s="104"/>
      <c r="B736" s="104"/>
    </row>
    <row r="737" spans="1:2" x14ac:dyDescent="0.25">
      <c r="A737" s="104"/>
      <c r="B737" s="104"/>
    </row>
    <row r="738" spans="1:2" x14ac:dyDescent="0.25">
      <c r="A738" s="104"/>
      <c r="B738" s="104"/>
    </row>
    <row r="739" spans="1:2" x14ac:dyDescent="0.25">
      <c r="A739" s="104"/>
      <c r="B739" s="104"/>
    </row>
    <row r="740" spans="1:2" x14ac:dyDescent="0.25">
      <c r="A740" s="104"/>
      <c r="B740" s="104"/>
    </row>
    <row r="741" spans="1:2" x14ac:dyDescent="0.25">
      <c r="A741" s="104"/>
      <c r="B741" s="104"/>
    </row>
    <row r="742" spans="1:2" x14ac:dyDescent="0.25">
      <c r="A742" s="104"/>
      <c r="B742" s="104"/>
    </row>
    <row r="743" spans="1:2" x14ac:dyDescent="0.25">
      <c r="A743" s="104"/>
      <c r="B743" s="104"/>
    </row>
    <row r="744" spans="1:2" x14ac:dyDescent="0.25">
      <c r="A744" s="104"/>
      <c r="B744" s="104"/>
    </row>
    <row r="745" spans="1:2" x14ac:dyDescent="0.25">
      <c r="A745" s="104"/>
      <c r="B745" s="104"/>
    </row>
    <row r="746" spans="1:2" x14ac:dyDescent="0.25">
      <c r="A746" s="104"/>
      <c r="B746" s="104"/>
    </row>
    <row r="747" spans="1:2" x14ac:dyDescent="0.25">
      <c r="A747" s="104"/>
      <c r="B747" s="104"/>
    </row>
    <row r="748" spans="1:2" x14ac:dyDescent="0.25">
      <c r="A748" s="104"/>
      <c r="B748" s="104"/>
    </row>
    <row r="749" spans="1:2" x14ac:dyDescent="0.25">
      <c r="A749" s="104"/>
      <c r="B749" s="104"/>
    </row>
    <row r="750" spans="1:2" x14ac:dyDescent="0.25">
      <c r="A750" s="104"/>
      <c r="B750" s="104"/>
    </row>
    <row r="751" spans="1:2" x14ac:dyDescent="0.25">
      <c r="A751" s="104"/>
      <c r="B751" s="104"/>
    </row>
    <row r="752" spans="1:2" x14ac:dyDescent="0.25">
      <c r="A752" s="104"/>
      <c r="B752" s="104"/>
    </row>
    <row r="753" spans="1:2" x14ac:dyDescent="0.25">
      <c r="A753" s="104"/>
      <c r="B753" s="104"/>
    </row>
    <row r="754" spans="1:2" x14ac:dyDescent="0.25">
      <c r="A754" s="104"/>
      <c r="B754" s="104"/>
    </row>
    <row r="755" spans="1:2" x14ac:dyDescent="0.25">
      <c r="A755" s="104"/>
      <c r="B755" s="104"/>
    </row>
    <row r="756" spans="1:2" x14ac:dyDescent="0.25">
      <c r="A756" s="104"/>
      <c r="B756" s="104"/>
    </row>
    <row r="757" spans="1:2" x14ac:dyDescent="0.25">
      <c r="A757" s="104"/>
      <c r="B757" s="104"/>
    </row>
    <row r="758" spans="1:2" x14ac:dyDescent="0.25">
      <c r="A758" s="104"/>
      <c r="B758" s="104"/>
    </row>
    <row r="759" spans="1:2" x14ac:dyDescent="0.25">
      <c r="A759" s="104"/>
      <c r="B759" s="104"/>
    </row>
    <row r="760" spans="1:2" x14ac:dyDescent="0.25">
      <c r="A760" s="104"/>
      <c r="B760" s="104"/>
    </row>
    <row r="761" spans="1:2" x14ac:dyDescent="0.25">
      <c r="A761" s="104"/>
      <c r="B761" s="104"/>
    </row>
    <row r="762" spans="1:2" x14ac:dyDescent="0.25">
      <c r="A762" s="104"/>
      <c r="B762" s="104"/>
    </row>
    <row r="763" spans="1:2" x14ac:dyDescent="0.25">
      <c r="A763" s="104"/>
      <c r="B763" s="104"/>
    </row>
    <row r="764" spans="1:2" x14ac:dyDescent="0.25">
      <c r="A764" s="104"/>
      <c r="B764" s="104"/>
    </row>
    <row r="765" spans="1:2" x14ac:dyDescent="0.25">
      <c r="A765" s="104"/>
      <c r="B765" s="104"/>
    </row>
    <row r="766" spans="1:2" x14ac:dyDescent="0.25">
      <c r="A766" s="104"/>
      <c r="B766" s="104"/>
    </row>
    <row r="767" spans="1:2" x14ac:dyDescent="0.25">
      <c r="A767" s="104"/>
      <c r="B767" s="104"/>
    </row>
    <row r="768" spans="1:2" x14ac:dyDescent="0.25">
      <c r="A768" s="104"/>
      <c r="B768" s="104"/>
    </row>
    <row r="769" spans="1:2" x14ac:dyDescent="0.25">
      <c r="A769" s="104"/>
      <c r="B769" s="104"/>
    </row>
    <row r="770" spans="1:2" x14ac:dyDescent="0.25">
      <c r="A770" s="104"/>
      <c r="B770" s="104"/>
    </row>
    <row r="771" spans="1:2" x14ac:dyDescent="0.25">
      <c r="A771" s="104"/>
      <c r="B771" s="104"/>
    </row>
    <row r="772" spans="1:2" x14ac:dyDescent="0.25">
      <c r="A772" s="104"/>
      <c r="B772" s="104"/>
    </row>
    <row r="773" spans="1:2" x14ac:dyDescent="0.25">
      <c r="A773" s="104"/>
      <c r="B773" s="104"/>
    </row>
    <row r="774" spans="1:2" x14ac:dyDescent="0.25">
      <c r="A774" s="104"/>
      <c r="B774" s="104"/>
    </row>
    <row r="775" spans="1:2" x14ac:dyDescent="0.25">
      <c r="A775" s="104"/>
      <c r="B775" s="104"/>
    </row>
    <row r="776" spans="1:2" x14ac:dyDescent="0.25">
      <c r="A776" s="104"/>
      <c r="B776" s="104"/>
    </row>
    <row r="777" spans="1:2" x14ac:dyDescent="0.25">
      <c r="A777" s="104"/>
      <c r="B777" s="104"/>
    </row>
    <row r="778" spans="1:2" x14ac:dyDescent="0.25">
      <c r="A778" s="104"/>
      <c r="B778" s="104"/>
    </row>
    <row r="779" spans="1:2" x14ac:dyDescent="0.25">
      <c r="A779" s="104"/>
      <c r="B779" s="104"/>
    </row>
    <row r="780" spans="1:2" x14ac:dyDescent="0.25">
      <c r="A780" s="104"/>
      <c r="B780" s="104"/>
    </row>
    <row r="781" spans="1:2" x14ac:dyDescent="0.25">
      <c r="A781" s="104"/>
      <c r="B781" s="104"/>
    </row>
    <row r="782" spans="1:2" x14ac:dyDescent="0.25">
      <c r="A782" s="104"/>
      <c r="B782" s="104"/>
    </row>
    <row r="783" spans="1:2" x14ac:dyDescent="0.25">
      <c r="A783" s="104"/>
      <c r="B783" s="104"/>
    </row>
    <row r="784" spans="1:2" x14ac:dyDescent="0.25">
      <c r="A784" s="104"/>
      <c r="B784" s="104"/>
    </row>
    <row r="785" spans="1:2" x14ac:dyDescent="0.25">
      <c r="A785" s="104"/>
      <c r="B785" s="104"/>
    </row>
    <row r="786" spans="1:2" x14ac:dyDescent="0.25">
      <c r="A786" s="104"/>
      <c r="B786" s="104"/>
    </row>
    <row r="787" spans="1:2" x14ac:dyDescent="0.25">
      <c r="A787" s="104"/>
      <c r="B787" s="104"/>
    </row>
    <row r="788" spans="1:2" x14ac:dyDescent="0.25">
      <c r="A788" s="104"/>
      <c r="B788" s="104"/>
    </row>
    <row r="789" spans="1:2" x14ac:dyDescent="0.25">
      <c r="A789" s="104"/>
      <c r="B789" s="104"/>
    </row>
    <row r="790" spans="1:2" x14ac:dyDescent="0.25">
      <c r="A790" s="104"/>
      <c r="B790" s="104"/>
    </row>
    <row r="791" spans="1:2" x14ac:dyDescent="0.25">
      <c r="A791" s="104"/>
      <c r="B791" s="104"/>
    </row>
    <row r="792" spans="1:2" x14ac:dyDescent="0.25">
      <c r="A792" s="104"/>
      <c r="B792" s="104"/>
    </row>
    <row r="793" spans="1:2" x14ac:dyDescent="0.25">
      <c r="A793" s="104"/>
      <c r="B793" s="104"/>
    </row>
    <row r="794" spans="1:2" x14ac:dyDescent="0.25">
      <c r="A794" s="104"/>
      <c r="B794" s="104"/>
    </row>
    <row r="795" spans="1:2" x14ac:dyDescent="0.25">
      <c r="A795" s="104"/>
      <c r="B795" s="104"/>
    </row>
    <row r="796" spans="1:2" x14ac:dyDescent="0.25">
      <c r="A796" s="104"/>
      <c r="B796" s="104"/>
    </row>
    <row r="797" spans="1:2" x14ac:dyDescent="0.25">
      <c r="A797" s="104"/>
      <c r="B797" s="104"/>
    </row>
    <row r="798" spans="1:2" x14ac:dyDescent="0.25">
      <c r="A798" s="104"/>
      <c r="B798" s="104"/>
    </row>
    <row r="799" spans="1:2" x14ac:dyDescent="0.25">
      <c r="A799" s="104"/>
      <c r="B799" s="104"/>
    </row>
    <row r="800" spans="1:2" x14ac:dyDescent="0.25">
      <c r="A800" s="104"/>
      <c r="B800" s="104"/>
    </row>
    <row r="801" spans="1:2" x14ac:dyDescent="0.25">
      <c r="A801" s="104"/>
      <c r="B801" s="104"/>
    </row>
    <row r="802" spans="1:2" x14ac:dyDescent="0.25">
      <c r="A802" s="104"/>
      <c r="B802" s="104"/>
    </row>
    <row r="803" spans="1:2" x14ac:dyDescent="0.25">
      <c r="A803" s="104"/>
      <c r="B803" s="104"/>
    </row>
    <row r="804" spans="1:2" x14ac:dyDescent="0.25">
      <c r="A804" s="104"/>
      <c r="B804" s="104"/>
    </row>
    <row r="805" spans="1:2" x14ac:dyDescent="0.25">
      <c r="A805" s="104"/>
      <c r="B805" s="104"/>
    </row>
    <row r="806" spans="1:2" x14ac:dyDescent="0.25">
      <c r="A806" s="104"/>
      <c r="B806" s="104"/>
    </row>
    <row r="807" spans="1:2" x14ac:dyDescent="0.25">
      <c r="A807" s="104"/>
      <c r="B807" s="104"/>
    </row>
    <row r="808" spans="1:2" x14ac:dyDescent="0.25">
      <c r="A808" s="104"/>
      <c r="B808" s="104"/>
    </row>
    <row r="809" spans="1:2" x14ac:dyDescent="0.25">
      <c r="A809" s="104"/>
      <c r="B809" s="104"/>
    </row>
    <row r="810" spans="1:2" x14ac:dyDescent="0.25">
      <c r="A810" s="104"/>
      <c r="B810" s="104"/>
    </row>
    <row r="811" spans="1:2" x14ac:dyDescent="0.25">
      <c r="A811" s="104"/>
      <c r="B811" s="104"/>
    </row>
    <row r="812" spans="1:2" x14ac:dyDescent="0.25">
      <c r="A812" s="104"/>
      <c r="B812" s="104"/>
    </row>
    <row r="813" spans="1:2" x14ac:dyDescent="0.25">
      <c r="A813" s="104"/>
      <c r="B813" s="104"/>
    </row>
    <row r="814" spans="1:2" x14ac:dyDescent="0.25">
      <c r="A814" s="104"/>
      <c r="B814" s="104"/>
    </row>
    <row r="815" spans="1:2" x14ac:dyDescent="0.25">
      <c r="A815" s="104"/>
      <c r="B815" s="104"/>
    </row>
    <row r="816" spans="1:2" x14ac:dyDescent="0.25">
      <c r="A816" s="104"/>
      <c r="B816" s="104"/>
    </row>
    <row r="817" spans="1:2" x14ac:dyDescent="0.25">
      <c r="A817" s="104"/>
      <c r="B817" s="104"/>
    </row>
    <row r="818" spans="1:2" x14ac:dyDescent="0.25">
      <c r="A818" s="104"/>
      <c r="B818" s="104"/>
    </row>
    <row r="819" spans="1:2" x14ac:dyDescent="0.25">
      <c r="A819" s="104"/>
      <c r="B819" s="104"/>
    </row>
    <row r="820" spans="1:2" x14ac:dyDescent="0.25">
      <c r="A820" s="104"/>
      <c r="B820" s="104"/>
    </row>
    <row r="821" spans="1:2" x14ac:dyDescent="0.25">
      <c r="A821" s="104"/>
      <c r="B821" s="104"/>
    </row>
    <row r="822" spans="1:2" x14ac:dyDescent="0.25">
      <c r="A822" s="104"/>
      <c r="B822" s="104"/>
    </row>
    <row r="823" spans="1:2" x14ac:dyDescent="0.25">
      <c r="A823" s="104"/>
      <c r="B823" s="104"/>
    </row>
    <row r="824" spans="1:2" x14ac:dyDescent="0.25">
      <c r="A824" s="104"/>
      <c r="B824" s="104"/>
    </row>
    <row r="825" spans="1:2" x14ac:dyDescent="0.25">
      <c r="A825" s="104"/>
      <c r="B825" s="104"/>
    </row>
    <row r="826" spans="1:2" x14ac:dyDescent="0.25">
      <c r="A826" s="104"/>
      <c r="B826" s="104"/>
    </row>
    <row r="827" spans="1:2" x14ac:dyDescent="0.25">
      <c r="A827" s="104"/>
      <c r="B827" s="104"/>
    </row>
    <row r="828" spans="1:2" x14ac:dyDescent="0.25">
      <c r="A828" s="104"/>
      <c r="B828" s="104"/>
    </row>
    <row r="829" spans="1:2" x14ac:dyDescent="0.25">
      <c r="A829" s="104"/>
      <c r="B829" s="104"/>
    </row>
    <row r="830" spans="1:2" x14ac:dyDescent="0.25">
      <c r="A830" s="104"/>
      <c r="B830" s="104"/>
    </row>
    <row r="831" spans="1:2" x14ac:dyDescent="0.25">
      <c r="A831" s="104"/>
      <c r="B831" s="104"/>
    </row>
    <row r="832" spans="1:2" x14ac:dyDescent="0.25">
      <c r="A832" s="104"/>
      <c r="B832" s="104"/>
    </row>
    <row r="833" spans="1:2" x14ac:dyDescent="0.25">
      <c r="A833" s="104"/>
      <c r="B833" s="104"/>
    </row>
    <row r="834" spans="1:2" x14ac:dyDescent="0.25">
      <c r="A834" s="104"/>
      <c r="B834" s="104"/>
    </row>
    <row r="835" spans="1:2" x14ac:dyDescent="0.25">
      <c r="A835" s="104"/>
      <c r="B835" s="104"/>
    </row>
    <row r="836" spans="1:2" x14ac:dyDescent="0.25">
      <c r="A836" s="104"/>
      <c r="B836" s="104"/>
    </row>
    <row r="837" spans="1:2" x14ac:dyDescent="0.25">
      <c r="A837" s="104"/>
      <c r="B837" s="104"/>
    </row>
    <row r="838" spans="1:2" x14ac:dyDescent="0.25">
      <c r="A838" s="104"/>
      <c r="B838" s="104"/>
    </row>
    <row r="839" spans="1:2" x14ac:dyDescent="0.25">
      <c r="A839" s="104"/>
      <c r="B839" s="104"/>
    </row>
    <row r="840" spans="1:2" x14ac:dyDescent="0.25">
      <c r="A840" s="104"/>
      <c r="B840" s="104"/>
    </row>
    <row r="841" spans="1:2" x14ac:dyDescent="0.25">
      <c r="A841" s="104"/>
      <c r="B841" s="104"/>
    </row>
    <row r="842" spans="1:2" x14ac:dyDescent="0.25">
      <c r="A842" s="104"/>
      <c r="B842" s="104"/>
    </row>
    <row r="843" spans="1:2" x14ac:dyDescent="0.25">
      <c r="A843" s="104"/>
      <c r="B843" s="104"/>
    </row>
    <row r="844" spans="1:2" x14ac:dyDescent="0.25">
      <c r="A844" s="104"/>
      <c r="B844" s="104"/>
    </row>
    <row r="845" spans="1:2" x14ac:dyDescent="0.25">
      <c r="A845" s="104"/>
      <c r="B845" s="104"/>
    </row>
    <row r="846" spans="1:2" x14ac:dyDescent="0.25">
      <c r="A846" s="104"/>
      <c r="B846" s="104"/>
    </row>
    <row r="847" spans="1:2" x14ac:dyDescent="0.25">
      <c r="A847" s="104"/>
      <c r="B847" s="104"/>
    </row>
    <row r="848" spans="1:2" x14ac:dyDescent="0.25">
      <c r="A848" s="104"/>
      <c r="B848" s="104"/>
    </row>
    <row r="849" spans="1:2" x14ac:dyDescent="0.25">
      <c r="A849" s="104"/>
      <c r="B849" s="104"/>
    </row>
    <row r="850" spans="1:2" x14ac:dyDescent="0.25">
      <c r="A850" s="104"/>
      <c r="B850" s="104"/>
    </row>
    <row r="851" spans="1:2" x14ac:dyDescent="0.25">
      <c r="A851" s="104"/>
      <c r="B851" s="104"/>
    </row>
    <row r="852" spans="1:2" x14ac:dyDescent="0.25">
      <c r="A852" s="104"/>
      <c r="B852" s="104"/>
    </row>
    <row r="853" spans="1:2" x14ac:dyDescent="0.25">
      <c r="A853" s="104"/>
      <c r="B853" s="104"/>
    </row>
    <row r="854" spans="1:2" x14ac:dyDescent="0.25">
      <c r="A854" s="104"/>
      <c r="B854" s="104"/>
    </row>
    <row r="855" spans="1:2" x14ac:dyDescent="0.25">
      <c r="A855" s="104"/>
      <c r="B855" s="104"/>
    </row>
    <row r="856" spans="1:2" x14ac:dyDescent="0.25">
      <c r="A856" s="104"/>
      <c r="B856" s="104"/>
    </row>
    <row r="857" spans="1:2" x14ac:dyDescent="0.25">
      <c r="A857" s="104"/>
      <c r="B857" s="104"/>
    </row>
    <row r="858" spans="1:2" x14ac:dyDescent="0.25">
      <c r="A858" s="104"/>
      <c r="B858" s="104"/>
    </row>
    <row r="859" spans="1:2" x14ac:dyDescent="0.25">
      <c r="A859" s="104"/>
      <c r="B859" s="104"/>
    </row>
    <row r="860" spans="1:2" x14ac:dyDescent="0.25">
      <c r="A860" s="104"/>
      <c r="B860" s="104"/>
    </row>
    <row r="861" spans="1:2" x14ac:dyDescent="0.25">
      <c r="A861" s="104"/>
      <c r="B861" s="104"/>
    </row>
    <row r="862" spans="1:2" x14ac:dyDescent="0.25">
      <c r="A862" s="104"/>
      <c r="B862" s="104"/>
    </row>
    <row r="863" spans="1:2" x14ac:dyDescent="0.25">
      <c r="A863" s="104"/>
      <c r="B863" s="104"/>
    </row>
    <row r="864" spans="1:2" x14ac:dyDescent="0.25">
      <c r="A864" s="104"/>
      <c r="B864" s="104"/>
    </row>
    <row r="865" spans="1:2" x14ac:dyDescent="0.25">
      <c r="A865" s="104"/>
      <c r="B865" s="104"/>
    </row>
    <row r="866" spans="1:2" x14ac:dyDescent="0.25">
      <c r="A866" s="104"/>
      <c r="B866" s="104"/>
    </row>
    <row r="867" spans="1:2" x14ac:dyDescent="0.25">
      <c r="A867" s="104"/>
      <c r="B867" s="104"/>
    </row>
    <row r="868" spans="1:2" x14ac:dyDescent="0.25">
      <c r="A868" s="104"/>
      <c r="B868" s="104"/>
    </row>
    <row r="869" spans="1:2" x14ac:dyDescent="0.25">
      <c r="A869" s="104"/>
      <c r="B869" s="104"/>
    </row>
    <row r="870" spans="1:2" x14ac:dyDescent="0.25">
      <c r="A870" s="104"/>
      <c r="B870" s="104"/>
    </row>
    <row r="871" spans="1:2" x14ac:dyDescent="0.25">
      <c r="A871" s="104"/>
      <c r="B871" s="104"/>
    </row>
    <row r="872" spans="1:2" x14ac:dyDescent="0.25">
      <c r="A872" s="104"/>
      <c r="B872" s="104"/>
    </row>
    <row r="873" spans="1:2" x14ac:dyDescent="0.25">
      <c r="A873" s="104"/>
      <c r="B873" s="104"/>
    </row>
    <row r="874" spans="1:2" x14ac:dyDescent="0.25">
      <c r="A874" s="104"/>
      <c r="B874" s="104"/>
    </row>
    <row r="875" spans="1:2" x14ac:dyDescent="0.25">
      <c r="A875" s="104"/>
      <c r="B875" s="104"/>
    </row>
    <row r="876" spans="1:2" x14ac:dyDescent="0.25">
      <c r="A876" s="104"/>
      <c r="B876" s="104"/>
    </row>
    <row r="877" spans="1:2" x14ac:dyDescent="0.25">
      <c r="A877" s="104"/>
      <c r="B877" s="104"/>
    </row>
    <row r="878" spans="1:2" x14ac:dyDescent="0.25">
      <c r="A878" s="104"/>
      <c r="B878" s="104"/>
    </row>
    <row r="879" spans="1:2" x14ac:dyDescent="0.25">
      <c r="A879" s="104"/>
      <c r="B879" s="104"/>
    </row>
    <row r="880" spans="1:2" x14ac:dyDescent="0.25">
      <c r="A880" s="104"/>
      <c r="B880" s="104"/>
    </row>
    <row r="881" spans="1:2" x14ac:dyDescent="0.25">
      <c r="A881" s="104"/>
      <c r="B881" s="104"/>
    </row>
    <row r="882" spans="1:2" x14ac:dyDescent="0.25">
      <c r="A882" s="104"/>
      <c r="B882" s="104"/>
    </row>
    <row r="883" spans="1:2" x14ac:dyDescent="0.25">
      <c r="A883" s="104"/>
      <c r="B883" s="104"/>
    </row>
    <row r="884" spans="1:2" x14ac:dyDescent="0.25">
      <c r="A884" s="104"/>
      <c r="B884" s="104"/>
    </row>
    <row r="885" spans="1:2" x14ac:dyDescent="0.25">
      <c r="A885" s="104"/>
      <c r="B885" s="104"/>
    </row>
    <row r="886" spans="1:2" x14ac:dyDescent="0.25">
      <c r="A886" s="104"/>
      <c r="B886" s="104"/>
    </row>
    <row r="887" spans="1:2" x14ac:dyDescent="0.25">
      <c r="A887" s="104"/>
      <c r="B887" s="104"/>
    </row>
    <row r="888" spans="1:2" x14ac:dyDescent="0.25">
      <c r="A888" s="104"/>
      <c r="B888" s="104"/>
    </row>
    <row r="889" spans="1:2" x14ac:dyDescent="0.25">
      <c r="A889" s="104"/>
      <c r="B889" s="104"/>
    </row>
    <row r="890" spans="1:2" x14ac:dyDescent="0.25">
      <c r="A890" s="104"/>
      <c r="B890" s="104"/>
    </row>
    <row r="891" spans="1:2" x14ac:dyDescent="0.25">
      <c r="A891" s="104"/>
      <c r="B891" s="104"/>
    </row>
    <row r="892" spans="1:2" x14ac:dyDescent="0.25">
      <c r="A892" s="104"/>
      <c r="B892" s="104"/>
    </row>
    <row r="893" spans="1:2" x14ac:dyDescent="0.25">
      <c r="A893" s="104"/>
      <c r="B893" s="104"/>
    </row>
    <row r="894" spans="1:2" x14ac:dyDescent="0.25">
      <c r="A894" s="104"/>
      <c r="B894" s="104"/>
    </row>
    <row r="895" spans="1:2" x14ac:dyDescent="0.25">
      <c r="A895" s="104"/>
      <c r="B895" s="104"/>
    </row>
    <row r="896" spans="1:2" x14ac:dyDescent="0.25">
      <c r="A896" s="104"/>
      <c r="B896" s="104"/>
    </row>
    <row r="897" spans="1:2" x14ac:dyDescent="0.25">
      <c r="A897" s="104"/>
      <c r="B897" s="104"/>
    </row>
    <row r="898" spans="1:2" x14ac:dyDescent="0.25">
      <c r="A898" s="104"/>
      <c r="B898" s="104"/>
    </row>
    <row r="899" spans="1:2" x14ac:dyDescent="0.25">
      <c r="A899" s="104"/>
      <c r="B899" s="104"/>
    </row>
    <row r="900" spans="1:2" x14ac:dyDescent="0.25">
      <c r="A900" s="104"/>
      <c r="B900" s="104"/>
    </row>
    <row r="901" spans="1:2" x14ac:dyDescent="0.25">
      <c r="A901" s="104"/>
      <c r="B901" s="104"/>
    </row>
    <row r="902" spans="1:2" x14ac:dyDescent="0.25">
      <c r="A902" s="104"/>
      <c r="B902" s="104"/>
    </row>
    <row r="903" spans="1:2" x14ac:dyDescent="0.25">
      <c r="A903" s="104"/>
      <c r="B903" s="104"/>
    </row>
    <row r="904" spans="1:2" x14ac:dyDescent="0.25">
      <c r="A904" s="104"/>
      <c r="B904" s="104"/>
    </row>
    <row r="905" spans="1:2" x14ac:dyDescent="0.25">
      <c r="A905" s="104"/>
      <c r="B905" s="104"/>
    </row>
    <row r="906" spans="1:2" x14ac:dyDescent="0.25">
      <c r="A906" s="104"/>
      <c r="B906" s="104"/>
    </row>
    <row r="907" spans="1:2" x14ac:dyDescent="0.25">
      <c r="A907" s="104"/>
      <c r="B907" s="104"/>
    </row>
    <row r="908" spans="1:2" x14ac:dyDescent="0.25">
      <c r="A908" s="104"/>
      <c r="B908" s="104"/>
    </row>
    <row r="909" spans="1:2" x14ac:dyDescent="0.25">
      <c r="A909" s="104"/>
      <c r="B909" s="104"/>
    </row>
    <row r="910" spans="1:2" x14ac:dyDescent="0.25">
      <c r="A910" s="104"/>
      <c r="B910" s="104"/>
    </row>
    <row r="911" spans="1:2" x14ac:dyDescent="0.25">
      <c r="A911" s="104"/>
      <c r="B911" s="104"/>
    </row>
    <row r="912" spans="1:2" x14ac:dyDescent="0.25">
      <c r="A912" s="104"/>
      <c r="B912" s="104"/>
    </row>
    <row r="913" spans="1:2" x14ac:dyDescent="0.25">
      <c r="A913" s="104"/>
      <c r="B913" s="104"/>
    </row>
    <row r="914" spans="1:2" x14ac:dyDescent="0.25">
      <c r="A914" s="104"/>
      <c r="B914" s="104"/>
    </row>
    <row r="915" spans="1:2" x14ac:dyDescent="0.25">
      <c r="A915" s="104"/>
      <c r="B915" s="104"/>
    </row>
    <row r="916" spans="1:2" x14ac:dyDescent="0.25">
      <c r="A916" s="104"/>
      <c r="B916" s="104"/>
    </row>
    <row r="917" spans="1:2" x14ac:dyDescent="0.25">
      <c r="A917" s="104"/>
      <c r="B917" s="104"/>
    </row>
    <row r="918" spans="1:2" x14ac:dyDescent="0.25">
      <c r="A918" s="104"/>
      <c r="B918" s="104"/>
    </row>
    <row r="919" spans="1:2" x14ac:dyDescent="0.25">
      <c r="A919" s="104"/>
      <c r="B919" s="104"/>
    </row>
    <row r="920" spans="1:2" x14ac:dyDescent="0.25">
      <c r="A920" s="104"/>
      <c r="B920" s="104"/>
    </row>
    <row r="921" spans="1:2" x14ac:dyDescent="0.25">
      <c r="A921" s="104"/>
      <c r="B921" s="104"/>
    </row>
    <row r="922" spans="1:2" x14ac:dyDescent="0.25">
      <c r="A922" s="104"/>
      <c r="B922" s="104"/>
    </row>
    <row r="923" spans="1:2" x14ac:dyDescent="0.25">
      <c r="A923" s="104"/>
      <c r="B923" s="104"/>
    </row>
    <row r="924" spans="1:2" x14ac:dyDescent="0.25">
      <c r="A924" s="104"/>
      <c r="B924" s="104"/>
    </row>
    <row r="925" spans="1:2" x14ac:dyDescent="0.25">
      <c r="A925" s="104"/>
      <c r="B925" s="104"/>
    </row>
    <row r="926" spans="1:2" x14ac:dyDescent="0.25">
      <c r="A926" s="104"/>
      <c r="B926" s="104"/>
    </row>
    <row r="927" spans="1:2" x14ac:dyDescent="0.25">
      <c r="A927" s="104"/>
      <c r="B927" s="104"/>
    </row>
    <row r="928" spans="1:2" x14ac:dyDescent="0.25">
      <c r="A928" s="104"/>
      <c r="B928" s="104"/>
    </row>
    <row r="929" spans="1:2" x14ac:dyDescent="0.25">
      <c r="A929" s="104"/>
      <c r="B929" s="104"/>
    </row>
    <row r="930" spans="1:2" x14ac:dyDescent="0.25">
      <c r="A930" s="104"/>
      <c r="B930" s="104"/>
    </row>
    <row r="931" spans="1:2" x14ac:dyDescent="0.25">
      <c r="A931" s="104"/>
      <c r="B931" s="104"/>
    </row>
    <row r="932" spans="1:2" x14ac:dyDescent="0.25">
      <c r="A932" s="104"/>
      <c r="B932" s="104"/>
    </row>
    <row r="933" spans="1:2" x14ac:dyDescent="0.25">
      <c r="A933" s="104"/>
      <c r="B933" s="104"/>
    </row>
    <row r="934" spans="1:2" x14ac:dyDescent="0.25">
      <c r="A934" s="104"/>
      <c r="B934" s="104"/>
    </row>
    <row r="935" spans="1:2" x14ac:dyDescent="0.25">
      <c r="A935" s="104"/>
      <c r="B935" s="104"/>
    </row>
    <row r="936" spans="1:2" x14ac:dyDescent="0.25">
      <c r="A936" s="104"/>
      <c r="B936" s="104"/>
    </row>
    <row r="937" spans="1:2" x14ac:dyDescent="0.25">
      <c r="A937" s="104"/>
      <c r="B937" s="104"/>
    </row>
    <row r="938" spans="1:2" x14ac:dyDescent="0.25">
      <c r="A938" s="104"/>
      <c r="B938" s="104"/>
    </row>
    <row r="939" spans="1:2" x14ac:dyDescent="0.25">
      <c r="A939" s="104"/>
      <c r="B939" s="104"/>
    </row>
    <row r="940" spans="1:2" x14ac:dyDescent="0.25">
      <c r="A940" s="104"/>
      <c r="B940" s="104"/>
    </row>
    <row r="941" spans="1:2" x14ac:dyDescent="0.25">
      <c r="A941" s="104"/>
      <c r="B941" s="104"/>
    </row>
    <row r="942" spans="1:2" x14ac:dyDescent="0.25">
      <c r="A942" s="104"/>
      <c r="B942" s="104"/>
    </row>
    <row r="943" spans="1:2" x14ac:dyDescent="0.25">
      <c r="A943" s="104"/>
      <c r="B943" s="104"/>
    </row>
    <row r="944" spans="1:2" x14ac:dyDescent="0.25">
      <c r="A944" s="104"/>
      <c r="B944" s="104"/>
    </row>
    <row r="945" spans="1:2" x14ac:dyDescent="0.25">
      <c r="A945" s="104"/>
      <c r="B945" s="104"/>
    </row>
    <row r="946" spans="1:2" x14ac:dyDescent="0.25">
      <c r="A946" s="104"/>
      <c r="B946" s="104"/>
    </row>
    <row r="947" spans="1:2" x14ac:dyDescent="0.25">
      <c r="A947" s="104"/>
      <c r="B947" s="104"/>
    </row>
    <row r="948" spans="1:2" x14ac:dyDescent="0.25">
      <c r="A948" s="104"/>
      <c r="B948" s="104"/>
    </row>
    <row r="949" spans="1:2" x14ac:dyDescent="0.25">
      <c r="A949" s="104"/>
      <c r="B949" s="104"/>
    </row>
    <row r="950" spans="1:2" x14ac:dyDescent="0.25">
      <c r="A950" s="104"/>
      <c r="B950" s="104"/>
    </row>
    <row r="951" spans="1:2" x14ac:dyDescent="0.25">
      <c r="A951" s="104"/>
      <c r="B951" s="104"/>
    </row>
    <row r="952" spans="1:2" x14ac:dyDescent="0.25">
      <c r="A952" s="104"/>
      <c r="B952" s="104"/>
    </row>
    <row r="953" spans="1:2" x14ac:dyDescent="0.25">
      <c r="A953" s="104"/>
      <c r="B953" s="104"/>
    </row>
    <row r="954" spans="1:2" x14ac:dyDescent="0.25">
      <c r="A954" s="104"/>
      <c r="B954" s="104"/>
    </row>
    <row r="955" spans="1:2" x14ac:dyDescent="0.25">
      <c r="A955" s="104"/>
      <c r="B955" s="104"/>
    </row>
    <row r="956" spans="1:2" x14ac:dyDescent="0.25">
      <c r="A956" s="104"/>
      <c r="B956" s="104"/>
    </row>
    <row r="957" spans="1:2" x14ac:dyDescent="0.25">
      <c r="A957" s="104"/>
      <c r="B957" s="104"/>
    </row>
    <row r="958" spans="1:2" x14ac:dyDescent="0.25">
      <c r="A958" s="104"/>
      <c r="B958" s="104"/>
    </row>
    <row r="959" spans="1:2" x14ac:dyDescent="0.25">
      <c r="A959" s="104"/>
      <c r="B959" s="104"/>
    </row>
    <row r="960" spans="1:2" x14ac:dyDescent="0.25">
      <c r="A960" s="104"/>
      <c r="B960" s="104"/>
    </row>
    <row r="961" spans="1:2" x14ac:dyDescent="0.25">
      <c r="A961" s="104"/>
      <c r="B961" s="104"/>
    </row>
    <row r="962" spans="1:2" x14ac:dyDescent="0.25">
      <c r="A962" s="104"/>
      <c r="B962" s="104"/>
    </row>
    <row r="963" spans="1:2" x14ac:dyDescent="0.25">
      <c r="A963" s="104"/>
      <c r="B963" s="104"/>
    </row>
    <row r="964" spans="1:2" x14ac:dyDescent="0.25">
      <c r="A964" s="104"/>
      <c r="B964" s="104"/>
    </row>
    <row r="965" spans="1:2" x14ac:dyDescent="0.25">
      <c r="A965" s="104"/>
      <c r="B965" s="104"/>
    </row>
    <row r="966" spans="1:2" x14ac:dyDescent="0.25">
      <c r="A966" s="104"/>
      <c r="B966" s="104"/>
    </row>
    <row r="967" spans="1:2" x14ac:dyDescent="0.25">
      <c r="A967" s="104"/>
      <c r="B967" s="104"/>
    </row>
    <row r="968" spans="1:2" x14ac:dyDescent="0.25">
      <c r="A968" s="104"/>
      <c r="B968" s="104"/>
    </row>
    <row r="969" spans="1:2" x14ac:dyDescent="0.25">
      <c r="A969" s="104"/>
      <c r="B969" s="104"/>
    </row>
    <row r="970" spans="1:2" x14ac:dyDescent="0.25">
      <c r="A970" s="104"/>
      <c r="B970" s="104"/>
    </row>
    <row r="971" spans="1:2" x14ac:dyDescent="0.25">
      <c r="A971" s="104"/>
      <c r="B971" s="104"/>
    </row>
    <row r="972" spans="1:2" x14ac:dyDescent="0.25">
      <c r="A972" s="104"/>
      <c r="B972" s="104"/>
    </row>
    <row r="973" spans="1:2" x14ac:dyDescent="0.25">
      <c r="A973" s="104"/>
      <c r="B973" s="104"/>
    </row>
    <row r="974" spans="1:2" x14ac:dyDescent="0.25">
      <c r="A974" s="104"/>
      <c r="B974" s="104"/>
    </row>
    <row r="975" spans="1:2" x14ac:dyDescent="0.25">
      <c r="A975" s="104"/>
      <c r="B975" s="104"/>
    </row>
    <row r="976" spans="1:2" x14ac:dyDescent="0.25">
      <c r="A976" s="104"/>
      <c r="B976" s="104"/>
    </row>
    <row r="977" spans="1:2" x14ac:dyDescent="0.25">
      <c r="A977" s="104"/>
      <c r="B977" s="104"/>
    </row>
    <row r="978" spans="1:2" x14ac:dyDescent="0.25">
      <c r="A978" s="104"/>
      <c r="B978" s="104"/>
    </row>
    <row r="979" spans="1:2" x14ac:dyDescent="0.25">
      <c r="A979" s="104"/>
      <c r="B979" s="104"/>
    </row>
    <row r="980" spans="1:2" x14ac:dyDescent="0.25">
      <c r="A980" s="104"/>
      <c r="B980" s="104"/>
    </row>
    <row r="981" spans="1:2" x14ac:dyDescent="0.25">
      <c r="A981" s="104"/>
      <c r="B981" s="104"/>
    </row>
    <row r="982" spans="1:2" x14ac:dyDescent="0.25">
      <c r="A982" s="104"/>
      <c r="B982" s="104"/>
    </row>
    <row r="983" spans="1:2" x14ac:dyDescent="0.25">
      <c r="A983" s="104"/>
      <c r="B983" s="104"/>
    </row>
    <row r="984" spans="1:2" x14ac:dyDescent="0.25">
      <c r="A984" s="104"/>
      <c r="B984" s="104"/>
    </row>
    <row r="985" spans="1:2" x14ac:dyDescent="0.25">
      <c r="A985" s="104"/>
      <c r="B985" s="104"/>
    </row>
    <row r="986" spans="1:2" x14ac:dyDescent="0.25">
      <c r="A986" s="104"/>
      <c r="B986" s="104"/>
    </row>
    <row r="987" spans="1:2" x14ac:dyDescent="0.25">
      <c r="A987" s="104"/>
      <c r="B987" s="104"/>
    </row>
    <row r="988" spans="1:2" x14ac:dyDescent="0.25">
      <c r="A988" s="104"/>
      <c r="B988" s="104"/>
    </row>
    <row r="989" spans="1:2" x14ac:dyDescent="0.25">
      <c r="A989" s="104"/>
      <c r="B989" s="104"/>
    </row>
    <row r="990" spans="1:2" x14ac:dyDescent="0.25">
      <c r="A990" s="104"/>
      <c r="B990" s="104"/>
    </row>
    <row r="991" spans="1:2" x14ac:dyDescent="0.25">
      <c r="A991" s="104"/>
      <c r="B991" s="104"/>
    </row>
    <row r="992" spans="1:2" x14ac:dyDescent="0.25">
      <c r="A992" s="104"/>
      <c r="B992" s="104"/>
    </row>
    <row r="993" spans="1:2" x14ac:dyDescent="0.25">
      <c r="A993" s="104"/>
      <c r="B993" s="104"/>
    </row>
    <row r="994" spans="1:2" x14ac:dyDescent="0.25">
      <c r="A994" s="104"/>
      <c r="B994" s="104"/>
    </row>
    <row r="995" spans="1:2" x14ac:dyDescent="0.25">
      <c r="A995" s="104"/>
      <c r="B995" s="104"/>
    </row>
    <row r="996" spans="1:2" x14ac:dyDescent="0.25">
      <c r="A996" s="104"/>
      <c r="B996" s="104"/>
    </row>
    <row r="997" spans="1:2" x14ac:dyDescent="0.25">
      <c r="A997" s="104"/>
      <c r="B997" s="104"/>
    </row>
    <row r="998" spans="1:2" x14ac:dyDescent="0.25">
      <c r="A998" s="104"/>
      <c r="B998" s="104"/>
    </row>
    <row r="999" spans="1:2" x14ac:dyDescent="0.25">
      <c r="A999" s="104"/>
      <c r="B999" s="104"/>
    </row>
    <row r="1000" spans="1:2" x14ac:dyDescent="0.25">
      <c r="A1000" s="104"/>
      <c r="B1000" s="104"/>
    </row>
    <row r="1001" spans="1:2" x14ac:dyDescent="0.25">
      <c r="A1001" s="104"/>
      <c r="B1001" s="104"/>
    </row>
    <row r="1002" spans="1:2" x14ac:dyDescent="0.25">
      <c r="A1002" s="104"/>
      <c r="B1002" s="104"/>
    </row>
    <row r="1003" spans="1:2" x14ac:dyDescent="0.25">
      <c r="A1003" s="104"/>
      <c r="B1003" s="104"/>
    </row>
    <row r="1004" spans="1:2" x14ac:dyDescent="0.25">
      <c r="A1004" s="104"/>
      <c r="B1004" s="104"/>
    </row>
    <row r="1005" spans="1:2" x14ac:dyDescent="0.25">
      <c r="A1005" s="104"/>
      <c r="B1005" s="104"/>
    </row>
    <row r="1006" spans="1:2" x14ac:dyDescent="0.25">
      <c r="A1006" s="104"/>
      <c r="B1006" s="104"/>
    </row>
    <row r="1007" spans="1:2" x14ac:dyDescent="0.25">
      <c r="A1007" s="104"/>
      <c r="B1007" s="104"/>
    </row>
    <row r="1008" spans="1:2" x14ac:dyDescent="0.25">
      <c r="A1008" s="104"/>
      <c r="B1008" s="104"/>
    </row>
    <row r="1009" spans="1:2" x14ac:dyDescent="0.25">
      <c r="A1009" s="104"/>
      <c r="B1009" s="104"/>
    </row>
    <row r="1010" spans="1:2" x14ac:dyDescent="0.25">
      <c r="A1010" s="104"/>
      <c r="B1010" s="104"/>
    </row>
    <row r="1011" spans="1:2" x14ac:dyDescent="0.25">
      <c r="A1011" s="104"/>
      <c r="B1011" s="104"/>
    </row>
    <row r="1012" spans="1:2" x14ac:dyDescent="0.25">
      <c r="A1012" s="104"/>
      <c r="B1012" s="104"/>
    </row>
    <row r="1013" spans="1:2" x14ac:dyDescent="0.25">
      <c r="A1013" s="104"/>
      <c r="B1013" s="104"/>
    </row>
    <row r="1014" spans="1:2" x14ac:dyDescent="0.25">
      <c r="A1014" s="104"/>
      <c r="B1014" s="104"/>
    </row>
    <row r="1015" spans="1:2" x14ac:dyDescent="0.25">
      <c r="A1015" s="104"/>
      <c r="B1015" s="104"/>
    </row>
    <row r="1016" spans="1:2" x14ac:dyDescent="0.25">
      <c r="A1016" s="104"/>
      <c r="B1016" s="104"/>
    </row>
    <row r="1017" spans="1:2" x14ac:dyDescent="0.25">
      <c r="A1017" s="104"/>
      <c r="B1017" s="104"/>
    </row>
    <row r="1018" spans="1:2" x14ac:dyDescent="0.25">
      <c r="A1018" s="104"/>
      <c r="B1018" s="104"/>
    </row>
    <row r="1019" spans="1:2" x14ac:dyDescent="0.25">
      <c r="A1019" s="104"/>
      <c r="B1019" s="104"/>
    </row>
    <row r="1020" spans="1:2" x14ac:dyDescent="0.25">
      <c r="A1020" s="104"/>
      <c r="B1020" s="104"/>
    </row>
    <row r="1021" spans="1:2" x14ac:dyDescent="0.25">
      <c r="A1021" s="104"/>
      <c r="B1021" s="104"/>
    </row>
    <row r="1022" spans="1:2" x14ac:dyDescent="0.25">
      <c r="A1022" s="104"/>
      <c r="B1022" s="104"/>
    </row>
    <row r="1023" spans="1:2" x14ac:dyDescent="0.25">
      <c r="A1023" s="104"/>
      <c r="B1023" s="104"/>
    </row>
    <row r="1024" spans="1:2" x14ac:dyDescent="0.25">
      <c r="A1024" s="104"/>
      <c r="B1024" s="104"/>
    </row>
    <row r="1025" spans="1:2" x14ac:dyDescent="0.25">
      <c r="A1025" s="104"/>
      <c r="B1025" s="104"/>
    </row>
    <row r="1026" spans="1:2" x14ac:dyDescent="0.25">
      <c r="A1026" s="104"/>
      <c r="B1026" s="104"/>
    </row>
    <row r="1027" spans="1:2" x14ac:dyDescent="0.25">
      <c r="A1027" s="104"/>
      <c r="B1027" s="104"/>
    </row>
    <row r="1028" spans="1:2" x14ac:dyDescent="0.25">
      <c r="A1028" s="104"/>
      <c r="B1028" s="104"/>
    </row>
    <row r="1029" spans="1:2" x14ac:dyDescent="0.25">
      <c r="A1029" s="104"/>
      <c r="B1029" s="104"/>
    </row>
    <row r="1030" spans="1:2" x14ac:dyDescent="0.25">
      <c r="A1030" s="104"/>
      <c r="B1030" s="104"/>
    </row>
    <row r="1031" spans="1:2" x14ac:dyDescent="0.25">
      <c r="A1031" s="104"/>
      <c r="B1031" s="104"/>
    </row>
    <row r="1032" spans="1:2" x14ac:dyDescent="0.25">
      <c r="A1032" s="104"/>
      <c r="B1032" s="104"/>
    </row>
    <row r="1033" spans="1:2" x14ac:dyDescent="0.25">
      <c r="A1033" s="104"/>
      <c r="B1033" s="104"/>
    </row>
    <row r="1034" spans="1:2" x14ac:dyDescent="0.25">
      <c r="A1034" s="104"/>
      <c r="B1034" s="104"/>
    </row>
    <row r="1035" spans="1:2" x14ac:dyDescent="0.25">
      <c r="A1035" s="104"/>
      <c r="B1035" s="104"/>
    </row>
    <row r="1036" spans="1:2" x14ac:dyDescent="0.25">
      <c r="A1036" s="104"/>
      <c r="B1036" s="104"/>
    </row>
    <row r="1037" spans="1:2" x14ac:dyDescent="0.25">
      <c r="A1037" s="104"/>
      <c r="B1037" s="104"/>
    </row>
    <row r="1038" spans="1:2" x14ac:dyDescent="0.25">
      <c r="A1038" s="104"/>
      <c r="B1038" s="104"/>
    </row>
    <row r="1039" spans="1:2" x14ac:dyDescent="0.25">
      <c r="A1039" s="104"/>
      <c r="B1039" s="104"/>
    </row>
    <row r="1040" spans="1:2" x14ac:dyDescent="0.25">
      <c r="A1040" s="104"/>
      <c r="B1040" s="104"/>
    </row>
    <row r="1041" spans="1:2" x14ac:dyDescent="0.25">
      <c r="A1041" s="104"/>
      <c r="B1041" s="104"/>
    </row>
    <row r="1042" spans="1:2" x14ac:dyDescent="0.25">
      <c r="A1042" s="104"/>
      <c r="B1042" s="104"/>
    </row>
    <row r="1043" spans="1:2" x14ac:dyDescent="0.25">
      <c r="A1043" s="104"/>
      <c r="B1043" s="104"/>
    </row>
    <row r="1044" spans="1:2" x14ac:dyDescent="0.25">
      <c r="A1044" s="104"/>
      <c r="B1044" s="104"/>
    </row>
    <row r="1045" spans="1:2" x14ac:dyDescent="0.25">
      <c r="A1045" s="104"/>
      <c r="B1045" s="104"/>
    </row>
    <row r="1046" spans="1:2" x14ac:dyDescent="0.25">
      <c r="A1046" s="104"/>
      <c r="B1046" s="104"/>
    </row>
    <row r="1047" spans="1:2" x14ac:dyDescent="0.25">
      <c r="A1047" s="104"/>
      <c r="B1047" s="104"/>
    </row>
    <row r="1048" spans="1:2" x14ac:dyDescent="0.25">
      <c r="A1048" s="104"/>
      <c r="B1048" s="104"/>
    </row>
    <row r="1049" spans="1:2" x14ac:dyDescent="0.25">
      <c r="A1049" s="104"/>
      <c r="B1049" s="104"/>
    </row>
    <row r="1050" spans="1:2" x14ac:dyDescent="0.25">
      <c r="A1050" s="104"/>
      <c r="B1050" s="104"/>
    </row>
    <row r="1051" spans="1:2" x14ac:dyDescent="0.25">
      <c r="A1051" s="104"/>
      <c r="B1051" s="104"/>
    </row>
    <row r="1052" spans="1:2" x14ac:dyDescent="0.25">
      <c r="A1052" s="104"/>
      <c r="B1052" s="104"/>
    </row>
    <row r="1053" spans="1:2" x14ac:dyDescent="0.25">
      <c r="A1053" s="104"/>
      <c r="B1053" s="104"/>
    </row>
    <row r="1054" spans="1:2" x14ac:dyDescent="0.25">
      <c r="A1054" s="104"/>
      <c r="B1054" s="104"/>
    </row>
    <row r="1055" spans="1:2" x14ac:dyDescent="0.25">
      <c r="A1055" s="104"/>
      <c r="B1055" s="104"/>
    </row>
    <row r="1056" spans="1:2" x14ac:dyDescent="0.25">
      <c r="A1056" s="104"/>
      <c r="B1056" s="104"/>
    </row>
    <row r="1057" spans="1:2" x14ac:dyDescent="0.25">
      <c r="A1057" s="104"/>
      <c r="B1057" s="104"/>
    </row>
    <row r="1058" spans="1:2" x14ac:dyDescent="0.25">
      <c r="A1058" s="104"/>
      <c r="B1058" s="104"/>
    </row>
    <row r="1059" spans="1:2" x14ac:dyDescent="0.25">
      <c r="A1059" s="104"/>
      <c r="B1059" s="104"/>
    </row>
    <row r="1060" spans="1:2" x14ac:dyDescent="0.25">
      <c r="A1060" s="104"/>
      <c r="B1060" s="104"/>
    </row>
    <row r="1061" spans="1:2" x14ac:dyDescent="0.25">
      <c r="A1061" s="104"/>
      <c r="B1061" s="104"/>
    </row>
    <row r="1062" spans="1:2" x14ac:dyDescent="0.25">
      <c r="A1062" s="104"/>
      <c r="B1062" s="104"/>
    </row>
    <row r="1063" spans="1:2" x14ac:dyDescent="0.25">
      <c r="A1063" s="104"/>
      <c r="B1063" s="104"/>
    </row>
    <row r="1064" spans="1:2" x14ac:dyDescent="0.25">
      <c r="A1064" s="104"/>
      <c r="B1064" s="104"/>
    </row>
    <row r="1065" spans="1:2" x14ac:dyDescent="0.25">
      <c r="A1065" s="104"/>
      <c r="B1065" s="104"/>
    </row>
    <row r="1066" spans="1:2" x14ac:dyDescent="0.25">
      <c r="A1066" s="104"/>
      <c r="B1066" s="104"/>
    </row>
    <row r="1067" spans="1:2" x14ac:dyDescent="0.25">
      <c r="A1067" s="104"/>
      <c r="B1067" s="104"/>
    </row>
    <row r="1068" spans="1:2" x14ac:dyDescent="0.25">
      <c r="A1068" s="104"/>
      <c r="B1068" s="104"/>
    </row>
    <row r="1069" spans="1:2" x14ac:dyDescent="0.25">
      <c r="A1069" s="104"/>
      <c r="B1069" s="104"/>
    </row>
    <row r="1070" spans="1:2" x14ac:dyDescent="0.25">
      <c r="A1070" s="104"/>
      <c r="B1070" s="104"/>
    </row>
    <row r="1071" spans="1:2" x14ac:dyDescent="0.25">
      <c r="A1071" s="104"/>
      <c r="B1071" s="104"/>
    </row>
    <row r="1072" spans="1:2" x14ac:dyDescent="0.25">
      <c r="A1072" s="104"/>
      <c r="B1072" s="104"/>
    </row>
    <row r="1073" spans="1:2" x14ac:dyDescent="0.25">
      <c r="A1073" s="104"/>
      <c r="B1073" s="104"/>
    </row>
    <row r="1074" spans="1:2" x14ac:dyDescent="0.25">
      <c r="A1074" s="104"/>
      <c r="B1074" s="104"/>
    </row>
    <row r="1075" spans="1:2" x14ac:dyDescent="0.25">
      <c r="A1075" s="104"/>
      <c r="B1075" s="104"/>
    </row>
    <row r="1076" spans="1:2" x14ac:dyDescent="0.25">
      <c r="A1076" s="104"/>
      <c r="B1076" s="104"/>
    </row>
    <row r="1077" spans="1:2" x14ac:dyDescent="0.25">
      <c r="A1077" s="104"/>
      <c r="B1077" s="104"/>
    </row>
    <row r="1078" spans="1:2" x14ac:dyDescent="0.25">
      <c r="A1078" s="104"/>
      <c r="B1078" s="104"/>
    </row>
    <row r="1079" spans="1:2" x14ac:dyDescent="0.25">
      <c r="A1079" s="104"/>
      <c r="B1079" s="104"/>
    </row>
    <row r="1080" spans="1:2" x14ac:dyDescent="0.25">
      <c r="A1080" s="104"/>
      <c r="B1080" s="104"/>
    </row>
    <row r="1081" spans="1:2" x14ac:dyDescent="0.25">
      <c r="A1081" s="104"/>
      <c r="B1081" s="104"/>
    </row>
    <row r="1082" spans="1:2" x14ac:dyDescent="0.25">
      <c r="A1082" s="104"/>
      <c r="B1082" s="104"/>
    </row>
    <row r="1083" spans="1:2" x14ac:dyDescent="0.25">
      <c r="A1083" s="104"/>
      <c r="B1083" s="104"/>
    </row>
    <row r="1084" spans="1:2" x14ac:dyDescent="0.25">
      <c r="A1084" s="104"/>
      <c r="B1084" s="104"/>
    </row>
    <row r="1085" spans="1:2" x14ac:dyDescent="0.25">
      <c r="A1085" s="104"/>
      <c r="B1085" s="104"/>
    </row>
    <row r="1086" spans="1:2" x14ac:dyDescent="0.25">
      <c r="A1086" s="104"/>
      <c r="B1086" s="104"/>
    </row>
    <row r="1087" spans="1:2" x14ac:dyDescent="0.25">
      <c r="A1087" s="104"/>
      <c r="B1087" s="104"/>
    </row>
    <row r="1088" spans="1:2" x14ac:dyDescent="0.25">
      <c r="A1088" s="104"/>
      <c r="B1088" s="104"/>
    </row>
    <row r="1089" spans="1:2" x14ac:dyDescent="0.25">
      <c r="A1089" s="104"/>
      <c r="B1089" s="104"/>
    </row>
    <row r="1090" spans="1:2" x14ac:dyDescent="0.25">
      <c r="A1090" s="104"/>
      <c r="B1090" s="104"/>
    </row>
    <row r="1091" spans="1:2" x14ac:dyDescent="0.25">
      <c r="A1091" s="104"/>
      <c r="B1091" s="104"/>
    </row>
    <row r="1092" spans="1:2" x14ac:dyDescent="0.25">
      <c r="A1092" s="104"/>
      <c r="B1092" s="104"/>
    </row>
    <row r="1093" spans="1:2" x14ac:dyDescent="0.25">
      <c r="A1093" s="104"/>
      <c r="B1093" s="104"/>
    </row>
    <row r="1094" spans="1:2" x14ac:dyDescent="0.25">
      <c r="A1094" s="104"/>
      <c r="B1094" s="104"/>
    </row>
    <row r="1095" spans="1:2" x14ac:dyDescent="0.25">
      <c r="A1095" s="104"/>
      <c r="B1095" s="104"/>
    </row>
    <row r="1096" spans="1:2" x14ac:dyDescent="0.25">
      <c r="A1096" s="104"/>
      <c r="B1096" s="104"/>
    </row>
    <row r="1097" spans="1:2" x14ac:dyDescent="0.25">
      <c r="A1097" s="104"/>
      <c r="B1097" s="104"/>
    </row>
    <row r="1098" spans="1:2" x14ac:dyDescent="0.25">
      <c r="A1098" s="104"/>
      <c r="B1098" s="104"/>
    </row>
    <row r="1099" spans="1:2" x14ac:dyDescent="0.25">
      <c r="A1099" s="104"/>
      <c r="B1099" s="104"/>
    </row>
    <row r="1100" spans="1:2" x14ac:dyDescent="0.25">
      <c r="A1100" s="104"/>
      <c r="B1100" s="104"/>
    </row>
    <row r="1101" spans="1:2" x14ac:dyDescent="0.25">
      <c r="A1101" s="104"/>
      <c r="B1101" s="104"/>
    </row>
    <row r="1102" spans="1:2" x14ac:dyDescent="0.25">
      <c r="A1102" s="104"/>
      <c r="B1102" s="104"/>
    </row>
    <row r="1103" spans="1:2" x14ac:dyDescent="0.25">
      <c r="A1103" s="104"/>
      <c r="B1103" s="104"/>
    </row>
    <row r="1104" spans="1:2" x14ac:dyDescent="0.25">
      <c r="A1104" s="104"/>
      <c r="B1104" s="104"/>
    </row>
    <row r="1105" spans="1:2" x14ac:dyDescent="0.25">
      <c r="A1105" s="104"/>
      <c r="B1105" s="104"/>
    </row>
    <row r="1106" spans="1:2" x14ac:dyDescent="0.25">
      <c r="A1106" s="104"/>
      <c r="B1106" s="104"/>
    </row>
    <row r="1107" spans="1:2" x14ac:dyDescent="0.25">
      <c r="A1107" s="104"/>
      <c r="B1107" s="104"/>
    </row>
    <row r="1108" spans="1:2" x14ac:dyDescent="0.25">
      <c r="A1108" s="104"/>
      <c r="B1108" s="104"/>
    </row>
    <row r="1109" spans="1:2" x14ac:dyDescent="0.25">
      <c r="A1109" s="104"/>
      <c r="B1109" s="104"/>
    </row>
    <row r="1110" spans="1:2" x14ac:dyDescent="0.25">
      <c r="A1110" s="104"/>
      <c r="B1110" s="104"/>
    </row>
    <row r="1111" spans="1:2" x14ac:dyDescent="0.25">
      <c r="A1111" s="104"/>
      <c r="B1111" s="104"/>
    </row>
    <row r="1112" spans="1:2" x14ac:dyDescent="0.25">
      <c r="A1112" s="104"/>
      <c r="B1112" s="104"/>
    </row>
    <row r="1113" spans="1:2" x14ac:dyDescent="0.25">
      <c r="A1113" s="104"/>
      <c r="B1113" s="104"/>
    </row>
    <row r="1114" spans="1:2" x14ac:dyDescent="0.25">
      <c r="A1114" s="104"/>
      <c r="B1114" s="104"/>
    </row>
    <row r="1115" spans="1:2" x14ac:dyDescent="0.25">
      <c r="A1115" s="104"/>
      <c r="B1115" s="104"/>
    </row>
    <row r="1116" spans="1:2" x14ac:dyDescent="0.25">
      <c r="A1116" s="104"/>
      <c r="B1116" s="104"/>
    </row>
    <row r="1117" spans="1:2" x14ac:dyDescent="0.25">
      <c r="A1117" s="104"/>
      <c r="B1117" s="104"/>
    </row>
    <row r="1118" spans="1:2" x14ac:dyDescent="0.25">
      <c r="A1118" s="104"/>
      <c r="B1118" s="104"/>
    </row>
    <row r="1119" spans="1:2" x14ac:dyDescent="0.25">
      <c r="A1119" s="104"/>
      <c r="B1119" s="104"/>
    </row>
    <row r="1120" spans="1:2" x14ac:dyDescent="0.25">
      <c r="A1120" s="104"/>
      <c r="B1120" s="104"/>
    </row>
    <row r="1121" spans="1:2" x14ac:dyDescent="0.25">
      <c r="A1121" s="104"/>
      <c r="B1121" s="104"/>
    </row>
    <row r="1122" spans="1:2" x14ac:dyDescent="0.25">
      <c r="A1122" s="104"/>
      <c r="B1122" s="104"/>
    </row>
    <row r="1123" spans="1:2" x14ac:dyDescent="0.25">
      <c r="A1123" s="104"/>
      <c r="B1123" s="104"/>
    </row>
    <row r="1124" spans="1:2" x14ac:dyDescent="0.25">
      <c r="A1124" s="104"/>
      <c r="B1124" s="104"/>
    </row>
    <row r="1125" spans="1:2" x14ac:dyDescent="0.25">
      <c r="A1125" s="104"/>
      <c r="B1125" s="104"/>
    </row>
    <row r="1126" spans="1:2" x14ac:dyDescent="0.25">
      <c r="A1126" s="104"/>
      <c r="B1126" s="104"/>
    </row>
    <row r="1127" spans="1:2" x14ac:dyDescent="0.25">
      <c r="A1127" s="104"/>
      <c r="B1127" s="104"/>
    </row>
    <row r="1128" spans="1:2" x14ac:dyDescent="0.25">
      <c r="A1128" s="104"/>
      <c r="B1128" s="104"/>
    </row>
    <row r="1129" spans="1:2" x14ac:dyDescent="0.25">
      <c r="A1129" s="104"/>
      <c r="B1129" s="104"/>
    </row>
    <row r="1130" spans="1:2" x14ac:dyDescent="0.25">
      <c r="A1130" s="104"/>
      <c r="B1130" s="104"/>
    </row>
    <row r="1131" spans="1:2" x14ac:dyDescent="0.25">
      <c r="A1131" s="104"/>
      <c r="B1131" s="104"/>
    </row>
    <row r="1132" spans="1:2" x14ac:dyDescent="0.25">
      <c r="A1132" s="104"/>
      <c r="B1132" s="104"/>
    </row>
    <row r="1133" spans="1:2" x14ac:dyDescent="0.25">
      <c r="A1133" s="104"/>
      <c r="B1133" s="104"/>
    </row>
    <row r="1134" spans="1:2" x14ac:dyDescent="0.25">
      <c r="A1134" s="104"/>
      <c r="B1134" s="104"/>
    </row>
    <row r="1135" spans="1:2" x14ac:dyDescent="0.25">
      <c r="A1135" s="104"/>
      <c r="B1135" s="104"/>
    </row>
    <row r="1136" spans="1:2" x14ac:dyDescent="0.25">
      <c r="A1136" s="104"/>
      <c r="B1136" s="104"/>
    </row>
    <row r="1137" spans="1:2" x14ac:dyDescent="0.25">
      <c r="A1137" s="104"/>
      <c r="B1137" s="104"/>
    </row>
    <row r="1138" spans="1:2" x14ac:dyDescent="0.25">
      <c r="A1138" s="104"/>
      <c r="B1138" s="104"/>
    </row>
    <row r="1139" spans="1:2" x14ac:dyDescent="0.25">
      <c r="A1139" s="104"/>
      <c r="B1139" s="104"/>
    </row>
    <row r="1140" spans="1:2" x14ac:dyDescent="0.25">
      <c r="A1140" s="104"/>
      <c r="B1140" s="104"/>
    </row>
    <row r="1141" spans="1:2" x14ac:dyDescent="0.25">
      <c r="A1141" s="104"/>
      <c r="B1141" s="104"/>
    </row>
    <row r="1142" spans="1:2" x14ac:dyDescent="0.25">
      <c r="A1142" s="104"/>
      <c r="B1142" s="104"/>
    </row>
    <row r="1143" spans="1:2" x14ac:dyDescent="0.25">
      <c r="A1143" s="104"/>
      <c r="B1143" s="104"/>
    </row>
    <row r="1144" spans="1:2" x14ac:dyDescent="0.25">
      <c r="A1144" s="104"/>
      <c r="B1144" s="104"/>
    </row>
    <row r="1145" spans="1:2" x14ac:dyDescent="0.25">
      <c r="A1145" s="104"/>
      <c r="B1145" s="104"/>
    </row>
    <row r="1146" spans="1:2" x14ac:dyDescent="0.25">
      <c r="A1146" s="104"/>
      <c r="B1146" s="104"/>
    </row>
    <row r="1147" spans="1:2" x14ac:dyDescent="0.25">
      <c r="A1147" s="104"/>
      <c r="B1147" s="104"/>
    </row>
    <row r="1148" spans="1:2" x14ac:dyDescent="0.25">
      <c r="A1148" s="104"/>
      <c r="B1148" s="104"/>
    </row>
    <row r="1149" spans="1:2" x14ac:dyDescent="0.25">
      <c r="A1149" s="104"/>
      <c r="B1149" s="104"/>
    </row>
    <row r="1150" spans="1:2" x14ac:dyDescent="0.25">
      <c r="A1150" s="104"/>
      <c r="B1150" s="104"/>
    </row>
    <row r="1151" spans="1:2" x14ac:dyDescent="0.25">
      <c r="A1151" s="104"/>
      <c r="B1151" s="104"/>
    </row>
    <row r="1152" spans="1:2" x14ac:dyDescent="0.25">
      <c r="A1152" s="104"/>
      <c r="B1152" s="104"/>
    </row>
    <row r="1153" spans="1:2" x14ac:dyDescent="0.25">
      <c r="A1153" s="104"/>
      <c r="B1153" s="104"/>
    </row>
    <row r="1154" spans="1:2" x14ac:dyDescent="0.25">
      <c r="A1154" s="104"/>
      <c r="B1154" s="104"/>
    </row>
    <row r="1155" spans="1:2" x14ac:dyDescent="0.25">
      <c r="A1155" s="104"/>
      <c r="B1155" s="104"/>
    </row>
    <row r="1156" spans="1:2" x14ac:dyDescent="0.25">
      <c r="A1156" s="104"/>
      <c r="B1156" s="104"/>
    </row>
    <row r="1157" spans="1:2" x14ac:dyDescent="0.25">
      <c r="A1157" s="104"/>
      <c r="B1157" s="104"/>
    </row>
    <row r="1158" spans="1:2" x14ac:dyDescent="0.25">
      <c r="A1158" s="104"/>
      <c r="B1158" s="104"/>
    </row>
    <row r="1159" spans="1:2" x14ac:dyDescent="0.25">
      <c r="A1159" s="104"/>
      <c r="B1159" s="104"/>
    </row>
    <row r="1160" spans="1:2" x14ac:dyDescent="0.25">
      <c r="A1160" s="104"/>
      <c r="B1160" s="104"/>
    </row>
    <row r="1161" spans="1:2" x14ac:dyDescent="0.25">
      <c r="A1161" s="104"/>
      <c r="B1161" s="104"/>
    </row>
    <row r="1162" spans="1:2" x14ac:dyDescent="0.25">
      <c r="A1162" s="104"/>
      <c r="B1162" s="104"/>
    </row>
    <row r="1163" spans="1:2" x14ac:dyDescent="0.25">
      <c r="A1163" s="104"/>
      <c r="B1163" s="104"/>
    </row>
    <row r="1164" spans="1:2" x14ac:dyDescent="0.25">
      <c r="A1164" s="104"/>
      <c r="B1164" s="104"/>
    </row>
    <row r="1165" spans="1:2" x14ac:dyDescent="0.25">
      <c r="A1165" s="104"/>
      <c r="B1165" s="104"/>
    </row>
    <row r="1166" spans="1:2" x14ac:dyDescent="0.25">
      <c r="A1166" s="104"/>
      <c r="B1166" s="104"/>
    </row>
    <row r="1167" spans="1:2" x14ac:dyDescent="0.25">
      <c r="A1167" s="104"/>
      <c r="B1167" s="104"/>
    </row>
    <row r="1168" spans="1:2" x14ac:dyDescent="0.25">
      <c r="A1168" s="104"/>
      <c r="B1168" s="104"/>
    </row>
    <row r="1169" spans="1:2" x14ac:dyDescent="0.25">
      <c r="A1169" s="104"/>
      <c r="B1169" s="104"/>
    </row>
    <row r="1170" spans="1:2" x14ac:dyDescent="0.25">
      <c r="A1170" s="104"/>
      <c r="B1170" s="104"/>
    </row>
    <row r="1171" spans="1:2" x14ac:dyDescent="0.25">
      <c r="A1171" s="104"/>
      <c r="B1171" s="104"/>
    </row>
    <row r="1172" spans="1:2" x14ac:dyDescent="0.25">
      <c r="A1172" s="104"/>
      <c r="B1172" s="104"/>
    </row>
    <row r="1173" spans="1:2" x14ac:dyDescent="0.25">
      <c r="A1173" s="104"/>
      <c r="B1173" s="104"/>
    </row>
    <row r="1174" spans="1:2" x14ac:dyDescent="0.25">
      <c r="A1174" s="104"/>
      <c r="B1174" s="104"/>
    </row>
    <row r="1175" spans="1:2" x14ac:dyDescent="0.25">
      <c r="A1175" s="104"/>
      <c r="B1175" s="104"/>
    </row>
    <row r="1176" spans="1:2" x14ac:dyDescent="0.25">
      <c r="A1176" s="104"/>
      <c r="B1176" s="104"/>
    </row>
    <row r="1177" spans="1:2" x14ac:dyDescent="0.25">
      <c r="A1177" s="104"/>
      <c r="B1177" s="104"/>
    </row>
    <row r="1178" spans="1:2" x14ac:dyDescent="0.25">
      <c r="A1178" s="104"/>
      <c r="B1178" s="104"/>
    </row>
    <row r="1179" spans="1:2" x14ac:dyDescent="0.25">
      <c r="A1179" s="104"/>
      <c r="B1179" s="104"/>
    </row>
    <row r="1180" spans="1:2" x14ac:dyDescent="0.25">
      <c r="A1180" s="104"/>
      <c r="B1180" s="104"/>
    </row>
    <row r="1181" spans="1:2" x14ac:dyDescent="0.25">
      <c r="A1181" s="104"/>
      <c r="B1181" s="104"/>
    </row>
    <row r="1182" spans="1:2" x14ac:dyDescent="0.25">
      <c r="A1182" s="104"/>
      <c r="B1182" s="104"/>
    </row>
    <row r="1183" spans="1:2" x14ac:dyDescent="0.25">
      <c r="A1183" s="104"/>
      <c r="B1183" s="104"/>
    </row>
    <row r="1184" spans="1:2" x14ac:dyDescent="0.25">
      <c r="A1184" s="104"/>
      <c r="B1184" s="104"/>
    </row>
    <row r="1185" spans="1:2" x14ac:dyDescent="0.25">
      <c r="A1185" s="104"/>
      <c r="B1185" s="104"/>
    </row>
    <row r="1186" spans="1:2" x14ac:dyDescent="0.25">
      <c r="A1186" s="104"/>
      <c r="B1186" s="104"/>
    </row>
    <row r="1187" spans="1:2" x14ac:dyDescent="0.25">
      <c r="A1187" s="104"/>
      <c r="B1187" s="104"/>
    </row>
    <row r="1188" spans="1:2" x14ac:dyDescent="0.25">
      <c r="A1188" s="104"/>
      <c r="B1188" s="104"/>
    </row>
    <row r="1189" spans="1:2" x14ac:dyDescent="0.25">
      <c r="A1189" s="104"/>
      <c r="B1189" s="104"/>
    </row>
    <row r="1190" spans="1:2" x14ac:dyDescent="0.25">
      <c r="A1190" s="104"/>
      <c r="B1190" s="104"/>
    </row>
    <row r="1191" spans="1:2" x14ac:dyDescent="0.25">
      <c r="A1191" s="104"/>
      <c r="B1191" s="104"/>
    </row>
    <row r="1192" spans="1:2" x14ac:dyDescent="0.25">
      <c r="A1192" s="104"/>
      <c r="B1192" s="104"/>
    </row>
    <row r="1193" spans="1:2" x14ac:dyDescent="0.25">
      <c r="A1193" s="104"/>
      <c r="B1193" s="104"/>
    </row>
    <row r="1194" spans="1:2" x14ac:dyDescent="0.25">
      <c r="A1194" s="104"/>
      <c r="B1194" s="104"/>
    </row>
    <row r="1195" spans="1:2" x14ac:dyDescent="0.25">
      <c r="A1195" s="104"/>
      <c r="B1195" s="104"/>
    </row>
    <row r="1196" spans="1:2" x14ac:dyDescent="0.25">
      <c r="A1196" s="104"/>
      <c r="B1196" s="104"/>
    </row>
    <row r="1197" spans="1:2" x14ac:dyDescent="0.25">
      <c r="A1197" s="104"/>
      <c r="B1197" s="104"/>
    </row>
    <row r="1198" spans="1:2" x14ac:dyDescent="0.25">
      <c r="A1198" s="104"/>
      <c r="B1198" s="104"/>
    </row>
    <row r="1199" spans="1:2" x14ac:dyDescent="0.25">
      <c r="A1199" s="104"/>
      <c r="B1199" s="104"/>
    </row>
    <row r="1200" spans="1:2" x14ac:dyDescent="0.25">
      <c r="A1200" s="104"/>
      <c r="B1200" s="104"/>
    </row>
    <row r="1201" spans="1:2" x14ac:dyDescent="0.25">
      <c r="A1201" s="104"/>
      <c r="B1201" s="104"/>
    </row>
    <row r="1202" spans="1:2" x14ac:dyDescent="0.25">
      <c r="A1202" s="104"/>
      <c r="B1202" s="104"/>
    </row>
    <row r="1203" spans="1:2" x14ac:dyDescent="0.25">
      <c r="A1203" s="104"/>
      <c r="B1203" s="104"/>
    </row>
    <row r="1204" spans="1:2" x14ac:dyDescent="0.25">
      <c r="A1204" s="104"/>
      <c r="B1204" s="104"/>
    </row>
    <row r="1205" spans="1:2" x14ac:dyDescent="0.25">
      <c r="A1205" s="104"/>
      <c r="B1205" s="104"/>
    </row>
    <row r="1206" spans="1:2" x14ac:dyDescent="0.25">
      <c r="A1206" s="104"/>
      <c r="B1206" s="104"/>
    </row>
    <row r="1207" spans="1:2" x14ac:dyDescent="0.25">
      <c r="A1207" s="104"/>
      <c r="B1207" s="104"/>
    </row>
    <row r="1208" spans="1:2" x14ac:dyDescent="0.25">
      <c r="A1208" s="104"/>
      <c r="B1208" s="104"/>
    </row>
    <row r="1209" spans="1:2" x14ac:dyDescent="0.25">
      <c r="A1209" s="104"/>
      <c r="B1209" s="104"/>
    </row>
    <row r="1210" spans="1:2" x14ac:dyDescent="0.25">
      <c r="A1210" s="104"/>
      <c r="B1210" s="104"/>
    </row>
    <row r="1211" spans="1:2" x14ac:dyDescent="0.25">
      <c r="A1211" s="104"/>
      <c r="B1211" s="104"/>
    </row>
    <row r="1212" spans="1:2" x14ac:dyDescent="0.25">
      <c r="A1212" s="104"/>
      <c r="B1212" s="104"/>
    </row>
    <row r="1213" spans="1:2" x14ac:dyDescent="0.25">
      <c r="A1213" s="104"/>
      <c r="B1213" s="104"/>
    </row>
    <row r="1214" spans="1:2" x14ac:dyDescent="0.25">
      <c r="A1214" s="104"/>
      <c r="B1214" s="104"/>
    </row>
    <row r="1215" spans="1:2" x14ac:dyDescent="0.25">
      <c r="A1215" s="104"/>
      <c r="B1215" s="104"/>
    </row>
    <row r="1216" spans="1:2" x14ac:dyDescent="0.25">
      <c r="A1216" s="104"/>
      <c r="B1216" s="104"/>
    </row>
    <row r="1217" spans="1:2" x14ac:dyDescent="0.25">
      <c r="A1217" s="104"/>
      <c r="B1217" s="104"/>
    </row>
    <row r="1218" spans="1:2" x14ac:dyDescent="0.25">
      <c r="A1218" s="104"/>
      <c r="B1218" s="104"/>
    </row>
    <row r="1219" spans="1:2" x14ac:dyDescent="0.25">
      <c r="A1219" s="104"/>
      <c r="B1219" s="104"/>
    </row>
    <row r="1220" spans="1:2" x14ac:dyDescent="0.25">
      <c r="A1220" s="104"/>
      <c r="B1220" s="104"/>
    </row>
    <row r="1221" spans="1:2" x14ac:dyDescent="0.25">
      <c r="A1221" s="104"/>
      <c r="B1221" s="104"/>
    </row>
    <row r="1222" spans="1:2" x14ac:dyDescent="0.25">
      <c r="A1222" s="104"/>
      <c r="B1222" s="104"/>
    </row>
    <row r="1223" spans="1:2" x14ac:dyDescent="0.25">
      <c r="A1223" s="104"/>
      <c r="B1223" s="104"/>
    </row>
    <row r="1224" spans="1:2" x14ac:dyDescent="0.25">
      <c r="A1224" s="104"/>
      <c r="B1224" s="104"/>
    </row>
    <row r="1225" spans="1:2" x14ac:dyDescent="0.25">
      <c r="A1225" s="104"/>
      <c r="B1225" s="104"/>
    </row>
    <row r="1226" spans="1:2" x14ac:dyDescent="0.25">
      <c r="A1226" s="104"/>
      <c r="B1226" s="104"/>
    </row>
    <row r="1227" spans="1:2" x14ac:dyDescent="0.25">
      <c r="A1227" s="104"/>
      <c r="B1227" s="104"/>
    </row>
    <row r="1228" spans="1:2" x14ac:dyDescent="0.25">
      <c r="A1228" s="104"/>
      <c r="B1228" s="104"/>
    </row>
    <row r="1229" spans="1:2" x14ac:dyDescent="0.25">
      <c r="A1229" s="104"/>
      <c r="B1229" s="104"/>
    </row>
    <row r="1230" spans="1:2" x14ac:dyDescent="0.25">
      <c r="A1230" s="104"/>
      <c r="B1230" s="104"/>
    </row>
    <row r="1231" spans="1:2" x14ac:dyDescent="0.25">
      <c r="A1231" s="104"/>
      <c r="B1231" s="104"/>
    </row>
    <row r="1232" spans="1:2" x14ac:dyDescent="0.25">
      <c r="A1232" s="104"/>
      <c r="B1232" s="104"/>
    </row>
    <row r="1233" spans="1:2" x14ac:dyDescent="0.25">
      <c r="A1233" s="104"/>
      <c r="B1233" s="104"/>
    </row>
    <row r="1234" spans="1:2" x14ac:dyDescent="0.25">
      <c r="A1234" s="104"/>
      <c r="B1234" s="104"/>
    </row>
    <row r="1235" spans="1:2" x14ac:dyDescent="0.25">
      <c r="A1235" s="104"/>
      <c r="B1235" s="104"/>
    </row>
    <row r="1236" spans="1:2" x14ac:dyDescent="0.25">
      <c r="A1236" s="104"/>
      <c r="B1236" s="104"/>
    </row>
    <row r="1237" spans="1:2" x14ac:dyDescent="0.25">
      <c r="A1237" s="104"/>
      <c r="B1237" s="104"/>
    </row>
    <row r="1238" spans="1:2" x14ac:dyDescent="0.25">
      <c r="A1238" s="104"/>
      <c r="B1238" s="104"/>
    </row>
    <row r="1239" spans="1:2" x14ac:dyDescent="0.25">
      <c r="A1239" s="104"/>
      <c r="B1239" s="104"/>
    </row>
    <row r="1240" spans="1:2" x14ac:dyDescent="0.25">
      <c r="A1240" s="104"/>
      <c r="B1240" s="104"/>
    </row>
    <row r="1241" spans="1:2" x14ac:dyDescent="0.25">
      <c r="A1241" s="104"/>
      <c r="B1241" s="104"/>
    </row>
    <row r="1242" spans="1:2" x14ac:dyDescent="0.25">
      <c r="A1242" s="104"/>
      <c r="B1242" s="104"/>
    </row>
    <row r="1243" spans="1:2" x14ac:dyDescent="0.25">
      <c r="A1243" s="104"/>
      <c r="B1243" s="104"/>
    </row>
    <row r="1244" spans="1:2" x14ac:dyDescent="0.25">
      <c r="A1244" s="104"/>
      <c r="B1244" s="104"/>
    </row>
    <row r="1245" spans="1:2" x14ac:dyDescent="0.25">
      <c r="A1245" s="104"/>
      <c r="B1245" s="104"/>
    </row>
    <row r="1246" spans="1:2" x14ac:dyDescent="0.25">
      <c r="A1246" s="104"/>
      <c r="B1246" s="104"/>
    </row>
    <row r="1247" spans="1:2" x14ac:dyDescent="0.25">
      <c r="A1247" s="104"/>
      <c r="B1247" s="104"/>
    </row>
    <row r="1248" spans="1:2" x14ac:dyDescent="0.25">
      <c r="A1248" s="104"/>
      <c r="B1248" s="104"/>
    </row>
    <row r="1249" spans="1:2" x14ac:dyDescent="0.25">
      <c r="A1249" s="104"/>
      <c r="B1249" s="104"/>
    </row>
    <row r="1250" spans="1:2" x14ac:dyDescent="0.25">
      <c r="A1250" s="104"/>
      <c r="B1250" s="104"/>
    </row>
    <row r="1251" spans="1:2" x14ac:dyDescent="0.25">
      <c r="A1251" s="104"/>
      <c r="B1251" s="104"/>
    </row>
    <row r="1252" spans="1:2" x14ac:dyDescent="0.25">
      <c r="A1252" s="104"/>
      <c r="B1252" s="104"/>
    </row>
    <row r="1253" spans="1:2" x14ac:dyDescent="0.25">
      <c r="A1253" s="104"/>
      <c r="B1253" s="104"/>
    </row>
    <row r="1254" spans="1:2" x14ac:dyDescent="0.25">
      <c r="A1254" s="104"/>
      <c r="B1254" s="104"/>
    </row>
    <row r="1255" spans="1:2" x14ac:dyDescent="0.25">
      <c r="A1255" s="104"/>
      <c r="B1255" s="104"/>
    </row>
    <row r="1256" spans="1:2" x14ac:dyDescent="0.25">
      <c r="A1256" s="104"/>
      <c r="B1256" s="104"/>
    </row>
    <row r="1257" spans="1:2" x14ac:dyDescent="0.25">
      <c r="A1257" s="104"/>
      <c r="B1257" s="104"/>
    </row>
    <row r="1258" spans="1:2" x14ac:dyDescent="0.25">
      <c r="A1258" s="104"/>
      <c r="B1258" s="104"/>
    </row>
    <row r="1259" spans="1:2" x14ac:dyDescent="0.25">
      <c r="A1259" s="104"/>
      <c r="B1259" s="104"/>
    </row>
    <row r="1260" spans="1:2" x14ac:dyDescent="0.25">
      <c r="A1260" s="104"/>
      <c r="B1260" s="104"/>
    </row>
    <row r="1261" spans="1:2" x14ac:dyDescent="0.25">
      <c r="A1261" s="104"/>
      <c r="B1261" s="104"/>
    </row>
    <row r="1262" spans="1:2" x14ac:dyDescent="0.25">
      <c r="A1262" s="104"/>
      <c r="B1262" s="104"/>
    </row>
    <row r="1263" spans="1:2" x14ac:dyDescent="0.25">
      <c r="A1263" s="104"/>
      <c r="B1263" s="104"/>
    </row>
    <row r="1264" spans="1:2" x14ac:dyDescent="0.25">
      <c r="A1264" s="104"/>
      <c r="B1264" s="104"/>
    </row>
    <row r="1265" spans="1:2" x14ac:dyDescent="0.25">
      <c r="A1265" s="104"/>
      <c r="B1265" s="104"/>
    </row>
    <row r="1266" spans="1:2" x14ac:dyDescent="0.25">
      <c r="A1266" s="104"/>
      <c r="B1266" s="104"/>
    </row>
    <row r="1267" spans="1:2" x14ac:dyDescent="0.25">
      <c r="A1267" s="104"/>
      <c r="B1267" s="104"/>
    </row>
    <row r="1268" spans="1:2" x14ac:dyDescent="0.25">
      <c r="A1268" s="104"/>
      <c r="B1268" s="104"/>
    </row>
    <row r="1269" spans="1:2" x14ac:dyDescent="0.25">
      <c r="A1269" s="104"/>
      <c r="B1269" s="104"/>
    </row>
    <row r="1270" spans="1:2" x14ac:dyDescent="0.25">
      <c r="A1270" s="104"/>
      <c r="B1270" s="104"/>
    </row>
    <row r="1271" spans="1:2" x14ac:dyDescent="0.25">
      <c r="A1271" s="104"/>
      <c r="B1271" s="104"/>
    </row>
    <row r="1272" spans="1:2" x14ac:dyDescent="0.25">
      <c r="A1272" s="104"/>
      <c r="B1272" s="104"/>
    </row>
    <row r="1273" spans="1:2" x14ac:dyDescent="0.25">
      <c r="A1273" s="104"/>
      <c r="B1273" s="104"/>
    </row>
    <row r="1274" spans="1:2" x14ac:dyDescent="0.25">
      <c r="A1274" s="104"/>
      <c r="B1274" s="104"/>
    </row>
    <row r="1275" spans="1:2" x14ac:dyDescent="0.25">
      <c r="A1275" s="104"/>
      <c r="B1275" s="104"/>
    </row>
    <row r="1276" spans="1:2" x14ac:dyDescent="0.25">
      <c r="A1276" s="104"/>
      <c r="B1276" s="104"/>
    </row>
    <row r="1277" spans="1:2" x14ac:dyDescent="0.25">
      <c r="A1277" s="104"/>
      <c r="B1277" s="104"/>
    </row>
    <row r="1278" spans="1:2" x14ac:dyDescent="0.25">
      <c r="A1278" s="104"/>
      <c r="B1278" s="104"/>
    </row>
    <row r="1279" spans="1:2" x14ac:dyDescent="0.25">
      <c r="A1279" s="104"/>
      <c r="B1279" s="104"/>
    </row>
    <row r="1280" spans="1:2" x14ac:dyDescent="0.25">
      <c r="A1280" s="104"/>
      <c r="B1280" s="104"/>
    </row>
    <row r="1281" spans="1:2" x14ac:dyDescent="0.25">
      <c r="A1281" s="104"/>
      <c r="B1281" s="104"/>
    </row>
    <row r="1282" spans="1:2" x14ac:dyDescent="0.25">
      <c r="A1282" s="104"/>
      <c r="B1282" s="104"/>
    </row>
    <row r="1283" spans="1:2" x14ac:dyDescent="0.25">
      <c r="A1283" s="104"/>
      <c r="B1283" s="104"/>
    </row>
    <row r="1284" spans="1:2" x14ac:dyDescent="0.25">
      <c r="A1284" s="104"/>
      <c r="B1284" s="104"/>
    </row>
    <row r="1285" spans="1:2" x14ac:dyDescent="0.25">
      <c r="A1285" s="104"/>
      <c r="B1285" s="104"/>
    </row>
    <row r="1286" spans="1:2" x14ac:dyDescent="0.25">
      <c r="A1286" s="104"/>
      <c r="B1286" s="104"/>
    </row>
    <row r="1287" spans="1:2" x14ac:dyDescent="0.25">
      <c r="A1287" s="104"/>
      <c r="B1287" s="104"/>
    </row>
    <row r="1288" spans="1:2" x14ac:dyDescent="0.25">
      <c r="A1288" s="104"/>
      <c r="B1288" s="104"/>
    </row>
    <row r="1289" spans="1:2" x14ac:dyDescent="0.25">
      <c r="A1289" s="104"/>
      <c r="B1289" s="104"/>
    </row>
    <row r="1290" spans="1:2" x14ac:dyDescent="0.25">
      <c r="A1290" s="104"/>
      <c r="B1290" s="104"/>
    </row>
    <row r="1291" spans="1:2" x14ac:dyDescent="0.25">
      <c r="A1291" s="104"/>
      <c r="B1291" s="104"/>
    </row>
    <row r="1292" spans="1:2" x14ac:dyDescent="0.25">
      <c r="A1292" s="104"/>
      <c r="B1292" s="104"/>
    </row>
    <row r="1293" spans="1:2" x14ac:dyDescent="0.25">
      <c r="A1293" s="104"/>
      <c r="B1293" s="104"/>
    </row>
    <row r="1294" spans="1:2" x14ac:dyDescent="0.25">
      <c r="A1294" s="104"/>
      <c r="B1294" s="104"/>
    </row>
    <row r="1295" spans="1:2" x14ac:dyDescent="0.25">
      <c r="A1295" s="104"/>
      <c r="B1295" s="104"/>
    </row>
    <row r="1296" spans="1:2" x14ac:dyDescent="0.25">
      <c r="A1296" s="104"/>
      <c r="B1296" s="104"/>
    </row>
    <row r="1297" spans="1:2" x14ac:dyDescent="0.25">
      <c r="A1297" s="104"/>
      <c r="B1297" s="104"/>
    </row>
    <row r="1298" spans="1:2" x14ac:dyDescent="0.25">
      <c r="A1298" s="104"/>
      <c r="B1298" s="104"/>
    </row>
    <row r="1299" spans="1:2" x14ac:dyDescent="0.25">
      <c r="A1299" s="104"/>
      <c r="B1299" s="104"/>
    </row>
    <row r="1300" spans="1:2" x14ac:dyDescent="0.25">
      <c r="A1300" s="104"/>
      <c r="B1300" s="104"/>
    </row>
    <row r="1301" spans="1:2" x14ac:dyDescent="0.25">
      <c r="A1301" s="104"/>
      <c r="B1301" s="104"/>
    </row>
  </sheetData>
  <customSheetViews>
    <customSheetView guid="{4CF3DCDF-D8A3-49AE-A9A5-66995AF7BB8C}" scale="70" state="veryHidden" topLeftCell="A91">
      <selection activeCell="A123" sqref="A123"/>
      <pageMargins left="0.7" right="0.7" top="0.75" bottom="0.75" header="0.3" footer="0.3"/>
      <pageSetup paperSize="9" orientation="portrait" r:id="rId1"/>
    </customSheetView>
    <customSheetView guid="{3680640C-7A98-4C37-935C-8B01B937D418}" scale="70" state="veryHidden">
      <selection activeCell="C89" sqref="C89"/>
      <pageMargins left="0.7" right="0.7" top="0.75" bottom="0.75" header="0.3" footer="0.3"/>
      <pageSetup paperSize="9" orientation="portrait" r:id="rId2"/>
    </customSheetView>
  </customSheetViews>
  <pageMargins left="0.7" right="0.7" top="0.75" bottom="0.75" header="0.3" footer="0.3"/>
  <pageSetup paperSize="9" orientation="portrait"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64"/>
  <sheetViews>
    <sheetView workbookViewId="0">
      <selection activeCell="H16" sqref="H16"/>
    </sheetView>
  </sheetViews>
  <sheetFormatPr baseColWidth="10" defaultRowHeight="15" x14ac:dyDescent="0.25"/>
  <cols>
    <col min="1" max="1" width="17.42578125" style="1" customWidth="1"/>
    <col min="2" max="2" width="13.140625" style="1" customWidth="1"/>
    <col min="3" max="3" width="14" style="1" customWidth="1"/>
    <col min="4" max="4" width="13.42578125" style="2" customWidth="1"/>
    <col min="5" max="5" width="12.42578125" style="1" customWidth="1"/>
    <col min="6" max="6" width="15.28515625" style="2" customWidth="1"/>
    <col min="7" max="7" width="12.5703125" style="1" customWidth="1"/>
    <col min="8" max="8" width="15.42578125" style="2" customWidth="1"/>
    <col min="9" max="9" width="13.5703125" style="1" customWidth="1"/>
    <col min="10" max="10" width="16.7109375" style="2" customWidth="1"/>
    <col min="11" max="11" width="12.5703125" style="1" customWidth="1"/>
    <col min="12" max="12" width="14.140625" style="2" customWidth="1"/>
    <col min="13" max="13" width="28.28515625" customWidth="1"/>
    <col min="14" max="14" width="22.7109375" customWidth="1"/>
    <col min="15" max="15" width="10" customWidth="1"/>
    <col min="16" max="16" width="13.140625" customWidth="1"/>
    <col min="17" max="17" width="14.140625" customWidth="1"/>
    <col min="18" max="18" width="19.5703125" customWidth="1"/>
    <col min="19" max="19" width="5.7109375" style="27" customWidth="1"/>
    <col min="20" max="22" width="5.7109375" customWidth="1"/>
    <col min="23" max="23" width="6" customWidth="1"/>
    <col min="24" max="24" width="11.7109375" customWidth="1"/>
  </cols>
  <sheetData>
    <row r="1" spans="1:24" ht="71.25" customHeight="1" x14ac:dyDescent="0.25">
      <c r="A1" s="49" t="s">
        <v>17</v>
      </c>
      <c r="B1" s="49" t="s">
        <v>19</v>
      </c>
      <c r="C1" s="50" t="s">
        <v>10</v>
      </c>
      <c r="D1" s="51" t="s">
        <v>55</v>
      </c>
      <c r="E1" s="52" t="s">
        <v>11</v>
      </c>
      <c r="F1" s="53" t="s">
        <v>56</v>
      </c>
      <c r="G1" s="54" t="s">
        <v>12</v>
      </c>
      <c r="H1" s="55" t="s">
        <v>57</v>
      </c>
      <c r="I1" s="56" t="s">
        <v>13</v>
      </c>
      <c r="J1" s="57" t="s">
        <v>58</v>
      </c>
      <c r="K1" s="58" t="s">
        <v>14</v>
      </c>
      <c r="L1" s="59" t="s">
        <v>59</v>
      </c>
      <c r="M1" s="60" t="s">
        <v>41</v>
      </c>
      <c r="N1" s="61" t="s">
        <v>42</v>
      </c>
      <c r="O1" s="40" t="s">
        <v>50</v>
      </c>
      <c r="P1" s="41" t="s">
        <v>60</v>
      </c>
      <c r="Q1" s="42" t="s">
        <v>61</v>
      </c>
      <c r="R1" s="62" t="s">
        <v>62</v>
      </c>
      <c r="S1" s="62" t="s">
        <v>65</v>
      </c>
      <c r="T1" s="62" t="s">
        <v>64</v>
      </c>
      <c r="U1" s="62" t="s">
        <v>66</v>
      </c>
      <c r="V1" s="62" t="s">
        <v>67</v>
      </c>
      <c r="W1" s="63" t="s">
        <v>68</v>
      </c>
    </row>
    <row r="2" spans="1:24" x14ac:dyDescent="0.25">
      <c r="A2" s="64" t="s">
        <v>18</v>
      </c>
      <c r="B2" s="64" t="s">
        <v>21</v>
      </c>
      <c r="C2" s="65">
        <v>4</v>
      </c>
      <c r="D2" s="66" t="str">
        <f t="shared" ref="D2:D24" si="0">Mention(C2)</f>
        <v>Bon</v>
      </c>
      <c r="E2" s="67">
        <v>5</v>
      </c>
      <c r="F2" s="68" t="str">
        <f t="shared" ref="F2:F24" si="1">Mentionf(E2)</f>
        <v>Très bonnes</v>
      </c>
      <c r="G2" s="69">
        <v>5</v>
      </c>
      <c r="H2" s="70" t="str">
        <f t="shared" ref="H2:H24" si="2">Mentionf(G2)</f>
        <v>Très bonnes</v>
      </c>
      <c r="I2" s="71">
        <v>5</v>
      </c>
      <c r="J2" s="72" t="str">
        <f t="shared" ref="J2:J24" si="3">Mentionct(I2)</f>
        <v>Trop importante</v>
      </c>
      <c r="K2" s="73">
        <v>4</v>
      </c>
      <c r="L2" s="74" t="str">
        <f t="shared" ref="L2:L24" si="4">Mentionf(K2)</f>
        <v>Bonnes</v>
      </c>
      <c r="M2" s="75" t="s">
        <v>49</v>
      </c>
      <c r="N2" s="76" t="s">
        <v>49</v>
      </c>
      <c r="O2" s="46" t="s">
        <v>51</v>
      </c>
      <c r="P2" s="44">
        <v>42719</v>
      </c>
      <c r="Q2" s="45">
        <f t="shared" ref="Q2:Q35" si="5">IF(I2&lt;2.5,5-((((5-I2)-2.5)/2.5)*5),5-(((I2-2.5)/2.5)*5))</f>
        <v>0</v>
      </c>
      <c r="R2" s="45" t="str">
        <f t="shared" ref="R2:R35" si="6">Mentionct(Q2)</f>
        <v>Non précisé</v>
      </c>
      <c r="S2" s="45">
        <f t="shared" ref="S2:S33" si="7">C2</f>
        <v>4</v>
      </c>
      <c r="T2" s="45">
        <f t="shared" ref="T2:T33" si="8">E2</f>
        <v>5</v>
      </c>
      <c r="U2" s="47">
        <f t="shared" ref="U2:U33" si="9">G2</f>
        <v>5</v>
      </c>
      <c r="V2" s="47">
        <f t="shared" ref="V2:V33" si="10">I2</f>
        <v>5</v>
      </c>
      <c r="W2" s="77">
        <f t="shared" ref="W2:W33" si="11">K2</f>
        <v>4</v>
      </c>
    </row>
    <row r="3" spans="1:24" x14ac:dyDescent="0.25">
      <c r="A3" s="64" t="s">
        <v>49</v>
      </c>
      <c r="B3" s="64" t="s">
        <v>49</v>
      </c>
      <c r="C3" s="65">
        <v>4</v>
      </c>
      <c r="D3" s="66" t="str">
        <f t="shared" si="0"/>
        <v>Bon</v>
      </c>
      <c r="E3" s="67">
        <v>5</v>
      </c>
      <c r="F3" s="68" t="str">
        <f t="shared" si="1"/>
        <v>Très bonnes</v>
      </c>
      <c r="G3" s="69">
        <v>4</v>
      </c>
      <c r="H3" s="70" t="str">
        <f t="shared" si="2"/>
        <v>Bonnes</v>
      </c>
      <c r="I3" s="71">
        <v>4</v>
      </c>
      <c r="J3" s="72" t="str">
        <f t="shared" si="3"/>
        <v>Importante</v>
      </c>
      <c r="K3" s="73">
        <v>4</v>
      </c>
      <c r="L3" s="74" t="str">
        <f t="shared" si="4"/>
        <v>Bonnes</v>
      </c>
      <c r="M3" s="75" t="s">
        <v>49</v>
      </c>
      <c r="N3" s="76" t="s">
        <v>49</v>
      </c>
      <c r="O3" s="46" t="s">
        <v>51</v>
      </c>
      <c r="P3" s="44">
        <v>42719</v>
      </c>
      <c r="Q3" s="45">
        <f t="shared" si="5"/>
        <v>2</v>
      </c>
      <c r="R3" s="45" t="str">
        <f t="shared" si="6"/>
        <v>Insuffisante</v>
      </c>
      <c r="S3" s="45">
        <f t="shared" si="7"/>
        <v>4</v>
      </c>
      <c r="T3" s="45">
        <f t="shared" si="8"/>
        <v>5</v>
      </c>
      <c r="U3" s="47">
        <f t="shared" si="9"/>
        <v>4</v>
      </c>
      <c r="V3" s="47">
        <f t="shared" si="10"/>
        <v>4</v>
      </c>
      <c r="W3" s="77">
        <f t="shared" si="11"/>
        <v>4</v>
      </c>
      <c r="X3" s="27"/>
    </row>
    <row r="4" spans="1:24" x14ac:dyDescent="0.25">
      <c r="A4" s="64" t="s">
        <v>38</v>
      </c>
      <c r="B4" s="64" t="s">
        <v>22</v>
      </c>
      <c r="C4" s="65">
        <v>4</v>
      </c>
      <c r="D4" s="66" t="str">
        <f t="shared" si="0"/>
        <v>Bon</v>
      </c>
      <c r="E4" s="67">
        <v>4</v>
      </c>
      <c r="F4" s="68" t="str">
        <f t="shared" si="1"/>
        <v>Bonnes</v>
      </c>
      <c r="G4" s="69">
        <v>4</v>
      </c>
      <c r="H4" s="70" t="str">
        <f t="shared" si="2"/>
        <v>Bonnes</v>
      </c>
      <c r="I4" s="71">
        <v>4</v>
      </c>
      <c r="J4" s="72" t="str">
        <f t="shared" si="3"/>
        <v>Importante</v>
      </c>
      <c r="K4" s="73">
        <v>3</v>
      </c>
      <c r="L4" s="74" t="str">
        <f t="shared" si="4"/>
        <v>Moyennes</v>
      </c>
      <c r="M4" s="75" t="s">
        <v>49</v>
      </c>
      <c r="N4" s="76" t="s">
        <v>49</v>
      </c>
      <c r="O4" s="46" t="s">
        <v>51</v>
      </c>
      <c r="P4" s="44">
        <v>42719</v>
      </c>
      <c r="Q4" s="45">
        <f t="shared" si="5"/>
        <v>2</v>
      </c>
      <c r="R4" s="45" t="str">
        <f t="shared" si="6"/>
        <v>Insuffisante</v>
      </c>
      <c r="S4" s="45">
        <f t="shared" si="7"/>
        <v>4</v>
      </c>
      <c r="T4" s="45">
        <f t="shared" si="8"/>
        <v>4</v>
      </c>
      <c r="U4" s="47">
        <f t="shared" si="9"/>
        <v>4</v>
      </c>
      <c r="V4" s="47">
        <f t="shared" si="10"/>
        <v>4</v>
      </c>
      <c r="W4" s="77">
        <f t="shared" si="11"/>
        <v>3</v>
      </c>
      <c r="X4" s="27"/>
    </row>
    <row r="5" spans="1:24" x14ac:dyDescent="0.25">
      <c r="A5" s="64" t="s">
        <v>18</v>
      </c>
      <c r="B5" s="64" t="s">
        <v>22</v>
      </c>
      <c r="C5" s="65">
        <v>2</v>
      </c>
      <c r="D5" s="66" t="str">
        <f t="shared" si="0"/>
        <v>Mauvais</v>
      </c>
      <c r="E5" s="67">
        <v>4</v>
      </c>
      <c r="F5" s="68" t="str">
        <f t="shared" si="1"/>
        <v>Bonnes</v>
      </c>
      <c r="G5" s="69">
        <v>4</v>
      </c>
      <c r="H5" s="70" t="str">
        <f t="shared" si="2"/>
        <v>Bonnes</v>
      </c>
      <c r="I5" s="71">
        <v>4</v>
      </c>
      <c r="J5" s="72" t="str">
        <f t="shared" si="3"/>
        <v>Importante</v>
      </c>
      <c r="K5" s="73">
        <v>3</v>
      </c>
      <c r="L5" s="74" t="str">
        <f t="shared" si="4"/>
        <v>Moyennes</v>
      </c>
      <c r="M5" s="75" t="s">
        <v>49</v>
      </c>
      <c r="N5" s="76" t="s">
        <v>49</v>
      </c>
      <c r="O5" s="46" t="s">
        <v>51</v>
      </c>
      <c r="P5" s="44">
        <v>42719</v>
      </c>
      <c r="Q5" s="45">
        <f t="shared" si="5"/>
        <v>2</v>
      </c>
      <c r="R5" s="45" t="str">
        <f t="shared" si="6"/>
        <v>Insuffisante</v>
      </c>
      <c r="S5" s="45">
        <f t="shared" si="7"/>
        <v>2</v>
      </c>
      <c r="T5" s="45">
        <f t="shared" si="8"/>
        <v>4</v>
      </c>
      <c r="U5" s="47">
        <f t="shared" si="9"/>
        <v>4</v>
      </c>
      <c r="V5" s="47">
        <f t="shared" si="10"/>
        <v>4</v>
      </c>
      <c r="W5" s="77">
        <f t="shared" si="11"/>
        <v>3</v>
      </c>
      <c r="X5" s="27"/>
    </row>
    <row r="6" spans="1:24" x14ac:dyDescent="0.25">
      <c r="A6" s="64" t="s">
        <v>49</v>
      </c>
      <c r="B6" s="64" t="s">
        <v>49</v>
      </c>
      <c r="C6" s="65">
        <v>4</v>
      </c>
      <c r="D6" s="66" t="str">
        <f t="shared" si="0"/>
        <v>Bon</v>
      </c>
      <c r="E6" s="67">
        <v>4</v>
      </c>
      <c r="F6" s="68" t="str">
        <f t="shared" si="1"/>
        <v>Bonnes</v>
      </c>
      <c r="G6" s="69">
        <v>4</v>
      </c>
      <c r="H6" s="70" t="str">
        <f t="shared" si="2"/>
        <v>Bonnes</v>
      </c>
      <c r="I6" s="71">
        <v>4</v>
      </c>
      <c r="J6" s="72" t="str">
        <f t="shared" si="3"/>
        <v>Importante</v>
      </c>
      <c r="K6" s="73">
        <v>3</v>
      </c>
      <c r="L6" s="74" t="str">
        <f t="shared" si="4"/>
        <v>Moyennes</v>
      </c>
      <c r="M6" s="75" t="s">
        <v>49</v>
      </c>
      <c r="N6" s="76" t="s">
        <v>49</v>
      </c>
      <c r="O6" s="46" t="s">
        <v>51</v>
      </c>
      <c r="P6" s="44">
        <v>42719</v>
      </c>
      <c r="Q6" s="45">
        <f t="shared" si="5"/>
        <v>2</v>
      </c>
      <c r="R6" s="45" t="str">
        <f t="shared" si="6"/>
        <v>Insuffisante</v>
      </c>
      <c r="S6" s="45">
        <f t="shared" si="7"/>
        <v>4</v>
      </c>
      <c r="T6" s="45">
        <f t="shared" si="8"/>
        <v>4</v>
      </c>
      <c r="U6" s="47">
        <f t="shared" si="9"/>
        <v>4</v>
      </c>
      <c r="V6" s="47">
        <f t="shared" si="10"/>
        <v>4</v>
      </c>
      <c r="W6" s="77">
        <f t="shared" si="11"/>
        <v>3</v>
      </c>
      <c r="X6" s="27"/>
    </row>
    <row r="7" spans="1:24" x14ac:dyDescent="0.25">
      <c r="A7" s="64" t="s">
        <v>49</v>
      </c>
      <c r="B7" s="64" t="s">
        <v>49</v>
      </c>
      <c r="C7" s="65">
        <v>4</v>
      </c>
      <c r="D7" s="66" t="str">
        <f t="shared" si="0"/>
        <v>Bon</v>
      </c>
      <c r="E7" s="67">
        <v>4</v>
      </c>
      <c r="F7" s="68" t="str">
        <f t="shared" si="1"/>
        <v>Bonnes</v>
      </c>
      <c r="G7" s="69">
        <v>4</v>
      </c>
      <c r="H7" s="70" t="str">
        <f t="shared" si="2"/>
        <v>Bonnes</v>
      </c>
      <c r="I7" s="71">
        <v>4</v>
      </c>
      <c r="J7" s="72" t="str">
        <f t="shared" si="3"/>
        <v>Importante</v>
      </c>
      <c r="K7" s="73">
        <v>3</v>
      </c>
      <c r="L7" s="74" t="str">
        <f t="shared" si="4"/>
        <v>Moyennes</v>
      </c>
      <c r="M7" s="75" t="s">
        <v>49</v>
      </c>
      <c r="N7" s="76" t="s">
        <v>49</v>
      </c>
      <c r="O7" s="46" t="s">
        <v>51</v>
      </c>
      <c r="P7" s="44">
        <v>42719</v>
      </c>
      <c r="Q7" s="45">
        <f t="shared" si="5"/>
        <v>2</v>
      </c>
      <c r="R7" s="45" t="str">
        <f t="shared" si="6"/>
        <v>Insuffisante</v>
      </c>
      <c r="S7" s="45">
        <f t="shared" si="7"/>
        <v>4</v>
      </c>
      <c r="T7" s="45">
        <f t="shared" si="8"/>
        <v>4</v>
      </c>
      <c r="U7" s="47">
        <f t="shared" si="9"/>
        <v>4</v>
      </c>
      <c r="V7" s="47">
        <f t="shared" si="10"/>
        <v>4</v>
      </c>
      <c r="W7" s="77">
        <f t="shared" si="11"/>
        <v>3</v>
      </c>
      <c r="X7" s="27"/>
    </row>
    <row r="8" spans="1:24" x14ac:dyDescent="0.25">
      <c r="A8" s="64" t="s">
        <v>49</v>
      </c>
      <c r="B8" s="64" t="s">
        <v>53</v>
      </c>
      <c r="C8" s="65">
        <v>3</v>
      </c>
      <c r="D8" s="66" t="str">
        <f t="shared" si="0"/>
        <v>Moyen</v>
      </c>
      <c r="E8" s="67">
        <v>4</v>
      </c>
      <c r="F8" s="68" t="str">
        <f t="shared" si="1"/>
        <v>Bonnes</v>
      </c>
      <c r="G8" s="69">
        <v>2</v>
      </c>
      <c r="H8" s="70" t="str">
        <f t="shared" si="2"/>
        <v>Mauvaises</v>
      </c>
      <c r="I8" s="71">
        <v>4</v>
      </c>
      <c r="J8" s="72" t="str">
        <f t="shared" si="3"/>
        <v>Importante</v>
      </c>
      <c r="K8" s="73">
        <v>2</v>
      </c>
      <c r="L8" s="74" t="str">
        <f t="shared" si="4"/>
        <v>Mauvaises</v>
      </c>
      <c r="M8" s="75" t="s">
        <v>11</v>
      </c>
      <c r="N8" s="76" t="s">
        <v>13</v>
      </c>
      <c r="O8" s="46" t="s">
        <v>51</v>
      </c>
      <c r="P8" s="44">
        <v>42719</v>
      </c>
      <c r="Q8" s="45">
        <f t="shared" si="5"/>
        <v>2</v>
      </c>
      <c r="R8" s="45" t="str">
        <f t="shared" si="6"/>
        <v>Insuffisante</v>
      </c>
      <c r="S8" s="45">
        <f t="shared" si="7"/>
        <v>3</v>
      </c>
      <c r="T8" s="45">
        <f t="shared" si="8"/>
        <v>4</v>
      </c>
      <c r="U8" s="47">
        <f t="shared" si="9"/>
        <v>2</v>
      </c>
      <c r="V8" s="47">
        <f t="shared" si="10"/>
        <v>4</v>
      </c>
      <c r="W8" s="77">
        <f t="shared" si="11"/>
        <v>2</v>
      </c>
      <c r="X8" s="27"/>
    </row>
    <row r="9" spans="1:24" x14ac:dyDescent="0.25">
      <c r="A9" s="64" t="s">
        <v>49</v>
      </c>
      <c r="B9" s="64" t="s">
        <v>49</v>
      </c>
      <c r="C9" s="65">
        <v>3</v>
      </c>
      <c r="D9" s="66" t="str">
        <f t="shared" si="0"/>
        <v>Moyen</v>
      </c>
      <c r="E9" s="67">
        <v>3</v>
      </c>
      <c r="F9" s="68" t="str">
        <f t="shared" si="1"/>
        <v>Moyennes</v>
      </c>
      <c r="G9" s="69">
        <v>3</v>
      </c>
      <c r="H9" s="70" t="str">
        <f t="shared" si="2"/>
        <v>Moyennes</v>
      </c>
      <c r="I9" s="71">
        <v>3</v>
      </c>
      <c r="J9" s="72" t="str">
        <f t="shared" si="3"/>
        <v>Adaptée</v>
      </c>
      <c r="K9" s="73">
        <v>2</v>
      </c>
      <c r="L9" s="74" t="str">
        <f t="shared" si="4"/>
        <v>Mauvaises</v>
      </c>
      <c r="M9" s="75" t="s">
        <v>49</v>
      </c>
      <c r="N9" s="76" t="s">
        <v>11</v>
      </c>
      <c r="O9" s="46" t="s">
        <v>51</v>
      </c>
      <c r="P9" s="44">
        <v>42719</v>
      </c>
      <c r="Q9" s="45">
        <f t="shared" si="5"/>
        <v>4</v>
      </c>
      <c r="R9" s="45" t="str">
        <f t="shared" si="6"/>
        <v>Importante</v>
      </c>
      <c r="S9" s="45">
        <f t="shared" si="7"/>
        <v>3</v>
      </c>
      <c r="T9" s="45">
        <f t="shared" si="8"/>
        <v>3</v>
      </c>
      <c r="U9" s="47">
        <f t="shared" si="9"/>
        <v>3</v>
      </c>
      <c r="V9" s="47">
        <f t="shared" si="10"/>
        <v>3</v>
      </c>
      <c r="W9" s="77">
        <f t="shared" si="11"/>
        <v>2</v>
      </c>
      <c r="X9" s="27"/>
    </row>
    <row r="10" spans="1:24" x14ac:dyDescent="0.25">
      <c r="A10" s="64" t="s">
        <v>18</v>
      </c>
      <c r="B10" s="64" t="s">
        <v>22</v>
      </c>
      <c r="C10" s="65">
        <v>4</v>
      </c>
      <c r="D10" s="66" t="str">
        <f t="shared" si="0"/>
        <v>Bon</v>
      </c>
      <c r="E10" s="67">
        <v>5</v>
      </c>
      <c r="F10" s="68" t="str">
        <f t="shared" si="1"/>
        <v>Très bonnes</v>
      </c>
      <c r="G10" s="69">
        <v>4</v>
      </c>
      <c r="H10" s="70" t="str">
        <f t="shared" si="2"/>
        <v>Bonnes</v>
      </c>
      <c r="I10" s="71">
        <v>5</v>
      </c>
      <c r="J10" s="72" t="str">
        <f t="shared" si="3"/>
        <v>Trop importante</v>
      </c>
      <c r="K10" s="73">
        <v>4</v>
      </c>
      <c r="L10" s="74" t="str">
        <f t="shared" si="4"/>
        <v>Bonnes</v>
      </c>
      <c r="M10" s="75" t="s">
        <v>49</v>
      </c>
      <c r="N10" s="76" t="s">
        <v>49</v>
      </c>
      <c r="O10" s="46" t="s">
        <v>51</v>
      </c>
      <c r="P10" s="44">
        <v>42719</v>
      </c>
      <c r="Q10" s="45">
        <f t="shared" si="5"/>
        <v>0</v>
      </c>
      <c r="R10" s="45" t="str">
        <f t="shared" si="6"/>
        <v>Non précisé</v>
      </c>
      <c r="S10" s="45">
        <f t="shared" si="7"/>
        <v>4</v>
      </c>
      <c r="T10" s="45">
        <f t="shared" si="8"/>
        <v>5</v>
      </c>
      <c r="U10" s="47">
        <f t="shared" si="9"/>
        <v>4</v>
      </c>
      <c r="V10" s="47">
        <f t="shared" si="10"/>
        <v>5</v>
      </c>
      <c r="W10" s="77">
        <f t="shared" si="11"/>
        <v>4</v>
      </c>
      <c r="X10" s="27"/>
    </row>
    <row r="11" spans="1:24" x14ac:dyDescent="0.25">
      <c r="A11" s="64" t="s">
        <v>18</v>
      </c>
      <c r="B11" s="64" t="s">
        <v>22</v>
      </c>
      <c r="C11" s="65">
        <v>5</v>
      </c>
      <c r="D11" s="66" t="str">
        <f t="shared" si="0"/>
        <v>très bon</v>
      </c>
      <c r="E11" s="67">
        <v>5</v>
      </c>
      <c r="F11" s="68" t="str">
        <f t="shared" si="1"/>
        <v>Très bonnes</v>
      </c>
      <c r="G11" s="69">
        <v>4</v>
      </c>
      <c r="H11" s="70" t="str">
        <f t="shared" si="2"/>
        <v>Bonnes</v>
      </c>
      <c r="I11" s="71">
        <v>5</v>
      </c>
      <c r="J11" s="72" t="str">
        <f t="shared" si="3"/>
        <v>Trop importante</v>
      </c>
      <c r="K11" s="73">
        <v>4</v>
      </c>
      <c r="L11" s="74" t="str">
        <f t="shared" si="4"/>
        <v>Bonnes</v>
      </c>
      <c r="M11" s="75" t="s">
        <v>49</v>
      </c>
      <c r="N11" s="76" t="s">
        <v>49</v>
      </c>
      <c r="O11" s="46" t="s">
        <v>51</v>
      </c>
      <c r="P11" s="44">
        <v>42719</v>
      </c>
      <c r="Q11" s="45">
        <f t="shared" si="5"/>
        <v>0</v>
      </c>
      <c r="R11" s="45" t="str">
        <f t="shared" si="6"/>
        <v>Non précisé</v>
      </c>
      <c r="S11" s="45">
        <f t="shared" si="7"/>
        <v>5</v>
      </c>
      <c r="T11" s="45">
        <f t="shared" si="8"/>
        <v>5</v>
      </c>
      <c r="U11" s="47">
        <f t="shared" si="9"/>
        <v>4</v>
      </c>
      <c r="V11" s="47">
        <f t="shared" si="10"/>
        <v>5</v>
      </c>
      <c r="W11" s="77">
        <f t="shared" si="11"/>
        <v>4</v>
      </c>
      <c r="X11" s="27"/>
    </row>
    <row r="12" spans="1:24" x14ac:dyDescent="0.25">
      <c r="A12" s="64" t="s">
        <v>35</v>
      </c>
      <c r="B12" s="64" t="s">
        <v>21</v>
      </c>
      <c r="C12" s="65">
        <v>5</v>
      </c>
      <c r="D12" s="66" t="str">
        <f t="shared" si="0"/>
        <v>très bon</v>
      </c>
      <c r="E12" s="67">
        <v>5</v>
      </c>
      <c r="F12" s="68" t="str">
        <f t="shared" si="1"/>
        <v>Très bonnes</v>
      </c>
      <c r="G12" s="69">
        <v>5</v>
      </c>
      <c r="H12" s="70" t="str">
        <f t="shared" si="2"/>
        <v>Très bonnes</v>
      </c>
      <c r="I12" s="71">
        <v>4</v>
      </c>
      <c r="J12" s="72" t="str">
        <f t="shared" si="3"/>
        <v>Importante</v>
      </c>
      <c r="K12" s="73">
        <v>4</v>
      </c>
      <c r="L12" s="74" t="str">
        <f t="shared" si="4"/>
        <v>Bonnes</v>
      </c>
      <c r="M12" s="75" t="s">
        <v>14</v>
      </c>
      <c r="N12" s="76" t="s">
        <v>10</v>
      </c>
      <c r="O12" s="46" t="s">
        <v>51</v>
      </c>
      <c r="P12" s="44">
        <v>42719</v>
      </c>
      <c r="Q12" s="45">
        <f t="shared" si="5"/>
        <v>2</v>
      </c>
      <c r="R12" s="45" t="str">
        <f t="shared" si="6"/>
        <v>Insuffisante</v>
      </c>
      <c r="S12" s="45">
        <f t="shared" si="7"/>
        <v>5</v>
      </c>
      <c r="T12" s="45">
        <f t="shared" si="8"/>
        <v>5</v>
      </c>
      <c r="U12" s="47">
        <f t="shared" si="9"/>
        <v>5</v>
      </c>
      <c r="V12" s="47">
        <f t="shared" si="10"/>
        <v>4</v>
      </c>
      <c r="W12" s="77">
        <f t="shared" si="11"/>
        <v>4</v>
      </c>
      <c r="X12" s="27"/>
    </row>
    <row r="13" spans="1:24" x14ac:dyDescent="0.25">
      <c r="A13" s="64" t="s">
        <v>38</v>
      </c>
      <c r="B13" s="64" t="s">
        <v>22</v>
      </c>
      <c r="C13" s="65">
        <v>1</v>
      </c>
      <c r="D13" s="66" t="str">
        <f t="shared" si="0"/>
        <v>Très mauvais</v>
      </c>
      <c r="E13" s="67">
        <v>2</v>
      </c>
      <c r="F13" s="68" t="str">
        <f t="shared" si="1"/>
        <v>Mauvaises</v>
      </c>
      <c r="G13" s="69">
        <v>3</v>
      </c>
      <c r="H13" s="70" t="str">
        <f t="shared" si="2"/>
        <v>Moyennes</v>
      </c>
      <c r="I13" s="71">
        <v>3</v>
      </c>
      <c r="J13" s="72" t="str">
        <f t="shared" si="3"/>
        <v>Adaptée</v>
      </c>
      <c r="K13" s="73">
        <v>2</v>
      </c>
      <c r="L13" s="74" t="str">
        <f t="shared" si="4"/>
        <v>Mauvaises</v>
      </c>
      <c r="M13" s="75" t="s">
        <v>14</v>
      </c>
      <c r="N13" s="76" t="s">
        <v>11</v>
      </c>
      <c r="O13" s="46" t="s">
        <v>51</v>
      </c>
      <c r="P13" s="44">
        <v>42719</v>
      </c>
      <c r="Q13" s="45">
        <f t="shared" si="5"/>
        <v>4</v>
      </c>
      <c r="R13" s="45" t="str">
        <f t="shared" si="6"/>
        <v>Importante</v>
      </c>
      <c r="S13" s="45">
        <f t="shared" si="7"/>
        <v>1</v>
      </c>
      <c r="T13" s="45">
        <f t="shared" si="8"/>
        <v>2</v>
      </c>
      <c r="U13" s="47">
        <f t="shared" si="9"/>
        <v>3</v>
      </c>
      <c r="V13" s="47">
        <f t="shared" si="10"/>
        <v>3</v>
      </c>
      <c r="W13" s="77">
        <f t="shared" si="11"/>
        <v>2</v>
      </c>
      <c r="X13" s="27"/>
    </row>
    <row r="14" spans="1:24" x14ac:dyDescent="0.25">
      <c r="A14" s="64" t="s">
        <v>38</v>
      </c>
      <c r="B14" s="64" t="s">
        <v>22</v>
      </c>
      <c r="C14" s="65">
        <v>4</v>
      </c>
      <c r="D14" s="66" t="str">
        <f t="shared" si="0"/>
        <v>Bon</v>
      </c>
      <c r="E14" s="67">
        <v>4</v>
      </c>
      <c r="F14" s="68" t="str">
        <f t="shared" si="1"/>
        <v>Bonnes</v>
      </c>
      <c r="G14" s="69">
        <v>4</v>
      </c>
      <c r="H14" s="70" t="str">
        <f t="shared" si="2"/>
        <v>Bonnes</v>
      </c>
      <c r="I14" s="71">
        <v>5</v>
      </c>
      <c r="J14" s="72" t="str">
        <f t="shared" si="3"/>
        <v>Trop importante</v>
      </c>
      <c r="K14" s="73">
        <v>3</v>
      </c>
      <c r="L14" s="74" t="str">
        <f t="shared" si="4"/>
        <v>Moyennes</v>
      </c>
      <c r="M14" s="75" t="s">
        <v>14</v>
      </c>
      <c r="N14" s="76" t="s">
        <v>49</v>
      </c>
      <c r="O14" s="46" t="s">
        <v>51</v>
      </c>
      <c r="P14" s="44">
        <v>42719</v>
      </c>
      <c r="Q14" s="45">
        <f t="shared" si="5"/>
        <v>0</v>
      </c>
      <c r="R14" s="45" t="str">
        <f t="shared" si="6"/>
        <v>Non précisé</v>
      </c>
      <c r="S14" s="45">
        <f t="shared" si="7"/>
        <v>4</v>
      </c>
      <c r="T14" s="45">
        <f t="shared" si="8"/>
        <v>4</v>
      </c>
      <c r="U14" s="47">
        <f t="shared" si="9"/>
        <v>4</v>
      </c>
      <c r="V14" s="47">
        <f t="shared" si="10"/>
        <v>5</v>
      </c>
      <c r="W14" s="77">
        <f t="shared" si="11"/>
        <v>3</v>
      </c>
      <c r="X14" s="27"/>
    </row>
    <row r="15" spans="1:24" x14ac:dyDescent="0.25">
      <c r="A15" s="64" t="s">
        <v>49</v>
      </c>
      <c r="B15" s="64" t="s">
        <v>49</v>
      </c>
      <c r="C15" s="65">
        <v>4</v>
      </c>
      <c r="D15" s="66" t="str">
        <f t="shared" si="0"/>
        <v>Bon</v>
      </c>
      <c r="E15" s="67">
        <v>5</v>
      </c>
      <c r="F15" s="68" t="str">
        <f t="shared" si="1"/>
        <v>Très bonnes</v>
      </c>
      <c r="G15" s="69">
        <v>3</v>
      </c>
      <c r="H15" s="70" t="str">
        <f t="shared" si="2"/>
        <v>Moyennes</v>
      </c>
      <c r="I15" s="71">
        <v>4</v>
      </c>
      <c r="J15" s="72" t="str">
        <f t="shared" si="3"/>
        <v>Importante</v>
      </c>
      <c r="K15" s="73">
        <v>3</v>
      </c>
      <c r="L15" s="74" t="str">
        <f t="shared" si="4"/>
        <v>Moyennes</v>
      </c>
      <c r="M15" s="75" t="s">
        <v>11</v>
      </c>
      <c r="N15" s="76" t="s">
        <v>49</v>
      </c>
      <c r="O15" s="46" t="s">
        <v>51</v>
      </c>
      <c r="P15" s="44">
        <v>42719</v>
      </c>
      <c r="Q15" s="45">
        <f t="shared" si="5"/>
        <v>2</v>
      </c>
      <c r="R15" s="45" t="str">
        <f t="shared" si="6"/>
        <v>Insuffisante</v>
      </c>
      <c r="S15" s="45">
        <f t="shared" si="7"/>
        <v>4</v>
      </c>
      <c r="T15" s="45">
        <f t="shared" si="8"/>
        <v>5</v>
      </c>
      <c r="U15" s="47">
        <f t="shared" si="9"/>
        <v>3</v>
      </c>
      <c r="V15" s="47">
        <f t="shared" si="10"/>
        <v>4</v>
      </c>
      <c r="W15" s="77">
        <f t="shared" si="11"/>
        <v>3</v>
      </c>
      <c r="X15" s="27"/>
    </row>
    <row r="16" spans="1:24" x14ac:dyDescent="0.25">
      <c r="A16" s="64" t="s">
        <v>35</v>
      </c>
      <c r="B16" s="64" t="s">
        <v>20</v>
      </c>
      <c r="C16" s="65">
        <v>4</v>
      </c>
      <c r="D16" s="66" t="str">
        <f t="shared" si="0"/>
        <v>Bon</v>
      </c>
      <c r="E16" s="67">
        <v>5</v>
      </c>
      <c r="F16" s="68" t="str">
        <f t="shared" si="1"/>
        <v>Très bonnes</v>
      </c>
      <c r="G16" s="69">
        <v>5</v>
      </c>
      <c r="H16" s="70" t="str">
        <f t="shared" si="2"/>
        <v>Très bonnes</v>
      </c>
      <c r="I16" s="71">
        <v>4</v>
      </c>
      <c r="J16" s="72" t="str">
        <f t="shared" si="3"/>
        <v>Importante</v>
      </c>
      <c r="K16" s="73">
        <v>5</v>
      </c>
      <c r="L16" s="74" t="str">
        <f t="shared" si="4"/>
        <v>Très bonnes</v>
      </c>
      <c r="M16" s="75" t="s">
        <v>14</v>
      </c>
      <c r="N16" s="76" t="s">
        <v>10</v>
      </c>
      <c r="O16" s="46" t="s">
        <v>51</v>
      </c>
      <c r="P16" s="44">
        <v>42719</v>
      </c>
      <c r="Q16" s="45">
        <f t="shared" si="5"/>
        <v>2</v>
      </c>
      <c r="R16" s="45" t="str">
        <f t="shared" si="6"/>
        <v>Insuffisante</v>
      </c>
      <c r="S16" s="45">
        <f t="shared" si="7"/>
        <v>4</v>
      </c>
      <c r="T16" s="45">
        <f t="shared" si="8"/>
        <v>5</v>
      </c>
      <c r="U16" s="47">
        <f t="shared" si="9"/>
        <v>5</v>
      </c>
      <c r="V16" s="47">
        <f t="shared" si="10"/>
        <v>4</v>
      </c>
      <c r="W16" s="77">
        <f t="shared" si="11"/>
        <v>5</v>
      </c>
      <c r="X16" s="27"/>
    </row>
    <row r="17" spans="1:24" x14ac:dyDescent="0.25">
      <c r="A17" s="64" t="s">
        <v>49</v>
      </c>
      <c r="B17" s="64" t="s">
        <v>49</v>
      </c>
      <c r="C17" s="65">
        <v>5</v>
      </c>
      <c r="D17" s="66" t="str">
        <f t="shared" si="0"/>
        <v>très bon</v>
      </c>
      <c r="E17" s="67">
        <v>5</v>
      </c>
      <c r="F17" s="68" t="str">
        <f t="shared" si="1"/>
        <v>Très bonnes</v>
      </c>
      <c r="G17" s="69">
        <v>5</v>
      </c>
      <c r="H17" s="70" t="str">
        <f t="shared" si="2"/>
        <v>Très bonnes</v>
      </c>
      <c r="I17" s="71">
        <v>4</v>
      </c>
      <c r="J17" s="72" t="str">
        <f t="shared" si="3"/>
        <v>Importante</v>
      </c>
      <c r="K17" s="73">
        <v>5</v>
      </c>
      <c r="L17" s="74" t="str">
        <f t="shared" si="4"/>
        <v>Très bonnes</v>
      </c>
      <c r="M17" s="75" t="s">
        <v>49</v>
      </c>
      <c r="N17" s="76" t="s">
        <v>49</v>
      </c>
      <c r="O17" s="46" t="s">
        <v>51</v>
      </c>
      <c r="P17" s="44">
        <v>42719</v>
      </c>
      <c r="Q17" s="45">
        <f t="shared" si="5"/>
        <v>2</v>
      </c>
      <c r="R17" s="45" t="str">
        <f t="shared" si="6"/>
        <v>Insuffisante</v>
      </c>
      <c r="S17" s="45">
        <f t="shared" si="7"/>
        <v>5</v>
      </c>
      <c r="T17" s="45">
        <f t="shared" si="8"/>
        <v>5</v>
      </c>
      <c r="U17" s="47">
        <f t="shared" si="9"/>
        <v>5</v>
      </c>
      <c r="V17" s="47">
        <f t="shared" si="10"/>
        <v>4</v>
      </c>
      <c r="W17" s="77">
        <f t="shared" si="11"/>
        <v>5</v>
      </c>
      <c r="X17" s="27"/>
    </row>
    <row r="18" spans="1:24" x14ac:dyDescent="0.25">
      <c r="A18" s="64" t="s">
        <v>38</v>
      </c>
      <c r="B18" s="64" t="s">
        <v>53</v>
      </c>
      <c r="C18" s="65">
        <v>2</v>
      </c>
      <c r="D18" s="66" t="str">
        <f t="shared" si="0"/>
        <v>Mauvais</v>
      </c>
      <c r="E18" s="67">
        <v>2</v>
      </c>
      <c r="F18" s="68" t="str">
        <f t="shared" si="1"/>
        <v>Mauvaises</v>
      </c>
      <c r="G18" s="69">
        <v>4</v>
      </c>
      <c r="H18" s="70" t="str">
        <f t="shared" si="2"/>
        <v>Bonnes</v>
      </c>
      <c r="I18" s="71">
        <v>4</v>
      </c>
      <c r="J18" s="72" t="str">
        <f t="shared" si="3"/>
        <v>Importante</v>
      </c>
      <c r="K18" s="73">
        <v>2</v>
      </c>
      <c r="L18" s="74" t="str">
        <f t="shared" si="4"/>
        <v>Mauvaises</v>
      </c>
      <c r="M18" s="75" t="s">
        <v>12</v>
      </c>
      <c r="N18" s="76" t="s">
        <v>10</v>
      </c>
      <c r="O18" s="46" t="s">
        <v>51</v>
      </c>
      <c r="P18" s="44">
        <v>42719</v>
      </c>
      <c r="Q18" s="45">
        <f t="shared" si="5"/>
        <v>2</v>
      </c>
      <c r="R18" s="45" t="str">
        <f t="shared" si="6"/>
        <v>Insuffisante</v>
      </c>
      <c r="S18" s="45">
        <f t="shared" si="7"/>
        <v>2</v>
      </c>
      <c r="T18" s="45">
        <f t="shared" si="8"/>
        <v>2</v>
      </c>
      <c r="U18" s="47">
        <f t="shared" si="9"/>
        <v>4</v>
      </c>
      <c r="V18" s="47">
        <f t="shared" si="10"/>
        <v>4</v>
      </c>
      <c r="W18" s="77">
        <f t="shared" si="11"/>
        <v>2</v>
      </c>
      <c r="X18" s="27"/>
    </row>
    <row r="19" spans="1:24" x14ac:dyDescent="0.25">
      <c r="A19" s="64" t="s">
        <v>36</v>
      </c>
      <c r="B19" s="64" t="s">
        <v>49</v>
      </c>
      <c r="C19" s="65">
        <v>5</v>
      </c>
      <c r="D19" s="66" t="str">
        <f t="shared" si="0"/>
        <v>très bon</v>
      </c>
      <c r="E19" s="67">
        <v>5</v>
      </c>
      <c r="F19" s="68" t="str">
        <f t="shared" si="1"/>
        <v>Très bonnes</v>
      </c>
      <c r="G19" s="69">
        <v>5</v>
      </c>
      <c r="H19" s="70" t="str">
        <f t="shared" si="2"/>
        <v>Très bonnes</v>
      </c>
      <c r="I19" s="71">
        <v>3</v>
      </c>
      <c r="J19" s="72" t="str">
        <f t="shared" si="3"/>
        <v>Adaptée</v>
      </c>
      <c r="K19" s="73">
        <v>4</v>
      </c>
      <c r="L19" s="74" t="str">
        <f t="shared" si="4"/>
        <v>Bonnes</v>
      </c>
      <c r="M19" s="75" t="s">
        <v>49</v>
      </c>
      <c r="N19" s="76" t="s">
        <v>49</v>
      </c>
      <c r="O19" s="46" t="s">
        <v>51</v>
      </c>
      <c r="P19" s="44">
        <v>42719</v>
      </c>
      <c r="Q19" s="45">
        <f t="shared" si="5"/>
        <v>4</v>
      </c>
      <c r="R19" s="45" t="str">
        <f t="shared" si="6"/>
        <v>Importante</v>
      </c>
      <c r="S19" s="45">
        <f t="shared" si="7"/>
        <v>5</v>
      </c>
      <c r="T19" s="45">
        <f t="shared" si="8"/>
        <v>5</v>
      </c>
      <c r="U19" s="47">
        <f t="shared" si="9"/>
        <v>5</v>
      </c>
      <c r="V19" s="47">
        <f t="shared" si="10"/>
        <v>3</v>
      </c>
      <c r="W19" s="77">
        <f t="shared" si="11"/>
        <v>4</v>
      </c>
      <c r="X19" s="27"/>
    </row>
    <row r="20" spans="1:24" x14ac:dyDescent="0.25">
      <c r="A20" s="64" t="s">
        <v>36</v>
      </c>
      <c r="B20" s="64" t="s">
        <v>21</v>
      </c>
      <c r="C20" s="65">
        <v>5</v>
      </c>
      <c r="D20" s="66" t="str">
        <f t="shared" si="0"/>
        <v>très bon</v>
      </c>
      <c r="E20" s="67">
        <v>4</v>
      </c>
      <c r="F20" s="68" t="str">
        <f t="shared" si="1"/>
        <v>Bonnes</v>
      </c>
      <c r="G20" s="69">
        <v>4</v>
      </c>
      <c r="H20" s="70" t="str">
        <f t="shared" si="2"/>
        <v>Bonnes</v>
      </c>
      <c r="I20" s="71">
        <v>5</v>
      </c>
      <c r="J20" s="72" t="str">
        <f t="shared" si="3"/>
        <v>Trop importante</v>
      </c>
      <c r="K20" s="73">
        <v>4</v>
      </c>
      <c r="L20" s="74" t="str">
        <f t="shared" si="4"/>
        <v>Bonnes</v>
      </c>
      <c r="M20" s="75" t="s">
        <v>10</v>
      </c>
      <c r="N20" s="76" t="s">
        <v>49</v>
      </c>
      <c r="O20" s="46" t="s">
        <v>51</v>
      </c>
      <c r="P20" s="44">
        <v>42719</v>
      </c>
      <c r="Q20" s="45">
        <f t="shared" si="5"/>
        <v>0</v>
      </c>
      <c r="R20" s="45" t="str">
        <f t="shared" si="6"/>
        <v>Non précisé</v>
      </c>
      <c r="S20" s="45">
        <f t="shared" si="7"/>
        <v>5</v>
      </c>
      <c r="T20" s="45">
        <f t="shared" si="8"/>
        <v>4</v>
      </c>
      <c r="U20" s="47">
        <f t="shared" si="9"/>
        <v>4</v>
      </c>
      <c r="V20" s="47">
        <f t="shared" si="10"/>
        <v>5</v>
      </c>
      <c r="W20" s="77">
        <f t="shared" si="11"/>
        <v>4</v>
      </c>
      <c r="X20" s="27"/>
    </row>
    <row r="21" spans="1:24" x14ac:dyDescent="0.25">
      <c r="A21" s="64" t="s">
        <v>38</v>
      </c>
      <c r="B21" s="64" t="s">
        <v>22</v>
      </c>
      <c r="C21" s="65">
        <v>3</v>
      </c>
      <c r="D21" s="66" t="str">
        <f t="shared" si="0"/>
        <v>Moyen</v>
      </c>
      <c r="E21" s="67">
        <v>3</v>
      </c>
      <c r="F21" s="68" t="str">
        <f t="shared" si="1"/>
        <v>Moyennes</v>
      </c>
      <c r="G21" s="69">
        <v>4</v>
      </c>
      <c r="H21" s="70" t="str">
        <f t="shared" si="2"/>
        <v>Bonnes</v>
      </c>
      <c r="I21" s="71">
        <v>4</v>
      </c>
      <c r="J21" s="72" t="str">
        <f t="shared" si="3"/>
        <v>Importante</v>
      </c>
      <c r="K21" s="73">
        <v>3</v>
      </c>
      <c r="L21" s="74" t="str">
        <f t="shared" si="4"/>
        <v>Moyennes</v>
      </c>
      <c r="M21" s="75" t="s">
        <v>12</v>
      </c>
      <c r="N21" s="76" t="s">
        <v>49</v>
      </c>
      <c r="O21" s="46" t="s">
        <v>51</v>
      </c>
      <c r="P21" s="44">
        <v>42719</v>
      </c>
      <c r="Q21" s="45">
        <f t="shared" si="5"/>
        <v>2</v>
      </c>
      <c r="R21" s="45" t="str">
        <f t="shared" si="6"/>
        <v>Insuffisante</v>
      </c>
      <c r="S21" s="45">
        <f t="shared" si="7"/>
        <v>3</v>
      </c>
      <c r="T21" s="45">
        <f t="shared" si="8"/>
        <v>3</v>
      </c>
      <c r="U21" s="47">
        <f t="shared" si="9"/>
        <v>4</v>
      </c>
      <c r="V21" s="47">
        <f t="shared" si="10"/>
        <v>4</v>
      </c>
      <c r="W21" s="77">
        <f t="shared" si="11"/>
        <v>3</v>
      </c>
      <c r="X21" s="27"/>
    </row>
    <row r="22" spans="1:24" x14ac:dyDescent="0.25">
      <c r="A22" s="64" t="s">
        <v>38</v>
      </c>
      <c r="B22" s="64" t="s">
        <v>22</v>
      </c>
      <c r="C22" s="65">
        <v>4</v>
      </c>
      <c r="D22" s="66" t="str">
        <f t="shared" si="0"/>
        <v>Bon</v>
      </c>
      <c r="E22" s="67">
        <v>4</v>
      </c>
      <c r="F22" s="68" t="str">
        <f t="shared" si="1"/>
        <v>Bonnes</v>
      </c>
      <c r="G22" s="69">
        <v>4</v>
      </c>
      <c r="H22" s="70" t="str">
        <f t="shared" si="2"/>
        <v>Bonnes</v>
      </c>
      <c r="I22" s="71">
        <v>4</v>
      </c>
      <c r="J22" s="72" t="str">
        <f t="shared" si="3"/>
        <v>Importante</v>
      </c>
      <c r="K22" s="73">
        <v>3</v>
      </c>
      <c r="L22" s="74" t="str">
        <f t="shared" si="4"/>
        <v>Moyennes</v>
      </c>
      <c r="M22" s="75" t="s">
        <v>11</v>
      </c>
      <c r="N22" s="76" t="s">
        <v>14</v>
      </c>
      <c r="O22" s="46" t="s">
        <v>51</v>
      </c>
      <c r="P22" s="44">
        <v>42719</v>
      </c>
      <c r="Q22" s="45">
        <f t="shared" si="5"/>
        <v>2</v>
      </c>
      <c r="R22" s="45" t="str">
        <f t="shared" si="6"/>
        <v>Insuffisante</v>
      </c>
      <c r="S22" s="45">
        <f t="shared" si="7"/>
        <v>4</v>
      </c>
      <c r="T22" s="45">
        <f t="shared" si="8"/>
        <v>4</v>
      </c>
      <c r="U22" s="47">
        <f t="shared" si="9"/>
        <v>4</v>
      </c>
      <c r="V22" s="47">
        <f t="shared" si="10"/>
        <v>4</v>
      </c>
      <c r="W22" s="77">
        <f t="shared" si="11"/>
        <v>3</v>
      </c>
      <c r="X22" s="27"/>
    </row>
    <row r="23" spans="1:24" x14ac:dyDescent="0.25">
      <c r="A23" s="64" t="s">
        <v>38</v>
      </c>
      <c r="B23" s="64" t="s">
        <v>53</v>
      </c>
      <c r="C23" s="65">
        <v>2</v>
      </c>
      <c r="D23" s="66" t="str">
        <f t="shared" si="0"/>
        <v>Mauvais</v>
      </c>
      <c r="E23" s="67">
        <v>3</v>
      </c>
      <c r="F23" s="68" t="str">
        <f t="shared" si="1"/>
        <v>Moyennes</v>
      </c>
      <c r="G23" s="69">
        <v>1</v>
      </c>
      <c r="H23" s="70" t="str">
        <f t="shared" si="2"/>
        <v>Très mauvaises</v>
      </c>
      <c r="I23" s="71">
        <v>5</v>
      </c>
      <c r="J23" s="72" t="str">
        <f t="shared" si="3"/>
        <v>Trop importante</v>
      </c>
      <c r="K23" s="73">
        <v>1</v>
      </c>
      <c r="L23" s="74" t="str">
        <f t="shared" si="4"/>
        <v>Très mauvaises</v>
      </c>
      <c r="M23" s="75" t="s">
        <v>11</v>
      </c>
      <c r="N23" s="76" t="s">
        <v>13</v>
      </c>
      <c r="O23" s="46" t="s">
        <v>51</v>
      </c>
      <c r="P23" s="44">
        <v>42719</v>
      </c>
      <c r="Q23" s="45">
        <f t="shared" si="5"/>
        <v>0</v>
      </c>
      <c r="R23" s="45" t="str">
        <f t="shared" si="6"/>
        <v>Non précisé</v>
      </c>
      <c r="S23" s="45">
        <f t="shared" si="7"/>
        <v>2</v>
      </c>
      <c r="T23" s="45">
        <f t="shared" si="8"/>
        <v>3</v>
      </c>
      <c r="U23" s="47">
        <f t="shared" si="9"/>
        <v>1</v>
      </c>
      <c r="V23" s="47">
        <f t="shared" si="10"/>
        <v>5</v>
      </c>
      <c r="W23" s="77">
        <f t="shared" si="11"/>
        <v>1</v>
      </c>
      <c r="X23" s="27"/>
    </row>
    <row r="24" spans="1:24" x14ac:dyDescent="0.25">
      <c r="A24" s="64" t="s">
        <v>49</v>
      </c>
      <c r="B24" s="64" t="s">
        <v>49</v>
      </c>
      <c r="C24" s="65">
        <v>5</v>
      </c>
      <c r="D24" s="66" t="str">
        <f t="shared" si="0"/>
        <v>très bon</v>
      </c>
      <c r="E24" s="67">
        <v>5</v>
      </c>
      <c r="F24" s="68" t="str">
        <f t="shared" si="1"/>
        <v>Très bonnes</v>
      </c>
      <c r="G24" s="69">
        <v>5</v>
      </c>
      <c r="H24" s="70" t="str">
        <f t="shared" si="2"/>
        <v>Très bonnes</v>
      </c>
      <c r="I24" s="71">
        <v>4</v>
      </c>
      <c r="J24" s="72" t="str">
        <f t="shared" si="3"/>
        <v>Importante</v>
      </c>
      <c r="K24" s="73">
        <v>5</v>
      </c>
      <c r="L24" s="74" t="str">
        <f t="shared" si="4"/>
        <v>Très bonnes</v>
      </c>
      <c r="M24" s="75" t="s">
        <v>10</v>
      </c>
      <c r="N24" s="76" t="s">
        <v>49</v>
      </c>
      <c r="O24" s="46" t="s">
        <v>52</v>
      </c>
      <c r="P24" s="44">
        <v>42719</v>
      </c>
      <c r="Q24" s="45">
        <f t="shared" si="5"/>
        <v>2</v>
      </c>
      <c r="R24" s="45" t="str">
        <f t="shared" si="6"/>
        <v>Insuffisante</v>
      </c>
      <c r="S24" s="45">
        <f t="shared" si="7"/>
        <v>5</v>
      </c>
      <c r="T24" s="45">
        <f t="shared" si="8"/>
        <v>5</v>
      </c>
      <c r="U24" s="47">
        <f t="shared" si="9"/>
        <v>5</v>
      </c>
      <c r="V24" s="47">
        <f t="shared" si="10"/>
        <v>4</v>
      </c>
      <c r="W24" s="77">
        <f t="shared" si="11"/>
        <v>5</v>
      </c>
      <c r="X24" s="27"/>
    </row>
    <row r="25" spans="1:24" x14ac:dyDescent="0.25">
      <c r="A25" s="64" t="s">
        <v>49</v>
      </c>
      <c r="B25" s="64" t="s">
        <v>49</v>
      </c>
      <c r="C25" s="65">
        <v>3</v>
      </c>
      <c r="D25" s="78" t="str">
        <f t="shared" ref="D25:D33" si="12">Mention(C25)</f>
        <v>Moyen</v>
      </c>
      <c r="E25" s="67">
        <v>4</v>
      </c>
      <c r="F25" s="79" t="str">
        <f t="shared" ref="F25:F33" si="13">Mentionf(E25)</f>
        <v>Bonnes</v>
      </c>
      <c r="G25" s="69">
        <v>3</v>
      </c>
      <c r="H25" s="80" t="str">
        <f t="shared" ref="H25:H33" si="14">Mentionf(G25)</f>
        <v>Moyennes</v>
      </c>
      <c r="I25" s="71">
        <v>5</v>
      </c>
      <c r="J25" s="81" t="str">
        <f t="shared" ref="J25:J33" si="15">Mentionct(I25)</f>
        <v>Trop importante</v>
      </c>
      <c r="K25" s="73">
        <v>2</v>
      </c>
      <c r="L25" s="82" t="str">
        <f t="shared" ref="L25:L33" si="16">Mentionf(K25)</f>
        <v>Mauvaises</v>
      </c>
      <c r="M25" s="75" t="s">
        <v>11</v>
      </c>
      <c r="N25" s="76" t="s">
        <v>13</v>
      </c>
      <c r="O25" s="46" t="s">
        <v>51</v>
      </c>
      <c r="P25" s="44">
        <v>42719</v>
      </c>
      <c r="Q25" s="45">
        <f t="shared" si="5"/>
        <v>0</v>
      </c>
      <c r="R25" s="45" t="str">
        <f t="shared" si="6"/>
        <v>Non précisé</v>
      </c>
      <c r="S25" s="45">
        <f t="shared" si="7"/>
        <v>3</v>
      </c>
      <c r="T25" s="45">
        <f t="shared" si="8"/>
        <v>4</v>
      </c>
      <c r="U25" s="47">
        <f t="shared" si="9"/>
        <v>3</v>
      </c>
      <c r="V25" s="47">
        <f t="shared" si="10"/>
        <v>5</v>
      </c>
      <c r="W25" s="77">
        <f t="shared" si="11"/>
        <v>2</v>
      </c>
      <c r="X25" s="27"/>
    </row>
    <row r="26" spans="1:24" x14ac:dyDescent="0.25">
      <c r="A26" s="64" t="s">
        <v>35</v>
      </c>
      <c r="B26" s="64" t="s">
        <v>20</v>
      </c>
      <c r="C26" s="65">
        <v>3</v>
      </c>
      <c r="D26" s="78" t="str">
        <f t="shared" si="12"/>
        <v>Moyen</v>
      </c>
      <c r="E26" s="67">
        <v>4</v>
      </c>
      <c r="F26" s="79" t="str">
        <f t="shared" si="13"/>
        <v>Bonnes</v>
      </c>
      <c r="G26" s="69">
        <v>4</v>
      </c>
      <c r="H26" s="80" t="str">
        <f t="shared" si="14"/>
        <v>Bonnes</v>
      </c>
      <c r="I26" s="71">
        <v>4</v>
      </c>
      <c r="J26" s="81" t="str">
        <f t="shared" si="15"/>
        <v>Importante</v>
      </c>
      <c r="K26" s="73">
        <v>3</v>
      </c>
      <c r="L26" s="82" t="str">
        <f t="shared" si="16"/>
        <v>Moyennes</v>
      </c>
      <c r="M26" s="75" t="s">
        <v>14</v>
      </c>
      <c r="N26" s="76" t="s">
        <v>13</v>
      </c>
      <c r="O26" s="46" t="s">
        <v>51</v>
      </c>
      <c r="P26" s="44">
        <v>42719</v>
      </c>
      <c r="Q26" s="45">
        <f t="shared" si="5"/>
        <v>2</v>
      </c>
      <c r="R26" s="45" t="str">
        <f t="shared" si="6"/>
        <v>Insuffisante</v>
      </c>
      <c r="S26" s="45">
        <f t="shared" si="7"/>
        <v>3</v>
      </c>
      <c r="T26" s="45">
        <f t="shared" si="8"/>
        <v>4</v>
      </c>
      <c r="U26" s="47">
        <f t="shared" si="9"/>
        <v>4</v>
      </c>
      <c r="V26" s="47">
        <f t="shared" si="10"/>
        <v>4</v>
      </c>
      <c r="W26" s="77">
        <f t="shared" si="11"/>
        <v>3</v>
      </c>
      <c r="X26" s="27"/>
    </row>
    <row r="27" spans="1:24" x14ac:dyDescent="0.25">
      <c r="A27" s="64" t="s">
        <v>38</v>
      </c>
      <c r="B27" s="64" t="s">
        <v>22</v>
      </c>
      <c r="C27" s="65">
        <v>2</v>
      </c>
      <c r="D27" s="78" t="str">
        <f t="shared" si="12"/>
        <v>Mauvais</v>
      </c>
      <c r="E27" s="67">
        <v>2</v>
      </c>
      <c r="F27" s="79" t="str">
        <f t="shared" si="13"/>
        <v>Mauvaises</v>
      </c>
      <c r="G27" s="69">
        <v>1</v>
      </c>
      <c r="H27" s="80" t="str">
        <f t="shared" si="14"/>
        <v>Très mauvaises</v>
      </c>
      <c r="I27" s="71">
        <v>3</v>
      </c>
      <c r="J27" s="81" t="str">
        <f t="shared" si="15"/>
        <v>Adaptée</v>
      </c>
      <c r="K27" s="73">
        <v>2</v>
      </c>
      <c r="L27" s="82" t="str">
        <f t="shared" si="16"/>
        <v>Mauvaises</v>
      </c>
      <c r="M27" s="75" t="s">
        <v>49</v>
      </c>
      <c r="N27" s="76" t="s">
        <v>12</v>
      </c>
      <c r="O27" s="46" t="s">
        <v>51</v>
      </c>
      <c r="P27" s="44">
        <v>42719</v>
      </c>
      <c r="Q27" s="45">
        <f t="shared" si="5"/>
        <v>4</v>
      </c>
      <c r="R27" s="45" t="str">
        <f t="shared" si="6"/>
        <v>Importante</v>
      </c>
      <c r="S27" s="45">
        <f t="shared" si="7"/>
        <v>2</v>
      </c>
      <c r="T27" s="45">
        <f t="shared" si="8"/>
        <v>2</v>
      </c>
      <c r="U27" s="47">
        <f t="shared" si="9"/>
        <v>1</v>
      </c>
      <c r="V27" s="47">
        <f t="shared" si="10"/>
        <v>3</v>
      </c>
      <c r="W27" s="77">
        <f t="shared" si="11"/>
        <v>2</v>
      </c>
      <c r="X27" s="27"/>
    </row>
    <row r="28" spans="1:24" x14ac:dyDescent="0.25">
      <c r="A28" s="64" t="s">
        <v>35</v>
      </c>
      <c r="B28" s="64" t="s">
        <v>22</v>
      </c>
      <c r="C28" s="65">
        <v>3</v>
      </c>
      <c r="D28" s="78" t="str">
        <f t="shared" si="12"/>
        <v>Moyen</v>
      </c>
      <c r="E28" s="67">
        <v>4</v>
      </c>
      <c r="F28" s="79" t="str">
        <f t="shared" si="13"/>
        <v>Bonnes</v>
      </c>
      <c r="G28" s="69">
        <v>3</v>
      </c>
      <c r="H28" s="80" t="str">
        <f t="shared" si="14"/>
        <v>Moyennes</v>
      </c>
      <c r="I28" s="71">
        <v>3</v>
      </c>
      <c r="J28" s="81" t="str">
        <f t="shared" si="15"/>
        <v>Adaptée</v>
      </c>
      <c r="K28" s="73">
        <v>2</v>
      </c>
      <c r="L28" s="82" t="str">
        <f t="shared" si="16"/>
        <v>Mauvaises</v>
      </c>
      <c r="M28" s="75" t="s">
        <v>49</v>
      </c>
      <c r="N28" s="76" t="s">
        <v>49</v>
      </c>
      <c r="O28" s="46" t="s">
        <v>51</v>
      </c>
      <c r="P28" s="44">
        <v>42719</v>
      </c>
      <c r="Q28" s="45">
        <f t="shared" si="5"/>
        <v>4</v>
      </c>
      <c r="R28" s="45" t="str">
        <f t="shared" si="6"/>
        <v>Importante</v>
      </c>
      <c r="S28" s="45">
        <f t="shared" si="7"/>
        <v>3</v>
      </c>
      <c r="T28" s="45">
        <f t="shared" si="8"/>
        <v>4</v>
      </c>
      <c r="U28" s="47">
        <f t="shared" si="9"/>
        <v>3</v>
      </c>
      <c r="V28" s="47">
        <f t="shared" si="10"/>
        <v>3</v>
      </c>
      <c r="W28" s="77">
        <f t="shared" si="11"/>
        <v>2</v>
      </c>
      <c r="X28" s="27"/>
    </row>
    <row r="29" spans="1:24" x14ac:dyDescent="0.25">
      <c r="A29" s="64" t="s">
        <v>18</v>
      </c>
      <c r="B29" s="64" t="s">
        <v>21</v>
      </c>
      <c r="C29" s="65">
        <v>5</v>
      </c>
      <c r="D29" s="78" t="str">
        <f t="shared" si="12"/>
        <v>très bon</v>
      </c>
      <c r="E29" s="67">
        <v>4</v>
      </c>
      <c r="F29" s="79" t="str">
        <f t="shared" si="13"/>
        <v>Bonnes</v>
      </c>
      <c r="G29" s="69">
        <v>5</v>
      </c>
      <c r="H29" s="80" t="str">
        <f t="shared" si="14"/>
        <v>Très bonnes</v>
      </c>
      <c r="I29" s="71">
        <v>4</v>
      </c>
      <c r="J29" s="81" t="str">
        <f t="shared" si="15"/>
        <v>Importante</v>
      </c>
      <c r="K29" s="73">
        <v>3</v>
      </c>
      <c r="L29" s="82" t="str">
        <f t="shared" si="16"/>
        <v>Moyennes</v>
      </c>
      <c r="M29" s="75" t="s">
        <v>11</v>
      </c>
      <c r="N29" s="76" t="s">
        <v>13</v>
      </c>
      <c r="O29" s="46" t="s">
        <v>51</v>
      </c>
      <c r="P29" s="44">
        <v>42719</v>
      </c>
      <c r="Q29" s="45">
        <f t="shared" si="5"/>
        <v>2</v>
      </c>
      <c r="R29" s="45" t="str">
        <f t="shared" si="6"/>
        <v>Insuffisante</v>
      </c>
      <c r="S29" s="45">
        <f t="shared" si="7"/>
        <v>5</v>
      </c>
      <c r="T29" s="45">
        <f t="shared" si="8"/>
        <v>4</v>
      </c>
      <c r="U29" s="47">
        <f t="shared" si="9"/>
        <v>5</v>
      </c>
      <c r="V29" s="47">
        <f t="shared" si="10"/>
        <v>4</v>
      </c>
      <c r="W29" s="77">
        <f t="shared" si="11"/>
        <v>3</v>
      </c>
      <c r="X29" s="27"/>
    </row>
    <row r="30" spans="1:24" x14ac:dyDescent="0.25">
      <c r="A30" s="64" t="s">
        <v>18</v>
      </c>
      <c r="B30" s="64" t="s">
        <v>22</v>
      </c>
      <c r="C30" s="65">
        <v>5</v>
      </c>
      <c r="D30" s="78" t="str">
        <f t="shared" si="12"/>
        <v>très bon</v>
      </c>
      <c r="E30" s="67">
        <v>4</v>
      </c>
      <c r="F30" s="79" t="str">
        <f t="shared" si="13"/>
        <v>Bonnes</v>
      </c>
      <c r="G30" s="69">
        <v>5</v>
      </c>
      <c r="H30" s="80" t="str">
        <f t="shared" si="14"/>
        <v>Très bonnes</v>
      </c>
      <c r="I30" s="71">
        <v>4</v>
      </c>
      <c r="J30" s="81" t="str">
        <f t="shared" si="15"/>
        <v>Importante</v>
      </c>
      <c r="K30" s="73">
        <v>4</v>
      </c>
      <c r="L30" s="82" t="str">
        <f t="shared" si="16"/>
        <v>Bonnes</v>
      </c>
      <c r="M30" s="75" t="s">
        <v>12</v>
      </c>
      <c r="N30" s="76" t="s">
        <v>14</v>
      </c>
      <c r="O30" s="46" t="s">
        <v>51</v>
      </c>
      <c r="P30" s="44">
        <v>42719</v>
      </c>
      <c r="Q30" s="45">
        <f t="shared" si="5"/>
        <v>2</v>
      </c>
      <c r="R30" s="45" t="str">
        <f t="shared" si="6"/>
        <v>Insuffisante</v>
      </c>
      <c r="S30" s="45">
        <f t="shared" si="7"/>
        <v>5</v>
      </c>
      <c r="T30" s="45">
        <f t="shared" si="8"/>
        <v>4</v>
      </c>
      <c r="U30" s="47">
        <f t="shared" si="9"/>
        <v>5</v>
      </c>
      <c r="V30" s="47">
        <f t="shared" si="10"/>
        <v>4</v>
      </c>
      <c r="W30" s="77">
        <f t="shared" si="11"/>
        <v>4</v>
      </c>
      <c r="X30" s="27"/>
    </row>
    <row r="31" spans="1:24" x14ac:dyDescent="0.25">
      <c r="A31" s="64" t="s">
        <v>35</v>
      </c>
      <c r="B31" s="64" t="s">
        <v>49</v>
      </c>
      <c r="C31" s="65">
        <v>5</v>
      </c>
      <c r="D31" s="78" t="str">
        <f t="shared" si="12"/>
        <v>très bon</v>
      </c>
      <c r="E31" s="67">
        <v>5</v>
      </c>
      <c r="F31" s="79" t="str">
        <f t="shared" si="13"/>
        <v>Très bonnes</v>
      </c>
      <c r="G31" s="69">
        <v>4</v>
      </c>
      <c r="H31" s="80" t="str">
        <f t="shared" si="14"/>
        <v>Bonnes</v>
      </c>
      <c r="I31" s="71">
        <v>4</v>
      </c>
      <c r="J31" s="81" t="str">
        <f t="shared" si="15"/>
        <v>Importante</v>
      </c>
      <c r="K31" s="73">
        <v>4</v>
      </c>
      <c r="L31" s="82" t="str">
        <f t="shared" si="16"/>
        <v>Bonnes</v>
      </c>
      <c r="M31" s="75" t="s">
        <v>49</v>
      </c>
      <c r="N31" s="76" t="s">
        <v>49</v>
      </c>
      <c r="O31" s="46" t="s">
        <v>51</v>
      </c>
      <c r="P31" s="44">
        <v>42719</v>
      </c>
      <c r="Q31" s="45">
        <f t="shared" si="5"/>
        <v>2</v>
      </c>
      <c r="R31" s="45" t="str">
        <f t="shared" si="6"/>
        <v>Insuffisante</v>
      </c>
      <c r="S31" s="45">
        <f t="shared" si="7"/>
        <v>5</v>
      </c>
      <c r="T31" s="45">
        <f t="shared" si="8"/>
        <v>5</v>
      </c>
      <c r="U31" s="47">
        <f t="shared" si="9"/>
        <v>4</v>
      </c>
      <c r="V31" s="47">
        <f t="shared" si="10"/>
        <v>4</v>
      </c>
      <c r="W31" s="77">
        <f t="shared" si="11"/>
        <v>4</v>
      </c>
      <c r="X31" s="27"/>
    </row>
    <row r="32" spans="1:24" x14ac:dyDescent="0.25">
      <c r="A32" s="64" t="s">
        <v>49</v>
      </c>
      <c r="B32" s="64" t="s">
        <v>40</v>
      </c>
      <c r="C32" s="65">
        <v>5</v>
      </c>
      <c r="D32" s="78" t="str">
        <f t="shared" si="12"/>
        <v>très bon</v>
      </c>
      <c r="E32" s="67">
        <v>4</v>
      </c>
      <c r="F32" s="79" t="str">
        <f t="shared" si="13"/>
        <v>Bonnes</v>
      </c>
      <c r="G32" s="69">
        <v>4</v>
      </c>
      <c r="H32" s="80" t="str">
        <f t="shared" si="14"/>
        <v>Bonnes</v>
      </c>
      <c r="I32" s="71">
        <v>3</v>
      </c>
      <c r="J32" s="81" t="str">
        <f t="shared" si="15"/>
        <v>Adaptée</v>
      </c>
      <c r="K32" s="73">
        <v>4</v>
      </c>
      <c r="L32" s="82" t="str">
        <f t="shared" si="16"/>
        <v>Bonnes</v>
      </c>
      <c r="M32" s="75" t="s">
        <v>49</v>
      </c>
      <c r="N32" s="76" t="s">
        <v>49</v>
      </c>
      <c r="O32" s="46" t="s">
        <v>51</v>
      </c>
      <c r="P32" s="44">
        <v>42719</v>
      </c>
      <c r="Q32" s="45">
        <f t="shared" si="5"/>
        <v>4</v>
      </c>
      <c r="R32" s="45" t="str">
        <f t="shared" si="6"/>
        <v>Importante</v>
      </c>
      <c r="S32" s="45">
        <f t="shared" si="7"/>
        <v>5</v>
      </c>
      <c r="T32" s="45">
        <f t="shared" si="8"/>
        <v>4</v>
      </c>
      <c r="U32" s="47">
        <f t="shared" si="9"/>
        <v>4</v>
      </c>
      <c r="V32" s="47">
        <f t="shared" si="10"/>
        <v>3</v>
      </c>
      <c r="W32" s="77">
        <f t="shared" si="11"/>
        <v>4</v>
      </c>
      <c r="X32" s="27"/>
    </row>
    <row r="33" spans="1:24" x14ac:dyDescent="0.25">
      <c r="A33" s="64" t="s">
        <v>36</v>
      </c>
      <c r="B33" s="64" t="s">
        <v>22</v>
      </c>
      <c r="C33" s="65">
        <v>5</v>
      </c>
      <c r="D33" s="78" t="str">
        <f t="shared" si="12"/>
        <v>très bon</v>
      </c>
      <c r="E33" s="67">
        <v>5</v>
      </c>
      <c r="F33" s="79" t="str">
        <f t="shared" si="13"/>
        <v>Très bonnes</v>
      </c>
      <c r="G33" s="69">
        <v>5</v>
      </c>
      <c r="H33" s="80" t="str">
        <f t="shared" si="14"/>
        <v>Très bonnes</v>
      </c>
      <c r="I33" s="71">
        <v>4</v>
      </c>
      <c r="J33" s="81" t="str">
        <f t="shared" si="15"/>
        <v>Importante</v>
      </c>
      <c r="K33" s="73">
        <v>5</v>
      </c>
      <c r="L33" s="82" t="str">
        <f t="shared" si="16"/>
        <v>Très bonnes</v>
      </c>
      <c r="M33" s="75" t="s">
        <v>49</v>
      </c>
      <c r="N33" s="76" t="s">
        <v>49</v>
      </c>
      <c r="O33" s="46" t="s">
        <v>51</v>
      </c>
      <c r="P33" s="44">
        <v>42719</v>
      </c>
      <c r="Q33" s="45">
        <f t="shared" si="5"/>
        <v>2</v>
      </c>
      <c r="R33" s="45" t="str">
        <f t="shared" si="6"/>
        <v>Insuffisante</v>
      </c>
      <c r="S33" s="45">
        <f t="shared" si="7"/>
        <v>5</v>
      </c>
      <c r="T33" s="45">
        <f t="shared" si="8"/>
        <v>5</v>
      </c>
      <c r="U33" s="47">
        <f t="shared" si="9"/>
        <v>5</v>
      </c>
      <c r="V33" s="47">
        <f t="shared" si="10"/>
        <v>4</v>
      </c>
      <c r="W33" s="77">
        <f t="shared" si="11"/>
        <v>5</v>
      </c>
      <c r="X33" s="27"/>
    </row>
    <row r="34" spans="1:24" x14ac:dyDescent="0.25">
      <c r="A34" s="64" t="s">
        <v>36</v>
      </c>
      <c r="B34" s="64" t="s">
        <v>21</v>
      </c>
      <c r="C34" s="65">
        <v>5</v>
      </c>
      <c r="D34" s="78" t="str">
        <f t="shared" ref="D34:D49" si="17">Mention(C34)</f>
        <v>très bon</v>
      </c>
      <c r="E34" s="67">
        <v>5</v>
      </c>
      <c r="F34" s="79" t="str">
        <f t="shared" ref="F34:F49" si="18">Mentionf(E34)</f>
        <v>Très bonnes</v>
      </c>
      <c r="G34" s="69">
        <v>5</v>
      </c>
      <c r="H34" s="80" t="str">
        <f t="shared" ref="H34:H49" si="19">Mentionf(G34)</f>
        <v>Très bonnes</v>
      </c>
      <c r="I34" s="71">
        <v>4</v>
      </c>
      <c r="J34" s="81" t="str">
        <f t="shared" ref="J34:J49" si="20">Mentionct(I34)</f>
        <v>Importante</v>
      </c>
      <c r="K34" s="73">
        <v>5</v>
      </c>
      <c r="L34" s="82" t="str">
        <f t="shared" ref="L34:L49" si="21">Mentionf(K34)</f>
        <v>Très bonnes</v>
      </c>
      <c r="M34" s="75" t="s">
        <v>49</v>
      </c>
      <c r="N34" s="76" t="s">
        <v>49</v>
      </c>
      <c r="O34" s="46" t="s">
        <v>51</v>
      </c>
      <c r="P34" s="44">
        <v>42719</v>
      </c>
      <c r="Q34" s="45">
        <f t="shared" si="5"/>
        <v>2</v>
      </c>
      <c r="R34" s="45" t="str">
        <f t="shared" si="6"/>
        <v>Insuffisante</v>
      </c>
      <c r="S34" s="45">
        <f t="shared" ref="S34:S64" si="22">C34</f>
        <v>5</v>
      </c>
      <c r="T34" s="45">
        <f t="shared" ref="T34:T64" si="23">E34</f>
        <v>5</v>
      </c>
      <c r="U34" s="47">
        <f t="shared" ref="U34:U64" si="24">G34</f>
        <v>5</v>
      </c>
      <c r="V34" s="47">
        <f t="shared" ref="V34:V64" si="25">I34</f>
        <v>4</v>
      </c>
      <c r="W34" s="77">
        <f t="shared" ref="W34:W64" si="26">K34</f>
        <v>5</v>
      </c>
      <c r="X34" s="27"/>
    </row>
    <row r="35" spans="1:24" x14ac:dyDescent="0.25">
      <c r="A35" s="64" t="s">
        <v>18</v>
      </c>
      <c r="B35" s="64" t="s">
        <v>22</v>
      </c>
      <c r="C35" s="65">
        <v>5</v>
      </c>
      <c r="D35" s="78" t="str">
        <f t="shared" si="17"/>
        <v>très bon</v>
      </c>
      <c r="E35" s="67">
        <v>5</v>
      </c>
      <c r="F35" s="79" t="str">
        <f t="shared" si="18"/>
        <v>Très bonnes</v>
      </c>
      <c r="G35" s="69">
        <v>4</v>
      </c>
      <c r="H35" s="80" t="str">
        <f t="shared" si="19"/>
        <v>Bonnes</v>
      </c>
      <c r="I35" s="71">
        <v>3</v>
      </c>
      <c r="J35" s="81" t="str">
        <f t="shared" si="20"/>
        <v>Adaptée</v>
      </c>
      <c r="K35" s="73">
        <v>4</v>
      </c>
      <c r="L35" s="82" t="str">
        <f t="shared" si="21"/>
        <v>Bonnes</v>
      </c>
      <c r="M35" s="75" t="s">
        <v>10</v>
      </c>
      <c r="N35" s="76" t="s">
        <v>14</v>
      </c>
      <c r="O35" s="46" t="s">
        <v>51</v>
      </c>
      <c r="P35" s="44">
        <v>42719</v>
      </c>
      <c r="Q35" s="45">
        <f t="shared" si="5"/>
        <v>4</v>
      </c>
      <c r="R35" s="45" t="str">
        <f t="shared" si="6"/>
        <v>Importante</v>
      </c>
      <c r="S35" s="45">
        <f t="shared" si="22"/>
        <v>5</v>
      </c>
      <c r="T35" s="45">
        <f t="shared" si="23"/>
        <v>5</v>
      </c>
      <c r="U35" s="47">
        <f t="shared" si="24"/>
        <v>4</v>
      </c>
      <c r="V35" s="47">
        <f t="shared" si="25"/>
        <v>3</v>
      </c>
      <c r="W35" s="77">
        <f t="shared" si="26"/>
        <v>4</v>
      </c>
      <c r="X35" s="27"/>
    </row>
    <row r="36" spans="1:24" x14ac:dyDescent="0.25">
      <c r="A36" s="64" t="s">
        <v>49</v>
      </c>
      <c r="B36" s="64" t="s">
        <v>49</v>
      </c>
      <c r="C36" s="65">
        <v>1</v>
      </c>
      <c r="D36" s="78" t="str">
        <f t="shared" si="17"/>
        <v>Très mauvais</v>
      </c>
      <c r="E36" s="67">
        <v>4</v>
      </c>
      <c r="F36" s="79" t="str">
        <f t="shared" si="18"/>
        <v>Bonnes</v>
      </c>
      <c r="G36" s="69">
        <v>1</v>
      </c>
      <c r="H36" s="80" t="str">
        <f t="shared" si="19"/>
        <v>Très mauvaises</v>
      </c>
      <c r="I36" s="71">
        <v>4</v>
      </c>
      <c r="J36" s="81" t="str">
        <f t="shared" si="20"/>
        <v>Importante</v>
      </c>
      <c r="K36" s="73">
        <v>1</v>
      </c>
      <c r="L36" s="82" t="str">
        <f t="shared" si="21"/>
        <v>Très mauvaises</v>
      </c>
      <c r="M36" s="75" t="s">
        <v>49</v>
      </c>
      <c r="N36" s="76" t="s">
        <v>49</v>
      </c>
      <c r="O36" s="46" t="s">
        <v>52</v>
      </c>
      <c r="P36" s="44">
        <v>42719</v>
      </c>
      <c r="Q36" s="47">
        <f t="shared" ref="Q36:Q49" si="27">IF(I36&lt;2.5,5-((((5-I36)-2.5)/2.5)*5),5-(((I36-2.5)/2.5)*5))</f>
        <v>2</v>
      </c>
      <c r="R36" s="47" t="str">
        <f t="shared" ref="R36:R49" si="28">Mentionct(Q36)</f>
        <v>Insuffisante</v>
      </c>
      <c r="S36" s="47">
        <f t="shared" si="22"/>
        <v>1</v>
      </c>
      <c r="T36" s="45">
        <f t="shared" si="23"/>
        <v>4</v>
      </c>
      <c r="U36" s="47">
        <f t="shared" si="24"/>
        <v>1</v>
      </c>
      <c r="V36" s="47">
        <f t="shared" si="25"/>
        <v>4</v>
      </c>
      <c r="W36" s="77">
        <f t="shared" si="26"/>
        <v>1</v>
      </c>
      <c r="X36" s="27"/>
    </row>
    <row r="37" spans="1:24" x14ac:dyDescent="0.25">
      <c r="A37" s="64" t="s">
        <v>38</v>
      </c>
      <c r="B37" s="64" t="s">
        <v>53</v>
      </c>
      <c r="C37" s="65">
        <v>3</v>
      </c>
      <c r="D37" s="78" t="str">
        <f t="shared" si="17"/>
        <v>Moyen</v>
      </c>
      <c r="E37" s="67">
        <v>5</v>
      </c>
      <c r="F37" s="79" t="str">
        <f t="shared" si="18"/>
        <v>Très bonnes</v>
      </c>
      <c r="G37" s="69">
        <v>1</v>
      </c>
      <c r="H37" s="80" t="str">
        <f t="shared" si="19"/>
        <v>Très mauvaises</v>
      </c>
      <c r="I37" s="71">
        <v>3</v>
      </c>
      <c r="J37" s="81" t="str">
        <f t="shared" si="20"/>
        <v>Adaptée</v>
      </c>
      <c r="K37" s="73">
        <v>2</v>
      </c>
      <c r="L37" s="82" t="str">
        <f t="shared" si="21"/>
        <v>Mauvaises</v>
      </c>
      <c r="M37" s="75" t="s">
        <v>49</v>
      </c>
      <c r="N37" s="76" t="s">
        <v>49</v>
      </c>
      <c r="O37" s="46" t="s">
        <v>52</v>
      </c>
      <c r="P37" s="44">
        <v>42719</v>
      </c>
      <c r="Q37" s="47">
        <f t="shared" si="27"/>
        <v>4</v>
      </c>
      <c r="R37" s="47" t="str">
        <f t="shared" si="28"/>
        <v>Importante</v>
      </c>
      <c r="S37" s="47">
        <f t="shared" si="22"/>
        <v>3</v>
      </c>
      <c r="T37" s="45">
        <f t="shared" si="23"/>
        <v>5</v>
      </c>
      <c r="U37" s="47">
        <f t="shared" si="24"/>
        <v>1</v>
      </c>
      <c r="V37" s="47">
        <f t="shared" si="25"/>
        <v>3</v>
      </c>
      <c r="W37" s="77">
        <f t="shared" si="26"/>
        <v>2</v>
      </c>
      <c r="X37" s="27"/>
    </row>
    <row r="38" spans="1:24" x14ac:dyDescent="0.25">
      <c r="A38" s="64" t="s">
        <v>38</v>
      </c>
      <c r="B38" s="64" t="s">
        <v>22</v>
      </c>
      <c r="C38" s="65">
        <v>2</v>
      </c>
      <c r="D38" s="78" t="str">
        <f t="shared" si="17"/>
        <v>Mauvais</v>
      </c>
      <c r="E38" s="67">
        <v>5</v>
      </c>
      <c r="F38" s="79" t="str">
        <f t="shared" si="18"/>
        <v>Très bonnes</v>
      </c>
      <c r="G38" s="69">
        <v>1</v>
      </c>
      <c r="H38" s="80" t="str">
        <f t="shared" si="19"/>
        <v>Très mauvaises</v>
      </c>
      <c r="I38" s="71">
        <v>4</v>
      </c>
      <c r="J38" s="81" t="str">
        <f t="shared" si="20"/>
        <v>Importante</v>
      </c>
      <c r="K38" s="73">
        <v>3</v>
      </c>
      <c r="L38" s="82" t="str">
        <f t="shared" si="21"/>
        <v>Moyennes</v>
      </c>
      <c r="M38" s="75" t="s">
        <v>49</v>
      </c>
      <c r="N38" s="76" t="s">
        <v>49</v>
      </c>
      <c r="O38" s="46" t="s">
        <v>52</v>
      </c>
      <c r="P38" s="44">
        <v>42719</v>
      </c>
      <c r="Q38" s="47">
        <f t="shared" si="27"/>
        <v>2</v>
      </c>
      <c r="R38" s="47" t="str">
        <f t="shared" si="28"/>
        <v>Insuffisante</v>
      </c>
      <c r="S38" s="47">
        <f t="shared" si="22"/>
        <v>2</v>
      </c>
      <c r="T38" s="45">
        <f t="shared" si="23"/>
        <v>5</v>
      </c>
      <c r="U38" s="47">
        <f t="shared" si="24"/>
        <v>1</v>
      </c>
      <c r="V38" s="47">
        <f t="shared" si="25"/>
        <v>4</v>
      </c>
      <c r="W38" s="77">
        <f t="shared" si="26"/>
        <v>3</v>
      </c>
      <c r="X38" s="27"/>
    </row>
    <row r="39" spans="1:24" x14ac:dyDescent="0.25">
      <c r="A39" s="64" t="s">
        <v>49</v>
      </c>
      <c r="B39" s="64" t="s">
        <v>49</v>
      </c>
      <c r="C39" s="65">
        <v>3</v>
      </c>
      <c r="D39" s="78" t="str">
        <f t="shared" si="17"/>
        <v>Moyen</v>
      </c>
      <c r="E39" s="67">
        <v>3</v>
      </c>
      <c r="F39" s="79" t="str">
        <f t="shared" si="18"/>
        <v>Moyennes</v>
      </c>
      <c r="G39" s="69">
        <v>3</v>
      </c>
      <c r="H39" s="80" t="str">
        <f t="shared" si="19"/>
        <v>Moyennes</v>
      </c>
      <c r="I39" s="71">
        <v>5</v>
      </c>
      <c r="J39" s="81" t="str">
        <f t="shared" si="20"/>
        <v>Trop importante</v>
      </c>
      <c r="K39" s="73">
        <v>3</v>
      </c>
      <c r="L39" s="82" t="str">
        <f t="shared" si="21"/>
        <v>Moyennes</v>
      </c>
      <c r="M39" s="75" t="s">
        <v>49</v>
      </c>
      <c r="N39" s="76" t="s">
        <v>49</v>
      </c>
      <c r="O39" s="46" t="s">
        <v>51</v>
      </c>
      <c r="P39" s="44">
        <v>42719</v>
      </c>
      <c r="Q39" s="47">
        <f t="shared" si="27"/>
        <v>0</v>
      </c>
      <c r="R39" s="47" t="str">
        <f t="shared" si="28"/>
        <v>Non précisé</v>
      </c>
      <c r="S39" s="47">
        <f t="shared" si="22"/>
        <v>3</v>
      </c>
      <c r="T39" s="45">
        <f t="shared" si="23"/>
        <v>3</v>
      </c>
      <c r="U39" s="47">
        <f t="shared" si="24"/>
        <v>3</v>
      </c>
      <c r="V39" s="47">
        <f t="shared" si="25"/>
        <v>5</v>
      </c>
      <c r="W39" s="77">
        <f t="shared" si="26"/>
        <v>3</v>
      </c>
      <c r="X39" s="27"/>
    </row>
    <row r="40" spans="1:24" x14ac:dyDescent="0.25">
      <c r="A40" s="64" t="s">
        <v>36</v>
      </c>
      <c r="B40" s="64" t="s">
        <v>21</v>
      </c>
      <c r="C40" s="65">
        <v>5</v>
      </c>
      <c r="D40" s="78" t="str">
        <f t="shared" si="17"/>
        <v>très bon</v>
      </c>
      <c r="E40" s="67">
        <v>5</v>
      </c>
      <c r="F40" s="79" t="str">
        <f t="shared" si="18"/>
        <v>Très bonnes</v>
      </c>
      <c r="G40" s="69">
        <v>5</v>
      </c>
      <c r="H40" s="80" t="str">
        <f t="shared" si="19"/>
        <v>Très bonnes</v>
      </c>
      <c r="I40" s="71">
        <v>4</v>
      </c>
      <c r="J40" s="81" t="str">
        <f t="shared" si="20"/>
        <v>Importante</v>
      </c>
      <c r="K40" s="73">
        <v>4</v>
      </c>
      <c r="L40" s="82" t="str">
        <f t="shared" si="21"/>
        <v>Bonnes</v>
      </c>
      <c r="M40" s="75" t="s">
        <v>10</v>
      </c>
      <c r="N40" s="76" t="s">
        <v>49</v>
      </c>
      <c r="O40" s="46" t="s">
        <v>51</v>
      </c>
      <c r="P40" s="44">
        <v>42719</v>
      </c>
      <c r="Q40" s="47">
        <f t="shared" si="27"/>
        <v>2</v>
      </c>
      <c r="R40" s="47" t="str">
        <f t="shared" si="28"/>
        <v>Insuffisante</v>
      </c>
      <c r="S40" s="47">
        <f t="shared" si="22"/>
        <v>5</v>
      </c>
      <c r="T40" s="45">
        <f t="shared" si="23"/>
        <v>5</v>
      </c>
      <c r="U40" s="47">
        <f t="shared" si="24"/>
        <v>5</v>
      </c>
      <c r="V40" s="47">
        <f t="shared" si="25"/>
        <v>4</v>
      </c>
      <c r="W40" s="77">
        <f t="shared" si="26"/>
        <v>4</v>
      </c>
      <c r="X40" s="27"/>
    </row>
    <row r="41" spans="1:24" x14ac:dyDescent="0.25">
      <c r="A41" s="64" t="s">
        <v>38</v>
      </c>
      <c r="B41" s="64" t="s">
        <v>53</v>
      </c>
      <c r="C41" s="65">
        <v>4</v>
      </c>
      <c r="D41" s="78" t="str">
        <f t="shared" si="17"/>
        <v>Bon</v>
      </c>
      <c r="E41" s="67">
        <v>4</v>
      </c>
      <c r="F41" s="79" t="str">
        <f t="shared" si="18"/>
        <v>Bonnes</v>
      </c>
      <c r="G41" s="69">
        <v>3</v>
      </c>
      <c r="H41" s="80" t="str">
        <f t="shared" si="19"/>
        <v>Moyennes</v>
      </c>
      <c r="I41" s="71">
        <v>4</v>
      </c>
      <c r="J41" s="81" t="str">
        <f t="shared" si="20"/>
        <v>Importante</v>
      </c>
      <c r="K41" s="73">
        <v>2</v>
      </c>
      <c r="L41" s="82" t="str">
        <f t="shared" si="21"/>
        <v>Mauvaises</v>
      </c>
      <c r="M41" s="75" t="s">
        <v>11</v>
      </c>
      <c r="N41" s="76" t="s">
        <v>12</v>
      </c>
      <c r="O41" s="46" t="s">
        <v>51</v>
      </c>
      <c r="P41" s="44">
        <v>42719</v>
      </c>
      <c r="Q41" s="47">
        <f t="shared" si="27"/>
        <v>2</v>
      </c>
      <c r="R41" s="47" t="str">
        <f t="shared" si="28"/>
        <v>Insuffisante</v>
      </c>
      <c r="S41" s="47">
        <f t="shared" si="22"/>
        <v>4</v>
      </c>
      <c r="T41" s="45">
        <f t="shared" si="23"/>
        <v>4</v>
      </c>
      <c r="U41" s="47">
        <f t="shared" si="24"/>
        <v>3</v>
      </c>
      <c r="V41" s="47">
        <f t="shared" si="25"/>
        <v>4</v>
      </c>
      <c r="W41" s="77">
        <f t="shared" si="26"/>
        <v>2</v>
      </c>
      <c r="X41" s="27"/>
    </row>
    <row r="42" spans="1:24" x14ac:dyDescent="0.25">
      <c r="A42" s="64" t="s">
        <v>38</v>
      </c>
      <c r="B42" s="64" t="s">
        <v>22</v>
      </c>
      <c r="C42" s="65">
        <v>4</v>
      </c>
      <c r="D42" s="78" t="str">
        <f t="shared" si="17"/>
        <v>Bon</v>
      </c>
      <c r="E42" s="67">
        <v>4</v>
      </c>
      <c r="F42" s="79" t="str">
        <f t="shared" si="18"/>
        <v>Bonnes</v>
      </c>
      <c r="G42" s="69">
        <v>4</v>
      </c>
      <c r="H42" s="80" t="str">
        <f t="shared" si="19"/>
        <v>Bonnes</v>
      </c>
      <c r="I42" s="71">
        <v>4</v>
      </c>
      <c r="J42" s="81" t="str">
        <f t="shared" si="20"/>
        <v>Importante</v>
      </c>
      <c r="K42" s="73">
        <v>3</v>
      </c>
      <c r="L42" s="82" t="str">
        <f t="shared" si="21"/>
        <v>Moyennes</v>
      </c>
      <c r="M42" s="75" t="s">
        <v>49</v>
      </c>
      <c r="N42" s="76" t="s">
        <v>14</v>
      </c>
      <c r="O42" s="46" t="s">
        <v>51</v>
      </c>
      <c r="P42" s="48" t="s">
        <v>63</v>
      </c>
      <c r="Q42" s="47">
        <f t="shared" si="27"/>
        <v>2</v>
      </c>
      <c r="R42" s="47" t="str">
        <f t="shared" si="28"/>
        <v>Insuffisante</v>
      </c>
      <c r="S42" s="47">
        <f t="shared" si="22"/>
        <v>4</v>
      </c>
      <c r="T42" s="45">
        <f t="shared" si="23"/>
        <v>4</v>
      </c>
      <c r="U42" s="47">
        <f t="shared" si="24"/>
        <v>4</v>
      </c>
      <c r="V42" s="47">
        <f t="shared" si="25"/>
        <v>4</v>
      </c>
      <c r="W42" s="77">
        <f t="shared" si="26"/>
        <v>3</v>
      </c>
      <c r="X42" s="27"/>
    </row>
    <row r="43" spans="1:24" x14ac:dyDescent="0.25">
      <c r="A43" s="64" t="s">
        <v>18</v>
      </c>
      <c r="B43" s="64" t="s">
        <v>20</v>
      </c>
      <c r="C43" s="65">
        <v>3</v>
      </c>
      <c r="D43" s="78" t="str">
        <f t="shared" si="17"/>
        <v>Moyen</v>
      </c>
      <c r="E43" s="67">
        <v>4</v>
      </c>
      <c r="F43" s="79" t="str">
        <f t="shared" si="18"/>
        <v>Bonnes</v>
      </c>
      <c r="G43" s="69">
        <v>5</v>
      </c>
      <c r="H43" s="80" t="str">
        <f t="shared" si="19"/>
        <v>Très bonnes</v>
      </c>
      <c r="I43" s="71">
        <v>4</v>
      </c>
      <c r="J43" s="81" t="str">
        <f t="shared" si="20"/>
        <v>Importante</v>
      </c>
      <c r="K43" s="73">
        <v>2</v>
      </c>
      <c r="L43" s="82" t="str">
        <f t="shared" si="21"/>
        <v>Mauvaises</v>
      </c>
      <c r="M43" s="75" t="s">
        <v>11</v>
      </c>
      <c r="N43" s="76" t="s">
        <v>13</v>
      </c>
      <c r="O43" s="46" t="s">
        <v>51</v>
      </c>
      <c r="P43" s="44">
        <v>42719</v>
      </c>
      <c r="Q43" s="47">
        <f t="shared" si="27"/>
        <v>2</v>
      </c>
      <c r="R43" s="47" t="str">
        <f t="shared" si="28"/>
        <v>Insuffisante</v>
      </c>
      <c r="S43" s="47">
        <f t="shared" si="22"/>
        <v>3</v>
      </c>
      <c r="T43" s="45">
        <f t="shared" si="23"/>
        <v>4</v>
      </c>
      <c r="U43" s="47">
        <f t="shared" si="24"/>
        <v>5</v>
      </c>
      <c r="V43" s="47">
        <f t="shared" si="25"/>
        <v>4</v>
      </c>
      <c r="W43" s="77">
        <f t="shared" si="26"/>
        <v>2</v>
      </c>
      <c r="X43" s="27"/>
    </row>
    <row r="44" spans="1:24" x14ac:dyDescent="0.25">
      <c r="A44" s="64" t="s">
        <v>49</v>
      </c>
      <c r="B44" s="64" t="s">
        <v>49</v>
      </c>
      <c r="C44" s="65">
        <v>4</v>
      </c>
      <c r="D44" s="78" t="str">
        <f t="shared" si="17"/>
        <v>Bon</v>
      </c>
      <c r="E44" s="67">
        <v>4</v>
      </c>
      <c r="F44" s="79" t="str">
        <f t="shared" si="18"/>
        <v>Bonnes</v>
      </c>
      <c r="G44" s="69">
        <v>3</v>
      </c>
      <c r="H44" s="80" t="str">
        <f t="shared" si="19"/>
        <v>Moyennes</v>
      </c>
      <c r="I44" s="71">
        <v>5</v>
      </c>
      <c r="J44" s="81" t="str">
        <f t="shared" si="20"/>
        <v>Trop importante</v>
      </c>
      <c r="K44" s="73">
        <v>2</v>
      </c>
      <c r="L44" s="82" t="str">
        <f t="shared" si="21"/>
        <v>Mauvaises</v>
      </c>
      <c r="M44" s="75" t="s">
        <v>10</v>
      </c>
      <c r="N44" s="76" t="s">
        <v>13</v>
      </c>
      <c r="O44" s="46" t="s">
        <v>52</v>
      </c>
      <c r="P44" s="44">
        <v>42719</v>
      </c>
      <c r="Q44" s="47">
        <f t="shared" si="27"/>
        <v>0</v>
      </c>
      <c r="R44" s="47" t="str">
        <f t="shared" si="28"/>
        <v>Non précisé</v>
      </c>
      <c r="S44" s="47">
        <f t="shared" si="22"/>
        <v>4</v>
      </c>
      <c r="T44" s="45">
        <f t="shared" si="23"/>
        <v>4</v>
      </c>
      <c r="U44" s="47">
        <f t="shared" si="24"/>
        <v>3</v>
      </c>
      <c r="V44" s="47">
        <f t="shared" si="25"/>
        <v>5</v>
      </c>
      <c r="W44" s="77">
        <f t="shared" si="26"/>
        <v>2</v>
      </c>
      <c r="X44" s="27"/>
    </row>
    <row r="45" spans="1:24" x14ac:dyDescent="0.25">
      <c r="A45" s="64" t="s">
        <v>18</v>
      </c>
      <c r="B45" s="64" t="s">
        <v>21</v>
      </c>
      <c r="C45" s="65">
        <v>4</v>
      </c>
      <c r="D45" s="78" t="str">
        <f t="shared" si="17"/>
        <v>Bon</v>
      </c>
      <c r="E45" s="67">
        <v>4</v>
      </c>
      <c r="F45" s="79" t="str">
        <f t="shared" si="18"/>
        <v>Bonnes</v>
      </c>
      <c r="G45" s="69">
        <v>4</v>
      </c>
      <c r="H45" s="80" t="str">
        <f t="shared" si="19"/>
        <v>Bonnes</v>
      </c>
      <c r="I45" s="71">
        <v>4</v>
      </c>
      <c r="J45" s="81" t="str">
        <f t="shared" si="20"/>
        <v>Importante</v>
      </c>
      <c r="K45" s="73">
        <v>3</v>
      </c>
      <c r="L45" s="82" t="str">
        <f t="shared" si="21"/>
        <v>Moyennes</v>
      </c>
      <c r="M45" s="75" t="s">
        <v>49</v>
      </c>
      <c r="N45" s="76" t="s">
        <v>49</v>
      </c>
      <c r="O45" s="46" t="s">
        <v>51</v>
      </c>
      <c r="P45" s="44">
        <v>42719</v>
      </c>
      <c r="Q45" s="47">
        <f t="shared" si="27"/>
        <v>2</v>
      </c>
      <c r="R45" s="47" t="str">
        <f t="shared" si="28"/>
        <v>Insuffisante</v>
      </c>
      <c r="S45" s="47">
        <f t="shared" si="22"/>
        <v>4</v>
      </c>
      <c r="T45" s="45">
        <f t="shared" si="23"/>
        <v>4</v>
      </c>
      <c r="U45" s="47">
        <f t="shared" si="24"/>
        <v>4</v>
      </c>
      <c r="V45" s="47">
        <f t="shared" si="25"/>
        <v>4</v>
      </c>
      <c r="W45" s="77">
        <f t="shared" si="26"/>
        <v>3</v>
      </c>
      <c r="X45" s="27"/>
    </row>
    <row r="46" spans="1:24" x14ac:dyDescent="0.25">
      <c r="A46" s="64" t="s">
        <v>18</v>
      </c>
      <c r="B46" s="64" t="s">
        <v>21</v>
      </c>
      <c r="C46" s="65">
        <v>5</v>
      </c>
      <c r="D46" s="78" t="str">
        <f t="shared" si="17"/>
        <v>très bon</v>
      </c>
      <c r="E46" s="67">
        <v>5</v>
      </c>
      <c r="F46" s="79" t="str">
        <f t="shared" si="18"/>
        <v>Très bonnes</v>
      </c>
      <c r="G46" s="69">
        <v>5</v>
      </c>
      <c r="H46" s="80" t="str">
        <f t="shared" si="19"/>
        <v>Très bonnes</v>
      </c>
      <c r="I46" s="71">
        <v>4</v>
      </c>
      <c r="J46" s="81" t="str">
        <f t="shared" si="20"/>
        <v>Importante</v>
      </c>
      <c r="K46" s="73">
        <v>4</v>
      </c>
      <c r="L46" s="82" t="str">
        <f t="shared" si="21"/>
        <v>Bonnes</v>
      </c>
      <c r="M46" s="75" t="s">
        <v>13</v>
      </c>
      <c r="N46" s="76" t="s">
        <v>14</v>
      </c>
      <c r="O46" s="46" t="s">
        <v>51</v>
      </c>
      <c r="P46" s="44">
        <v>42719</v>
      </c>
      <c r="Q46" s="47">
        <f t="shared" si="27"/>
        <v>2</v>
      </c>
      <c r="R46" s="47" t="str">
        <f t="shared" si="28"/>
        <v>Insuffisante</v>
      </c>
      <c r="S46" s="47">
        <f t="shared" si="22"/>
        <v>5</v>
      </c>
      <c r="T46" s="45">
        <f t="shared" si="23"/>
        <v>5</v>
      </c>
      <c r="U46" s="47">
        <f t="shared" si="24"/>
        <v>5</v>
      </c>
      <c r="V46" s="47">
        <f t="shared" si="25"/>
        <v>4</v>
      </c>
      <c r="W46" s="77">
        <f t="shared" si="26"/>
        <v>4</v>
      </c>
      <c r="X46" s="27"/>
    </row>
    <row r="47" spans="1:24" x14ac:dyDescent="0.25">
      <c r="A47" s="64" t="s">
        <v>49</v>
      </c>
      <c r="B47" s="64" t="s">
        <v>49</v>
      </c>
      <c r="C47" s="65">
        <v>4</v>
      </c>
      <c r="D47" s="78" t="str">
        <f t="shared" si="17"/>
        <v>Bon</v>
      </c>
      <c r="E47" s="67">
        <v>4</v>
      </c>
      <c r="F47" s="79" t="str">
        <f t="shared" si="18"/>
        <v>Bonnes</v>
      </c>
      <c r="G47" s="69">
        <v>4</v>
      </c>
      <c r="H47" s="80" t="str">
        <f t="shared" si="19"/>
        <v>Bonnes</v>
      </c>
      <c r="I47" s="71">
        <v>5</v>
      </c>
      <c r="J47" s="81" t="str">
        <f t="shared" si="20"/>
        <v>Trop importante</v>
      </c>
      <c r="K47" s="73">
        <v>3</v>
      </c>
      <c r="L47" s="82" t="str">
        <f t="shared" si="21"/>
        <v>Moyennes</v>
      </c>
      <c r="M47" s="75" t="s">
        <v>49</v>
      </c>
      <c r="N47" s="76" t="s">
        <v>49</v>
      </c>
      <c r="O47" s="46" t="s">
        <v>51</v>
      </c>
      <c r="P47" s="44">
        <v>42719</v>
      </c>
      <c r="Q47" s="47">
        <f t="shared" si="27"/>
        <v>0</v>
      </c>
      <c r="R47" s="47" t="str">
        <f t="shared" si="28"/>
        <v>Non précisé</v>
      </c>
      <c r="S47" s="47">
        <f t="shared" si="22"/>
        <v>4</v>
      </c>
      <c r="T47" s="45">
        <f t="shared" si="23"/>
        <v>4</v>
      </c>
      <c r="U47" s="47">
        <f t="shared" si="24"/>
        <v>4</v>
      </c>
      <c r="V47" s="47">
        <f t="shared" si="25"/>
        <v>5</v>
      </c>
      <c r="W47" s="77">
        <f t="shared" si="26"/>
        <v>3</v>
      </c>
      <c r="X47" s="27"/>
    </row>
    <row r="48" spans="1:24" x14ac:dyDescent="0.25">
      <c r="A48" s="64" t="s">
        <v>49</v>
      </c>
      <c r="B48" s="64" t="s">
        <v>49</v>
      </c>
      <c r="C48" s="65">
        <v>2</v>
      </c>
      <c r="D48" s="78" t="str">
        <f t="shared" si="17"/>
        <v>Mauvais</v>
      </c>
      <c r="E48" s="67">
        <v>5</v>
      </c>
      <c r="F48" s="79" t="str">
        <f t="shared" si="18"/>
        <v>Très bonnes</v>
      </c>
      <c r="G48" s="69">
        <v>1</v>
      </c>
      <c r="H48" s="80" t="str">
        <f t="shared" si="19"/>
        <v>Très mauvaises</v>
      </c>
      <c r="I48" s="71">
        <v>5</v>
      </c>
      <c r="J48" s="81" t="str">
        <f t="shared" si="20"/>
        <v>Trop importante</v>
      </c>
      <c r="K48" s="73">
        <v>2</v>
      </c>
      <c r="L48" s="82" t="str">
        <f t="shared" si="21"/>
        <v>Mauvaises</v>
      </c>
      <c r="M48" s="75" t="s">
        <v>49</v>
      </c>
      <c r="N48" s="76" t="s">
        <v>14</v>
      </c>
      <c r="O48" s="46" t="s">
        <v>52</v>
      </c>
      <c r="P48" s="44">
        <v>42719</v>
      </c>
      <c r="Q48" s="47">
        <f t="shared" si="27"/>
        <v>0</v>
      </c>
      <c r="R48" s="47" t="str">
        <f t="shared" si="28"/>
        <v>Non précisé</v>
      </c>
      <c r="S48" s="47">
        <f t="shared" si="22"/>
        <v>2</v>
      </c>
      <c r="T48" s="45">
        <f t="shared" si="23"/>
        <v>5</v>
      </c>
      <c r="U48" s="47">
        <f t="shared" si="24"/>
        <v>1</v>
      </c>
      <c r="V48" s="47">
        <f t="shared" si="25"/>
        <v>5</v>
      </c>
      <c r="W48" s="77">
        <f t="shared" si="26"/>
        <v>2</v>
      </c>
      <c r="X48" s="27"/>
    </row>
    <row r="49" spans="1:24" x14ac:dyDescent="0.25">
      <c r="A49" s="64" t="s">
        <v>38</v>
      </c>
      <c r="B49" s="64" t="s">
        <v>22</v>
      </c>
      <c r="C49" s="65">
        <v>3</v>
      </c>
      <c r="D49" s="78" t="str">
        <f t="shared" si="17"/>
        <v>Moyen</v>
      </c>
      <c r="E49" s="67">
        <v>5</v>
      </c>
      <c r="F49" s="79" t="str">
        <f t="shared" si="18"/>
        <v>Très bonnes</v>
      </c>
      <c r="G49" s="69">
        <v>2</v>
      </c>
      <c r="H49" s="80" t="str">
        <f t="shared" si="19"/>
        <v>Mauvaises</v>
      </c>
      <c r="I49" s="71">
        <v>5</v>
      </c>
      <c r="J49" s="81" t="str">
        <f t="shared" si="20"/>
        <v>Trop importante</v>
      </c>
      <c r="K49" s="73">
        <v>1</v>
      </c>
      <c r="L49" s="82" t="str">
        <f t="shared" si="21"/>
        <v>Très mauvaises</v>
      </c>
      <c r="M49" s="75" t="s">
        <v>49</v>
      </c>
      <c r="N49" s="76" t="s">
        <v>13</v>
      </c>
      <c r="O49" s="46" t="s">
        <v>52</v>
      </c>
      <c r="P49" s="44">
        <v>42719</v>
      </c>
      <c r="Q49" s="47">
        <f t="shared" si="27"/>
        <v>0</v>
      </c>
      <c r="R49" s="47" t="str">
        <f t="shared" si="28"/>
        <v>Non précisé</v>
      </c>
      <c r="S49" s="47">
        <f t="shared" si="22"/>
        <v>3</v>
      </c>
      <c r="T49" s="45">
        <f t="shared" si="23"/>
        <v>5</v>
      </c>
      <c r="U49" s="47">
        <f t="shared" si="24"/>
        <v>2</v>
      </c>
      <c r="V49" s="47">
        <f t="shared" si="25"/>
        <v>5</v>
      </c>
      <c r="W49" s="77">
        <f t="shared" si="26"/>
        <v>1</v>
      </c>
      <c r="X49" s="27"/>
    </row>
    <row r="50" spans="1:24" x14ac:dyDescent="0.25">
      <c r="A50" s="64" t="s">
        <v>38</v>
      </c>
      <c r="B50" s="64" t="s">
        <v>22</v>
      </c>
      <c r="C50" s="65">
        <v>3</v>
      </c>
      <c r="D50" s="78" t="str">
        <f t="shared" ref="D50:D51" si="29">Mention(C50)</f>
        <v>Moyen</v>
      </c>
      <c r="E50" s="67">
        <v>5</v>
      </c>
      <c r="F50" s="79" t="str">
        <f t="shared" ref="F50:F51" si="30">Mentionf(E50)</f>
        <v>Très bonnes</v>
      </c>
      <c r="G50" s="69">
        <v>3</v>
      </c>
      <c r="H50" s="80" t="str">
        <f t="shared" ref="H50:H51" si="31">Mentionf(G50)</f>
        <v>Moyennes</v>
      </c>
      <c r="I50" s="71">
        <v>5</v>
      </c>
      <c r="J50" s="81" t="str">
        <f t="shared" ref="J50:J51" si="32">Mentionct(I50)</f>
        <v>Trop importante</v>
      </c>
      <c r="K50" s="73">
        <v>2</v>
      </c>
      <c r="L50" s="82" t="str">
        <f t="shared" ref="L50:L51" si="33">Mentionf(K50)</f>
        <v>Mauvaises</v>
      </c>
      <c r="M50" s="75" t="s">
        <v>11</v>
      </c>
      <c r="N50" s="76" t="s">
        <v>13</v>
      </c>
      <c r="O50" s="46" t="s">
        <v>52</v>
      </c>
      <c r="P50" s="44">
        <v>42719</v>
      </c>
      <c r="Q50" s="47">
        <f t="shared" ref="Q50:Q51" si="34">IF(I50&lt;2.5,5-((((5-I50)-2.5)/2.5)*5),5-(((I50-2.5)/2.5)*5))</f>
        <v>0</v>
      </c>
      <c r="R50" s="47" t="str">
        <f t="shared" ref="R50:R51" si="35">Mentionct(Q50)</f>
        <v>Non précisé</v>
      </c>
      <c r="S50" s="47">
        <f t="shared" si="22"/>
        <v>3</v>
      </c>
      <c r="T50" s="45">
        <f t="shared" si="23"/>
        <v>5</v>
      </c>
      <c r="U50" s="47">
        <f t="shared" si="24"/>
        <v>3</v>
      </c>
      <c r="V50" s="47">
        <f t="shared" si="25"/>
        <v>5</v>
      </c>
      <c r="W50" s="77">
        <f t="shared" si="26"/>
        <v>2</v>
      </c>
      <c r="X50" s="27"/>
    </row>
    <row r="51" spans="1:24" x14ac:dyDescent="0.25">
      <c r="A51" s="64" t="s">
        <v>49</v>
      </c>
      <c r="B51" s="64" t="s">
        <v>49</v>
      </c>
      <c r="C51" s="65">
        <v>3</v>
      </c>
      <c r="D51" s="78" t="str">
        <f t="shared" si="29"/>
        <v>Moyen</v>
      </c>
      <c r="E51" s="67">
        <v>5</v>
      </c>
      <c r="F51" s="79" t="str">
        <f t="shared" si="30"/>
        <v>Très bonnes</v>
      </c>
      <c r="G51" s="69">
        <v>3</v>
      </c>
      <c r="H51" s="80" t="str">
        <f t="shared" si="31"/>
        <v>Moyennes</v>
      </c>
      <c r="I51" s="71">
        <v>4</v>
      </c>
      <c r="J51" s="81" t="str">
        <f t="shared" si="32"/>
        <v>Importante</v>
      </c>
      <c r="K51" s="73">
        <v>3</v>
      </c>
      <c r="L51" s="82" t="str">
        <f t="shared" si="33"/>
        <v>Moyennes</v>
      </c>
      <c r="M51" s="75" t="s">
        <v>49</v>
      </c>
      <c r="N51" s="76" t="s">
        <v>49</v>
      </c>
      <c r="O51" s="46" t="s">
        <v>52</v>
      </c>
      <c r="P51" s="44">
        <v>42719</v>
      </c>
      <c r="Q51" s="47">
        <f t="shared" si="34"/>
        <v>2</v>
      </c>
      <c r="R51" s="47" t="str">
        <f t="shared" si="35"/>
        <v>Insuffisante</v>
      </c>
      <c r="S51" s="47">
        <f t="shared" si="22"/>
        <v>3</v>
      </c>
      <c r="T51" s="45">
        <f t="shared" si="23"/>
        <v>5</v>
      </c>
      <c r="U51" s="47">
        <f t="shared" si="24"/>
        <v>3</v>
      </c>
      <c r="V51" s="47">
        <f t="shared" si="25"/>
        <v>4</v>
      </c>
      <c r="W51" s="77">
        <f t="shared" si="26"/>
        <v>3</v>
      </c>
      <c r="X51" s="27"/>
    </row>
    <row r="52" spans="1:24" x14ac:dyDescent="0.25">
      <c r="A52" s="64" t="s">
        <v>38</v>
      </c>
      <c r="B52" s="64" t="s">
        <v>22</v>
      </c>
      <c r="C52" s="65">
        <v>2</v>
      </c>
      <c r="D52" s="78" t="str">
        <f t="shared" ref="D52:D64" si="36">Mention(C52)</f>
        <v>Mauvais</v>
      </c>
      <c r="E52" s="67">
        <v>4</v>
      </c>
      <c r="F52" s="79" t="str">
        <f t="shared" ref="F52:F64" si="37">Mentionf(E52)</f>
        <v>Bonnes</v>
      </c>
      <c r="G52" s="69">
        <v>1</v>
      </c>
      <c r="H52" s="80" t="str">
        <f t="shared" ref="H52:H64" si="38">Mentionf(G52)</f>
        <v>Très mauvaises</v>
      </c>
      <c r="I52" s="71">
        <v>5</v>
      </c>
      <c r="J52" s="81" t="str">
        <f t="shared" ref="J52:J64" si="39">Mentionct(I52)</f>
        <v>Trop importante</v>
      </c>
      <c r="K52" s="73">
        <v>1</v>
      </c>
      <c r="L52" s="82" t="str">
        <f t="shared" ref="L52:L64" si="40">Mentionf(K52)</f>
        <v>Très mauvaises</v>
      </c>
      <c r="M52" s="75" t="s">
        <v>49</v>
      </c>
      <c r="N52" s="76" t="s">
        <v>12</v>
      </c>
      <c r="O52" s="46" t="s">
        <v>52</v>
      </c>
      <c r="P52" s="44">
        <v>42719</v>
      </c>
      <c r="Q52" s="47">
        <f t="shared" ref="Q52:Q64" si="41">IF(I52&lt;2.5,5-((((5-I52)-2.5)/2.5)*5),5-(((I52-2.5)/2.5)*5))</f>
        <v>0</v>
      </c>
      <c r="R52" s="47" t="str">
        <f t="shared" ref="R52:R64" si="42">Mentionct(Q52)</f>
        <v>Non précisé</v>
      </c>
      <c r="S52" s="47">
        <f t="shared" si="22"/>
        <v>2</v>
      </c>
      <c r="T52" s="45">
        <f t="shared" si="23"/>
        <v>4</v>
      </c>
      <c r="U52" s="47">
        <f t="shared" si="24"/>
        <v>1</v>
      </c>
      <c r="V52" s="47">
        <f t="shared" si="25"/>
        <v>5</v>
      </c>
      <c r="W52" s="77">
        <f t="shared" si="26"/>
        <v>1</v>
      </c>
      <c r="X52" s="27"/>
    </row>
    <row r="53" spans="1:24" x14ac:dyDescent="0.25">
      <c r="A53" s="64" t="s">
        <v>49</v>
      </c>
      <c r="B53" s="64" t="s">
        <v>49</v>
      </c>
      <c r="C53" s="65">
        <v>5</v>
      </c>
      <c r="D53" s="78" t="str">
        <f t="shared" si="36"/>
        <v>très bon</v>
      </c>
      <c r="E53" s="67">
        <v>5</v>
      </c>
      <c r="F53" s="79" t="str">
        <f t="shared" si="37"/>
        <v>Très bonnes</v>
      </c>
      <c r="G53" s="69">
        <v>5</v>
      </c>
      <c r="H53" s="80" t="str">
        <f t="shared" si="38"/>
        <v>Très bonnes</v>
      </c>
      <c r="I53" s="71">
        <v>3</v>
      </c>
      <c r="J53" s="81" t="str">
        <f t="shared" si="39"/>
        <v>Adaptée</v>
      </c>
      <c r="K53" s="73">
        <v>3</v>
      </c>
      <c r="L53" s="82" t="str">
        <f t="shared" si="40"/>
        <v>Moyennes</v>
      </c>
      <c r="M53" s="75" t="s">
        <v>11</v>
      </c>
      <c r="N53" s="76" t="s">
        <v>49</v>
      </c>
      <c r="O53" s="46" t="s">
        <v>51</v>
      </c>
      <c r="P53" s="44">
        <v>42719</v>
      </c>
      <c r="Q53" s="47">
        <f t="shared" si="41"/>
        <v>4</v>
      </c>
      <c r="R53" s="47" t="str">
        <f t="shared" si="42"/>
        <v>Importante</v>
      </c>
      <c r="S53" s="47">
        <f t="shared" si="22"/>
        <v>5</v>
      </c>
      <c r="T53" s="45">
        <f t="shared" si="23"/>
        <v>5</v>
      </c>
      <c r="U53" s="47">
        <f t="shared" si="24"/>
        <v>5</v>
      </c>
      <c r="V53" s="47">
        <f t="shared" si="25"/>
        <v>3</v>
      </c>
      <c r="W53" s="77">
        <f t="shared" si="26"/>
        <v>3</v>
      </c>
      <c r="X53" s="27"/>
    </row>
    <row r="54" spans="1:24" x14ac:dyDescent="0.25">
      <c r="A54" s="64" t="s">
        <v>49</v>
      </c>
      <c r="B54" s="64" t="s">
        <v>49</v>
      </c>
      <c r="C54" s="65">
        <v>4</v>
      </c>
      <c r="D54" s="78" t="str">
        <f t="shared" si="36"/>
        <v>Bon</v>
      </c>
      <c r="E54" s="67">
        <v>5</v>
      </c>
      <c r="F54" s="79" t="str">
        <f t="shared" si="37"/>
        <v>Très bonnes</v>
      </c>
      <c r="G54" s="69">
        <v>3</v>
      </c>
      <c r="H54" s="80" t="str">
        <f t="shared" si="38"/>
        <v>Moyennes</v>
      </c>
      <c r="I54" s="71">
        <v>4</v>
      </c>
      <c r="J54" s="81" t="str">
        <f t="shared" si="39"/>
        <v>Importante</v>
      </c>
      <c r="K54" s="73">
        <v>4</v>
      </c>
      <c r="L54" s="82" t="str">
        <f t="shared" si="40"/>
        <v>Bonnes</v>
      </c>
      <c r="M54" s="75" t="s">
        <v>49</v>
      </c>
      <c r="N54" s="76" t="s">
        <v>49</v>
      </c>
      <c r="O54" s="46" t="s">
        <v>51</v>
      </c>
      <c r="P54" s="44">
        <v>42719</v>
      </c>
      <c r="Q54" s="47">
        <f t="shared" si="41"/>
        <v>2</v>
      </c>
      <c r="R54" s="47" t="str">
        <f t="shared" si="42"/>
        <v>Insuffisante</v>
      </c>
      <c r="S54" s="47">
        <f t="shared" si="22"/>
        <v>4</v>
      </c>
      <c r="T54" s="45">
        <f t="shared" si="23"/>
        <v>5</v>
      </c>
      <c r="U54" s="47">
        <f t="shared" si="24"/>
        <v>3</v>
      </c>
      <c r="V54" s="47">
        <f t="shared" si="25"/>
        <v>4</v>
      </c>
      <c r="W54" s="77">
        <f t="shared" si="26"/>
        <v>4</v>
      </c>
      <c r="X54" s="27"/>
    </row>
    <row r="55" spans="1:24" x14ac:dyDescent="0.25">
      <c r="A55" s="64" t="s">
        <v>49</v>
      </c>
      <c r="B55" s="64" t="s">
        <v>49</v>
      </c>
      <c r="C55" s="65">
        <v>4</v>
      </c>
      <c r="D55" s="78" t="str">
        <f t="shared" si="36"/>
        <v>Bon</v>
      </c>
      <c r="E55" s="67">
        <v>5</v>
      </c>
      <c r="F55" s="79" t="str">
        <f t="shared" si="37"/>
        <v>Très bonnes</v>
      </c>
      <c r="G55" s="69">
        <v>4</v>
      </c>
      <c r="H55" s="80" t="str">
        <f t="shared" si="38"/>
        <v>Bonnes</v>
      </c>
      <c r="I55" s="71">
        <v>5</v>
      </c>
      <c r="J55" s="81" t="str">
        <f t="shared" si="39"/>
        <v>Trop importante</v>
      </c>
      <c r="K55" s="73">
        <v>3</v>
      </c>
      <c r="L55" s="82" t="str">
        <f t="shared" si="40"/>
        <v>Moyennes</v>
      </c>
      <c r="M55" s="75" t="s">
        <v>11</v>
      </c>
      <c r="N55" s="76" t="s">
        <v>13</v>
      </c>
      <c r="O55" s="46" t="s">
        <v>51</v>
      </c>
      <c r="P55" s="44">
        <v>42719</v>
      </c>
      <c r="Q55" s="47">
        <f t="shared" si="41"/>
        <v>0</v>
      </c>
      <c r="R55" s="47" t="str">
        <f t="shared" si="42"/>
        <v>Non précisé</v>
      </c>
      <c r="S55" s="47">
        <f t="shared" si="22"/>
        <v>4</v>
      </c>
      <c r="T55" s="45">
        <f t="shared" si="23"/>
        <v>5</v>
      </c>
      <c r="U55" s="47">
        <f t="shared" si="24"/>
        <v>4</v>
      </c>
      <c r="V55" s="47">
        <f t="shared" si="25"/>
        <v>5</v>
      </c>
      <c r="W55" s="77">
        <f t="shared" si="26"/>
        <v>3</v>
      </c>
      <c r="X55" s="27"/>
    </row>
    <row r="56" spans="1:24" x14ac:dyDescent="0.25">
      <c r="A56" s="64" t="s">
        <v>38</v>
      </c>
      <c r="B56" s="64" t="s">
        <v>22</v>
      </c>
      <c r="C56" s="65">
        <v>3</v>
      </c>
      <c r="D56" s="78" t="str">
        <f t="shared" si="36"/>
        <v>Moyen</v>
      </c>
      <c r="E56" s="67">
        <v>4</v>
      </c>
      <c r="F56" s="79" t="str">
        <f t="shared" si="37"/>
        <v>Bonnes</v>
      </c>
      <c r="G56" s="69">
        <v>3</v>
      </c>
      <c r="H56" s="80" t="str">
        <f t="shared" si="38"/>
        <v>Moyennes</v>
      </c>
      <c r="I56" s="71">
        <v>4</v>
      </c>
      <c r="J56" s="81" t="str">
        <f t="shared" si="39"/>
        <v>Importante</v>
      </c>
      <c r="K56" s="73">
        <v>3</v>
      </c>
      <c r="L56" s="82" t="str">
        <f t="shared" si="40"/>
        <v>Moyennes</v>
      </c>
      <c r="M56" s="75" t="s">
        <v>49</v>
      </c>
      <c r="N56" s="76" t="s">
        <v>49</v>
      </c>
      <c r="O56" s="46" t="s">
        <v>52</v>
      </c>
      <c r="P56" s="44">
        <v>42719</v>
      </c>
      <c r="Q56" s="47">
        <f t="shared" si="41"/>
        <v>2</v>
      </c>
      <c r="R56" s="47" t="str">
        <f t="shared" si="42"/>
        <v>Insuffisante</v>
      </c>
      <c r="S56" s="47">
        <f t="shared" si="22"/>
        <v>3</v>
      </c>
      <c r="T56" s="45">
        <f t="shared" si="23"/>
        <v>4</v>
      </c>
      <c r="U56" s="47">
        <f t="shared" si="24"/>
        <v>3</v>
      </c>
      <c r="V56" s="47">
        <f t="shared" si="25"/>
        <v>4</v>
      </c>
      <c r="W56" s="77">
        <f t="shared" si="26"/>
        <v>3</v>
      </c>
      <c r="X56" s="27"/>
    </row>
    <row r="57" spans="1:24" x14ac:dyDescent="0.25">
      <c r="A57" s="64" t="s">
        <v>38</v>
      </c>
      <c r="B57" s="64" t="s">
        <v>49</v>
      </c>
      <c r="C57" s="65">
        <v>1</v>
      </c>
      <c r="D57" s="78" t="str">
        <f t="shared" si="36"/>
        <v>Très mauvais</v>
      </c>
      <c r="E57" s="67">
        <v>3</v>
      </c>
      <c r="F57" s="79" t="str">
        <f t="shared" si="37"/>
        <v>Moyennes</v>
      </c>
      <c r="G57" s="69">
        <v>3</v>
      </c>
      <c r="H57" s="80" t="str">
        <f t="shared" si="38"/>
        <v>Moyennes</v>
      </c>
      <c r="I57" s="71">
        <v>3</v>
      </c>
      <c r="J57" s="81" t="str">
        <f t="shared" si="39"/>
        <v>Adaptée</v>
      </c>
      <c r="K57" s="73">
        <v>1</v>
      </c>
      <c r="L57" s="82" t="str">
        <f t="shared" si="40"/>
        <v>Très mauvaises</v>
      </c>
      <c r="M57" s="75" t="s">
        <v>49</v>
      </c>
      <c r="N57" s="76" t="s">
        <v>49</v>
      </c>
      <c r="O57" s="46" t="s">
        <v>52</v>
      </c>
      <c r="P57" s="44">
        <v>42719</v>
      </c>
      <c r="Q57" s="47">
        <f t="shared" si="41"/>
        <v>4</v>
      </c>
      <c r="R57" s="47" t="str">
        <f t="shared" si="42"/>
        <v>Importante</v>
      </c>
      <c r="S57" s="47">
        <f t="shared" si="22"/>
        <v>1</v>
      </c>
      <c r="T57" s="45">
        <f t="shared" si="23"/>
        <v>3</v>
      </c>
      <c r="U57" s="47">
        <f t="shared" si="24"/>
        <v>3</v>
      </c>
      <c r="V57" s="47">
        <f t="shared" si="25"/>
        <v>3</v>
      </c>
      <c r="W57" s="77">
        <f t="shared" si="26"/>
        <v>1</v>
      </c>
      <c r="X57" s="27"/>
    </row>
    <row r="58" spans="1:24" x14ac:dyDescent="0.25">
      <c r="A58" s="64" t="s">
        <v>49</v>
      </c>
      <c r="B58" s="64" t="s">
        <v>49</v>
      </c>
      <c r="C58" s="65">
        <v>3</v>
      </c>
      <c r="D58" s="78" t="str">
        <f t="shared" si="36"/>
        <v>Moyen</v>
      </c>
      <c r="E58" s="67">
        <v>4</v>
      </c>
      <c r="F58" s="79" t="str">
        <f t="shared" si="37"/>
        <v>Bonnes</v>
      </c>
      <c r="G58" s="69">
        <v>4</v>
      </c>
      <c r="H58" s="80" t="str">
        <f t="shared" si="38"/>
        <v>Bonnes</v>
      </c>
      <c r="I58" s="71">
        <v>5</v>
      </c>
      <c r="J58" s="81" t="str">
        <f t="shared" si="39"/>
        <v>Trop importante</v>
      </c>
      <c r="K58" s="73">
        <v>3</v>
      </c>
      <c r="L58" s="82" t="str">
        <f t="shared" si="40"/>
        <v>Moyennes</v>
      </c>
      <c r="M58" s="75" t="s">
        <v>49</v>
      </c>
      <c r="N58" s="76" t="s">
        <v>49</v>
      </c>
      <c r="O58" s="46" t="s">
        <v>52</v>
      </c>
      <c r="P58" s="44">
        <v>42719</v>
      </c>
      <c r="Q58" s="47">
        <f t="shared" si="41"/>
        <v>0</v>
      </c>
      <c r="R58" s="47" t="str">
        <f t="shared" si="42"/>
        <v>Non précisé</v>
      </c>
      <c r="S58" s="47">
        <f t="shared" si="22"/>
        <v>3</v>
      </c>
      <c r="T58" s="45">
        <f t="shared" si="23"/>
        <v>4</v>
      </c>
      <c r="U58" s="47">
        <f t="shared" si="24"/>
        <v>4</v>
      </c>
      <c r="V58" s="47">
        <f t="shared" si="25"/>
        <v>5</v>
      </c>
      <c r="W58" s="77">
        <f t="shared" si="26"/>
        <v>3</v>
      </c>
      <c r="X58" s="27"/>
    </row>
    <row r="59" spans="1:24" x14ac:dyDescent="0.25">
      <c r="A59" s="64" t="s">
        <v>38</v>
      </c>
      <c r="B59" s="64" t="s">
        <v>49</v>
      </c>
      <c r="C59" s="65">
        <v>3</v>
      </c>
      <c r="D59" s="78" t="str">
        <f t="shared" si="36"/>
        <v>Moyen</v>
      </c>
      <c r="E59" s="67">
        <v>4</v>
      </c>
      <c r="F59" s="79" t="str">
        <f t="shared" si="37"/>
        <v>Bonnes</v>
      </c>
      <c r="G59" s="69">
        <v>4</v>
      </c>
      <c r="H59" s="80" t="str">
        <f t="shared" si="38"/>
        <v>Bonnes</v>
      </c>
      <c r="I59" s="71">
        <v>4</v>
      </c>
      <c r="J59" s="81" t="str">
        <f t="shared" si="39"/>
        <v>Importante</v>
      </c>
      <c r="K59" s="73">
        <v>3</v>
      </c>
      <c r="L59" s="82" t="str">
        <f t="shared" si="40"/>
        <v>Moyennes</v>
      </c>
      <c r="M59" s="75" t="s">
        <v>49</v>
      </c>
      <c r="N59" s="76" t="s">
        <v>49</v>
      </c>
      <c r="O59" s="46" t="s">
        <v>52</v>
      </c>
      <c r="P59" s="44">
        <v>42719</v>
      </c>
      <c r="Q59" s="47">
        <f t="shared" si="41"/>
        <v>2</v>
      </c>
      <c r="R59" s="47" t="str">
        <f t="shared" si="42"/>
        <v>Insuffisante</v>
      </c>
      <c r="S59" s="47">
        <f t="shared" si="22"/>
        <v>3</v>
      </c>
      <c r="T59" s="45">
        <f t="shared" si="23"/>
        <v>4</v>
      </c>
      <c r="U59" s="47">
        <f t="shared" si="24"/>
        <v>4</v>
      </c>
      <c r="V59" s="47">
        <f t="shared" si="25"/>
        <v>4</v>
      </c>
      <c r="W59" s="77">
        <f t="shared" si="26"/>
        <v>3</v>
      </c>
      <c r="X59" s="27"/>
    </row>
    <row r="60" spans="1:24" x14ac:dyDescent="0.25">
      <c r="A60" s="64" t="s">
        <v>38</v>
      </c>
      <c r="B60" s="64" t="s">
        <v>22</v>
      </c>
      <c r="C60" s="65">
        <v>4</v>
      </c>
      <c r="D60" s="78" t="str">
        <f t="shared" si="36"/>
        <v>Bon</v>
      </c>
      <c r="E60" s="67">
        <v>4</v>
      </c>
      <c r="F60" s="79" t="str">
        <f t="shared" si="37"/>
        <v>Bonnes</v>
      </c>
      <c r="G60" s="69">
        <v>4</v>
      </c>
      <c r="H60" s="80" t="str">
        <f t="shared" si="38"/>
        <v>Bonnes</v>
      </c>
      <c r="I60" s="71">
        <v>4</v>
      </c>
      <c r="J60" s="81" t="str">
        <f t="shared" si="39"/>
        <v>Importante</v>
      </c>
      <c r="K60" s="73">
        <v>3</v>
      </c>
      <c r="L60" s="82" t="str">
        <f t="shared" si="40"/>
        <v>Moyennes</v>
      </c>
      <c r="M60" s="75" t="s">
        <v>49</v>
      </c>
      <c r="N60" s="76" t="s">
        <v>14</v>
      </c>
      <c r="O60" s="46" t="s">
        <v>52</v>
      </c>
      <c r="P60" s="44">
        <v>42719</v>
      </c>
      <c r="Q60" s="47">
        <f t="shared" si="41"/>
        <v>2</v>
      </c>
      <c r="R60" s="47" t="str">
        <f t="shared" si="42"/>
        <v>Insuffisante</v>
      </c>
      <c r="S60" s="47">
        <f t="shared" si="22"/>
        <v>4</v>
      </c>
      <c r="T60" s="45">
        <f t="shared" si="23"/>
        <v>4</v>
      </c>
      <c r="U60" s="47">
        <f t="shared" si="24"/>
        <v>4</v>
      </c>
      <c r="V60" s="47">
        <f t="shared" si="25"/>
        <v>4</v>
      </c>
      <c r="W60" s="77">
        <f t="shared" si="26"/>
        <v>3</v>
      </c>
      <c r="X60" s="27"/>
    </row>
    <row r="61" spans="1:24" x14ac:dyDescent="0.25">
      <c r="A61" s="64" t="s">
        <v>38</v>
      </c>
      <c r="B61" s="64" t="s">
        <v>53</v>
      </c>
      <c r="C61" s="65">
        <v>4</v>
      </c>
      <c r="D61" s="78" t="str">
        <f t="shared" si="36"/>
        <v>Bon</v>
      </c>
      <c r="E61" s="67">
        <v>4</v>
      </c>
      <c r="F61" s="79" t="str">
        <f t="shared" si="37"/>
        <v>Bonnes</v>
      </c>
      <c r="G61" s="69">
        <v>2</v>
      </c>
      <c r="H61" s="80" t="str">
        <f t="shared" si="38"/>
        <v>Mauvaises</v>
      </c>
      <c r="I61" s="71">
        <v>4</v>
      </c>
      <c r="J61" s="81" t="str">
        <f t="shared" si="39"/>
        <v>Importante</v>
      </c>
      <c r="K61" s="73">
        <v>3</v>
      </c>
      <c r="L61" s="82" t="str">
        <f t="shared" si="40"/>
        <v>Moyennes</v>
      </c>
      <c r="M61" s="75" t="s">
        <v>49</v>
      </c>
      <c r="N61" s="76" t="s">
        <v>49</v>
      </c>
      <c r="O61" s="46" t="s">
        <v>52</v>
      </c>
      <c r="P61" s="44">
        <v>42719</v>
      </c>
      <c r="Q61" s="47">
        <f t="shared" si="41"/>
        <v>2</v>
      </c>
      <c r="R61" s="47" t="str">
        <f t="shared" si="42"/>
        <v>Insuffisante</v>
      </c>
      <c r="S61" s="47">
        <f t="shared" si="22"/>
        <v>4</v>
      </c>
      <c r="T61" s="45">
        <f t="shared" si="23"/>
        <v>4</v>
      </c>
      <c r="U61" s="47">
        <f t="shared" si="24"/>
        <v>2</v>
      </c>
      <c r="V61" s="47">
        <f t="shared" si="25"/>
        <v>4</v>
      </c>
      <c r="W61" s="77">
        <f t="shared" si="26"/>
        <v>3</v>
      </c>
      <c r="X61" s="27"/>
    </row>
    <row r="62" spans="1:24" x14ac:dyDescent="0.25">
      <c r="A62" s="64" t="s">
        <v>49</v>
      </c>
      <c r="B62" s="64" t="s">
        <v>49</v>
      </c>
      <c r="C62" s="65">
        <v>3</v>
      </c>
      <c r="D62" s="78" t="str">
        <f t="shared" si="36"/>
        <v>Moyen</v>
      </c>
      <c r="E62" s="67">
        <v>4</v>
      </c>
      <c r="F62" s="79" t="str">
        <f t="shared" si="37"/>
        <v>Bonnes</v>
      </c>
      <c r="G62" s="69">
        <v>3</v>
      </c>
      <c r="H62" s="80" t="str">
        <f t="shared" si="38"/>
        <v>Moyennes</v>
      </c>
      <c r="I62" s="71">
        <v>4</v>
      </c>
      <c r="J62" s="81" t="str">
        <f t="shared" si="39"/>
        <v>Importante</v>
      </c>
      <c r="K62" s="73">
        <v>2</v>
      </c>
      <c r="L62" s="82" t="str">
        <f t="shared" si="40"/>
        <v>Mauvaises</v>
      </c>
      <c r="M62" s="75" t="s">
        <v>49</v>
      </c>
      <c r="N62" s="76" t="s">
        <v>49</v>
      </c>
      <c r="O62" s="46" t="s">
        <v>52</v>
      </c>
      <c r="P62" s="44">
        <v>42719</v>
      </c>
      <c r="Q62" s="47">
        <f t="shared" si="41"/>
        <v>2</v>
      </c>
      <c r="R62" s="47" t="str">
        <f t="shared" si="42"/>
        <v>Insuffisante</v>
      </c>
      <c r="S62" s="47">
        <f t="shared" si="22"/>
        <v>3</v>
      </c>
      <c r="T62" s="45">
        <f t="shared" si="23"/>
        <v>4</v>
      </c>
      <c r="U62" s="47">
        <f t="shared" si="24"/>
        <v>3</v>
      </c>
      <c r="V62" s="47">
        <f t="shared" si="25"/>
        <v>4</v>
      </c>
      <c r="W62" s="77">
        <f t="shared" si="26"/>
        <v>2</v>
      </c>
      <c r="X62" s="27"/>
    </row>
    <row r="63" spans="1:24" x14ac:dyDescent="0.25">
      <c r="A63" s="64" t="s">
        <v>49</v>
      </c>
      <c r="B63" s="64" t="s">
        <v>49</v>
      </c>
      <c r="C63" s="65">
        <v>4</v>
      </c>
      <c r="D63" s="78" t="str">
        <f t="shared" si="36"/>
        <v>Bon</v>
      </c>
      <c r="E63" s="67">
        <v>4</v>
      </c>
      <c r="F63" s="79" t="str">
        <f t="shared" si="37"/>
        <v>Bonnes</v>
      </c>
      <c r="G63" s="69">
        <v>4</v>
      </c>
      <c r="H63" s="80" t="str">
        <f t="shared" si="38"/>
        <v>Bonnes</v>
      </c>
      <c r="I63" s="71">
        <v>4</v>
      </c>
      <c r="J63" s="81" t="str">
        <f t="shared" si="39"/>
        <v>Importante</v>
      </c>
      <c r="K63" s="73">
        <v>3</v>
      </c>
      <c r="L63" s="82" t="str">
        <f t="shared" si="40"/>
        <v>Moyennes</v>
      </c>
      <c r="M63" s="75" t="s">
        <v>10</v>
      </c>
      <c r="N63" s="76" t="s">
        <v>13</v>
      </c>
      <c r="O63" s="46" t="s">
        <v>51</v>
      </c>
      <c r="P63" s="44">
        <v>42719</v>
      </c>
      <c r="Q63" s="47">
        <f t="shared" si="41"/>
        <v>2</v>
      </c>
      <c r="R63" s="47" t="str">
        <f t="shared" si="42"/>
        <v>Insuffisante</v>
      </c>
      <c r="S63" s="47">
        <f t="shared" si="22"/>
        <v>4</v>
      </c>
      <c r="T63" s="45">
        <f t="shared" si="23"/>
        <v>4</v>
      </c>
      <c r="U63" s="47">
        <f t="shared" si="24"/>
        <v>4</v>
      </c>
      <c r="V63" s="47">
        <f t="shared" si="25"/>
        <v>4</v>
      </c>
      <c r="W63" s="77">
        <f t="shared" si="26"/>
        <v>3</v>
      </c>
      <c r="X63" s="27"/>
    </row>
    <row r="64" spans="1:24" x14ac:dyDescent="0.25">
      <c r="A64" s="83" t="s">
        <v>49</v>
      </c>
      <c r="B64" s="83" t="s">
        <v>49</v>
      </c>
      <c r="C64" s="84">
        <v>5</v>
      </c>
      <c r="D64" s="85" t="str">
        <f t="shared" si="36"/>
        <v>très bon</v>
      </c>
      <c r="E64" s="86">
        <v>5</v>
      </c>
      <c r="F64" s="87" t="str">
        <f t="shared" si="37"/>
        <v>Très bonnes</v>
      </c>
      <c r="G64" s="88">
        <v>5</v>
      </c>
      <c r="H64" s="89" t="str">
        <f t="shared" si="38"/>
        <v>Très bonnes</v>
      </c>
      <c r="I64" s="90">
        <v>4</v>
      </c>
      <c r="J64" s="91" t="str">
        <f t="shared" si="39"/>
        <v>Importante</v>
      </c>
      <c r="K64" s="92">
        <v>3</v>
      </c>
      <c r="L64" s="93" t="str">
        <f t="shared" si="40"/>
        <v>Moyennes</v>
      </c>
      <c r="M64" s="94" t="s">
        <v>49</v>
      </c>
      <c r="N64" s="95" t="s">
        <v>49</v>
      </c>
      <c r="O64" s="43" t="s">
        <v>51</v>
      </c>
      <c r="P64" s="96">
        <v>42719</v>
      </c>
      <c r="Q64" s="97">
        <f t="shared" si="41"/>
        <v>2</v>
      </c>
      <c r="R64" s="97" t="str">
        <f t="shared" si="42"/>
        <v>Insuffisante</v>
      </c>
      <c r="S64" s="97">
        <f t="shared" si="22"/>
        <v>5</v>
      </c>
      <c r="T64" s="98">
        <f t="shared" si="23"/>
        <v>5</v>
      </c>
      <c r="U64" s="97">
        <f t="shared" si="24"/>
        <v>5</v>
      </c>
      <c r="V64" s="97">
        <f t="shared" si="25"/>
        <v>4</v>
      </c>
      <c r="W64" s="99">
        <f t="shared" si="26"/>
        <v>3</v>
      </c>
      <c r="X64" s="27"/>
    </row>
  </sheetData>
  <customSheetViews>
    <customSheetView guid="{4CF3DCDF-D8A3-49AE-A9A5-66995AF7BB8C}" state="veryHidden">
      <selection activeCell="H16" sqref="H16"/>
      <pageMargins left="0.7" right="0.7" top="0.75" bottom="0.75" header="0.3" footer="0.3"/>
      <pageSetup paperSize="9" orientation="portrait" r:id="rId1"/>
    </customSheetView>
    <customSheetView guid="{3680640C-7A98-4C37-935C-8B01B937D418}" state="veryHidden">
      <selection activeCell="H16" sqref="H16"/>
      <pageMargins left="0.7" right="0.7" top="0.75" bottom="0.75" header="0.3" footer="0.3"/>
      <pageSetup paperSize="9" orientation="portrait" r:id="rId2"/>
    </customSheetView>
  </customSheetViews>
  <dataValidations count="4">
    <dataValidation type="list" allowBlank="1" showInputMessage="1" showErrorMessage="1" sqref="A2:A64">
      <formula1>Division</formula1>
    </dataValidation>
    <dataValidation type="list" allowBlank="1" showInputMessage="1" showErrorMessage="1" sqref="B2:B64">
      <formula1>Catégorie</formula1>
    </dataValidation>
    <dataValidation type="list" allowBlank="1" showInputMessage="1" showErrorMessage="1" sqref="M2:N64">
      <formula1>Theme</formula1>
    </dataValidation>
    <dataValidation type="list" allowBlank="1" showInputMessage="1" showErrorMessage="1" sqref="O2:O64">
      <formula1>Moyen_retour</formula1>
    </dataValidation>
  </dataValidations>
  <pageMargins left="0.7" right="0.7" top="0.75" bottom="0.75" header="0.3" footer="0.3"/>
  <pageSetup paperSize="9" orientation="portrait" r:id="rId3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>
          <x14:colorSeries theme="6" tint="-0.499984740745262"/>
          <x14:colorNegative theme="7"/>
          <x14:colorAxis rgb="FF000000"/>
          <x14:colorMarkers theme="6" tint="-0.499984740745262"/>
          <x14:colorFirst theme="6" tint="0.39997558519241921"/>
          <x14:colorLast theme="6" tint="0.39997558519241921"/>
          <x14:colorHigh theme="6"/>
          <x14:colorLow theme="6"/>
          <x14:sparklines>
            <x14:sparkline>
              <xm:f>DATA!S2:W2</xm:f>
              <xm:sqref>X2</xm:sqref>
            </x14:sparkline>
            <x14:sparkline>
              <xm:f>DATA!S3:W3</xm:f>
              <xm:sqref>X3</xm:sqref>
            </x14:sparkline>
            <x14:sparkline>
              <xm:f>DATA!S4:W4</xm:f>
              <xm:sqref>X4</xm:sqref>
            </x14:sparkline>
            <x14:sparkline>
              <xm:f>DATA!S5:W5</xm:f>
              <xm:sqref>X5</xm:sqref>
            </x14:sparkline>
            <x14:sparkline>
              <xm:f>DATA!S6:W6</xm:f>
              <xm:sqref>X6</xm:sqref>
            </x14:sparkline>
            <x14:sparkline>
              <xm:f>DATA!S7:W7</xm:f>
              <xm:sqref>X7</xm:sqref>
            </x14:sparkline>
            <x14:sparkline>
              <xm:f>DATA!S8:W8</xm:f>
              <xm:sqref>X8</xm:sqref>
            </x14:sparkline>
            <x14:sparkline>
              <xm:f>DATA!S9:W9</xm:f>
              <xm:sqref>X9</xm:sqref>
            </x14:sparkline>
            <x14:sparkline>
              <xm:f>DATA!S10:W10</xm:f>
              <xm:sqref>X10</xm:sqref>
            </x14:sparkline>
            <x14:sparkline>
              <xm:f>DATA!S11:W11</xm:f>
              <xm:sqref>X11</xm:sqref>
            </x14:sparkline>
            <x14:sparkline>
              <xm:f>DATA!S12:W12</xm:f>
              <xm:sqref>X12</xm:sqref>
            </x14:sparkline>
            <x14:sparkline>
              <xm:f>DATA!S13:W13</xm:f>
              <xm:sqref>X13</xm:sqref>
            </x14:sparkline>
            <x14:sparkline>
              <xm:f>DATA!S14:W14</xm:f>
              <xm:sqref>X14</xm:sqref>
            </x14:sparkline>
            <x14:sparkline>
              <xm:f>DATA!S15:W15</xm:f>
              <xm:sqref>X15</xm:sqref>
            </x14:sparkline>
            <x14:sparkline>
              <xm:f>DATA!S16:W16</xm:f>
              <xm:sqref>X16</xm:sqref>
            </x14:sparkline>
            <x14:sparkline>
              <xm:f>DATA!S17:W17</xm:f>
              <xm:sqref>X17</xm:sqref>
            </x14:sparkline>
            <x14:sparkline>
              <xm:f>DATA!S18:W18</xm:f>
              <xm:sqref>X18</xm:sqref>
            </x14:sparkline>
            <x14:sparkline>
              <xm:f>DATA!S19:W19</xm:f>
              <xm:sqref>X19</xm:sqref>
            </x14:sparkline>
            <x14:sparkline>
              <xm:f>DATA!S20:W20</xm:f>
              <xm:sqref>X20</xm:sqref>
            </x14:sparkline>
            <x14:sparkline>
              <xm:f>DATA!S21:W21</xm:f>
              <xm:sqref>X21</xm:sqref>
            </x14:sparkline>
            <x14:sparkline>
              <xm:f>DATA!S22:W22</xm:f>
              <xm:sqref>X22</xm:sqref>
            </x14:sparkline>
            <x14:sparkline>
              <xm:f>DATA!S23:W23</xm:f>
              <xm:sqref>X23</xm:sqref>
            </x14:sparkline>
            <x14:sparkline>
              <xm:f>DATA!S24:W24</xm:f>
              <xm:sqref>X24</xm:sqref>
            </x14:sparkline>
            <x14:sparkline>
              <xm:f>DATA!S25:W25</xm:f>
              <xm:sqref>X25</xm:sqref>
            </x14:sparkline>
            <x14:sparkline>
              <xm:f>DATA!S26:W26</xm:f>
              <xm:sqref>X26</xm:sqref>
            </x14:sparkline>
            <x14:sparkline>
              <xm:f>DATA!S27:W27</xm:f>
              <xm:sqref>X27</xm:sqref>
            </x14:sparkline>
            <x14:sparkline>
              <xm:f>DATA!S28:W28</xm:f>
              <xm:sqref>X28</xm:sqref>
            </x14:sparkline>
            <x14:sparkline>
              <xm:f>DATA!S29:W29</xm:f>
              <xm:sqref>X29</xm:sqref>
            </x14:sparkline>
            <x14:sparkline>
              <xm:f>DATA!S30:W30</xm:f>
              <xm:sqref>X30</xm:sqref>
            </x14:sparkline>
            <x14:sparkline>
              <xm:f>DATA!S31:W31</xm:f>
              <xm:sqref>X31</xm:sqref>
            </x14:sparkline>
            <x14:sparkline>
              <xm:f>DATA!S32:W32</xm:f>
              <xm:sqref>X32</xm:sqref>
            </x14:sparkline>
            <x14:sparkline>
              <xm:f>DATA!S33:W33</xm:f>
              <xm:sqref>X33</xm:sqref>
            </x14:sparkline>
            <x14:sparkline>
              <xm:f>DATA!S34:W34</xm:f>
              <xm:sqref>X34</xm:sqref>
            </x14:sparkline>
            <x14:sparkline>
              <xm:f>DATA!S35:W35</xm:f>
              <xm:sqref>X35</xm:sqref>
            </x14:sparkline>
            <x14:sparkline>
              <xm:f>DATA!S36:W36</xm:f>
              <xm:sqref>X36</xm:sqref>
            </x14:sparkline>
            <x14:sparkline>
              <xm:f>DATA!S37:W37</xm:f>
              <xm:sqref>X37</xm:sqref>
            </x14:sparkline>
            <x14:sparkline>
              <xm:f>DATA!S38:W38</xm:f>
              <xm:sqref>X38</xm:sqref>
            </x14:sparkline>
            <x14:sparkline>
              <xm:f>DATA!S39:W39</xm:f>
              <xm:sqref>X39</xm:sqref>
            </x14:sparkline>
            <x14:sparkline>
              <xm:f>DATA!S40:W40</xm:f>
              <xm:sqref>X40</xm:sqref>
            </x14:sparkline>
            <x14:sparkline>
              <xm:f>DATA!S41:W41</xm:f>
              <xm:sqref>X41</xm:sqref>
            </x14:sparkline>
            <x14:sparkline>
              <xm:f>DATA!S42:W42</xm:f>
              <xm:sqref>X42</xm:sqref>
            </x14:sparkline>
            <x14:sparkline>
              <xm:f>DATA!S43:W43</xm:f>
              <xm:sqref>X43</xm:sqref>
            </x14:sparkline>
            <x14:sparkline>
              <xm:f>DATA!S44:W44</xm:f>
              <xm:sqref>X44</xm:sqref>
            </x14:sparkline>
            <x14:sparkline>
              <xm:f>DATA!S45:W45</xm:f>
              <xm:sqref>X45</xm:sqref>
            </x14:sparkline>
            <x14:sparkline>
              <xm:f>DATA!S46:W46</xm:f>
              <xm:sqref>X46</xm:sqref>
            </x14:sparkline>
            <x14:sparkline>
              <xm:f>DATA!S47:W47</xm:f>
              <xm:sqref>X47</xm:sqref>
            </x14:sparkline>
            <x14:sparkline>
              <xm:f>DATA!S48:W48</xm:f>
              <xm:sqref>X48</xm:sqref>
            </x14:sparkline>
            <x14:sparkline>
              <xm:f>DATA!S49:W49</xm:f>
              <xm:sqref>X49</xm:sqref>
            </x14:sparkline>
            <x14:sparkline>
              <xm:f>DATA!S50:W50</xm:f>
              <xm:sqref>X50</xm:sqref>
            </x14:sparkline>
            <x14:sparkline>
              <xm:f>DATA!S51:W51</xm:f>
              <xm:sqref>X51</xm:sqref>
            </x14:sparkline>
            <x14:sparkline>
              <xm:f>DATA!S52:W52</xm:f>
              <xm:sqref>X52</xm:sqref>
            </x14:sparkline>
            <x14:sparkline>
              <xm:f>DATA!S53:W53</xm:f>
              <xm:sqref>X53</xm:sqref>
            </x14:sparkline>
            <x14:sparkline>
              <xm:f>DATA!S54:W54</xm:f>
              <xm:sqref>X54</xm:sqref>
            </x14:sparkline>
            <x14:sparkline>
              <xm:f>DATA!S55:W55</xm:f>
              <xm:sqref>X55</xm:sqref>
            </x14:sparkline>
            <x14:sparkline>
              <xm:f>DATA!S56:W56</xm:f>
              <xm:sqref>X56</xm:sqref>
            </x14:sparkline>
            <x14:sparkline>
              <xm:f>DATA!S57:W57</xm:f>
              <xm:sqref>X57</xm:sqref>
            </x14:sparkline>
            <x14:sparkline>
              <xm:f>DATA!S58:W58</xm:f>
              <xm:sqref>X58</xm:sqref>
            </x14:sparkline>
            <x14:sparkline>
              <xm:f>DATA!S59:W59</xm:f>
              <xm:sqref>X59</xm:sqref>
            </x14:sparkline>
            <x14:sparkline>
              <xm:f>DATA!S60:W60</xm:f>
              <xm:sqref>X60</xm:sqref>
            </x14:sparkline>
            <x14:sparkline>
              <xm:f>DATA!S61:W61</xm:f>
              <xm:sqref>X61</xm:sqref>
            </x14:sparkline>
            <x14:sparkline>
              <xm:f>DATA!S62:W62</xm:f>
              <xm:sqref>X62</xm:sqref>
            </x14:sparkline>
            <x14:sparkline>
              <xm:f>DATA!S63:W63</xm:f>
              <xm:sqref>X63</xm:sqref>
            </x14:sparkline>
            <x14:sparkline>
              <xm:f>DATA!S64:W64</xm:f>
              <xm:sqref>X64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Fiche IMP</vt:lpstr>
      <vt:lpstr>collecte</vt:lpstr>
      <vt:lpstr>'Fiche IMP'!Zone_d_impression</vt:lpstr>
    </vt:vector>
  </TitlesOfParts>
  <Company>MINISTERE DE LA DEFENSE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SUARD Sébastien ADC</dc:creator>
  <cp:lastModifiedBy>SEBASTIEN</cp:lastModifiedBy>
  <cp:lastPrinted>2016-12-06T10:51:47Z</cp:lastPrinted>
  <dcterms:created xsi:type="dcterms:W3CDTF">2016-12-05T10:40:56Z</dcterms:created>
  <dcterms:modified xsi:type="dcterms:W3CDTF">2017-01-17T06:38:04Z</dcterms:modified>
</cp:coreProperties>
</file>