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MACRO EXCEL\CDT\"/>
    </mc:Choice>
  </mc:AlternateContent>
  <xr:revisionPtr revIDLastSave="0" documentId="13_ncr:1_{848B624C-8FA9-4D8F-AF3B-38DBFF89D6B0}" xr6:coauthVersionLast="40" xr6:coauthVersionMax="40" xr10:uidLastSave="{00000000-0000-0000-0000-000000000000}"/>
  <bookViews>
    <workbookView xWindow="0" yWindow="0" windowWidth="28800" windowHeight="12225" firstSheet="1" activeTab="1" xr2:uid="{00000000-000D-0000-FFFF-FFFF00000000}"/>
  </bookViews>
  <sheets>
    <sheet name="refonte" sheetId="1" state="veryHidden" r:id="rId1"/>
    <sheet name="Planning général" sheetId="7" r:id="rId2"/>
    <sheet name="CALENDRIER PEP 2019" sheetId="8" r:id="rId3"/>
    <sheet name="CALENDRIER TTC 2019" sheetId="10" r:id="rId4"/>
    <sheet name="CALENDRIER VEP 2019" sheetId="9" r:id="rId5"/>
    <sheet name="Calendrier Fit Test" sheetId="6" r:id="rId6"/>
    <sheet name="Feuil2" sheetId="11" state="veryHidden" r:id="rId7"/>
  </sheets>
  <functionGroups builtInGroupCount="19"/>
  <externalReferences>
    <externalReference r:id="rId8"/>
  </externalReferences>
  <definedNames>
    <definedName name="_xlnm._FilterDatabase" localSheetId="5" hidden="1">'Calendrier Fit Test'!$A$2:$M$266</definedName>
    <definedName name="_xlnm._FilterDatabase" localSheetId="2" hidden="1">'CALENDRIER PEP 2019'!$A$8:$F$161</definedName>
    <definedName name="_xlnm._FilterDatabase" localSheetId="0" hidden="1">refonte!$A$1:$U$265</definedName>
    <definedName name="DataAll">#REF!</definedName>
    <definedName name="Date">[1]Lourds!$U$1</definedName>
    <definedName name="_xlnm.Print_Titles" localSheetId="5">'Calendrier Fit Test'!$2:$2</definedName>
    <definedName name="_xlnm.Print_Titles" localSheetId="0">refonte!$1:$1</definedName>
    <definedName name="_xlnm.Print_Area" localSheetId="5">'Calendrier Fit Test'!$C$2:$M$266</definedName>
    <definedName name="_xlnm.Print_Area" localSheetId="2">'CALENDRIER PEP 2019'!$A$1:$F$161</definedName>
    <definedName name="_xlnm.Print_Area" localSheetId="3">'CALENDRIER TTC 2019'!$A$1:$F$168</definedName>
    <definedName name="_xlnm.Print_Area" localSheetId="4">'CALENDRIER VEP 2019'!$A$1:$F$230</definedName>
    <definedName name="_xlnm.Print_Area" localSheetId="0">refonte!$A$1:$L$265</definedName>
  </definedNames>
  <calcPr calcId="181029"/>
</workbook>
</file>

<file path=xl/calcChain.xml><?xml version="1.0" encoding="utf-8"?>
<calcChain xmlns="http://schemas.openxmlformats.org/spreadsheetml/2006/main">
  <c r="J4" i="6" l="1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J48" i="6"/>
  <c r="J49" i="6"/>
  <c r="J50" i="6"/>
  <c r="J51" i="6"/>
  <c r="J52" i="6"/>
  <c r="J53" i="6"/>
  <c r="J54" i="6"/>
  <c r="J55" i="6"/>
  <c r="J56" i="6"/>
  <c r="J57" i="6"/>
  <c r="J58" i="6"/>
  <c r="J59" i="6"/>
  <c r="J60" i="6"/>
  <c r="J61" i="6"/>
  <c r="J62" i="6"/>
  <c r="J63" i="6"/>
  <c r="J64" i="6"/>
  <c r="J65" i="6"/>
  <c r="J66" i="6"/>
  <c r="J67" i="6"/>
  <c r="J68" i="6"/>
  <c r="J69" i="6"/>
  <c r="J70" i="6"/>
  <c r="J71" i="6"/>
  <c r="J72" i="6"/>
  <c r="J73" i="6"/>
  <c r="J74" i="6"/>
  <c r="J75" i="6"/>
  <c r="J76" i="6"/>
  <c r="J77" i="6"/>
  <c r="J78" i="6"/>
  <c r="J79" i="6"/>
  <c r="J80" i="6"/>
  <c r="J81" i="6"/>
  <c r="J82" i="6"/>
  <c r="J83" i="6"/>
  <c r="J84" i="6"/>
  <c r="J85" i="6"/>
  <c r="J86" i="6"/>
  <c r="J87" i="6"/>
  <c r="J88" i="6"/>
  <c r="J89" i="6"/>
  <c r="J90" i="6"/>
  <c r="J91" i="6"/>
  <c r="J92" i="6"/>
  <c r="J93" i="6"/>
  <c r="J94" i="6"/>
  <c r="J95" i="6"/>
  <c r="J96" i="6"/>
  <c r="J97" i="6"/>
  <c r="J98" i="6"/>
  <c r="J99" i="6"/>
  <c r="J100" i="6"/>
  <c r="J101" i="6"/>
  <c r="J102" i="6"/>
  <c r="J103" i="6"/>
  <c r="J104" i="6"/>
  <c r="J105" i="6"/>
  <c r="J106" i="6"/>
  <c r="J107" i="6"/>
  <c r="J108" i="6"/>
  <c r="J109" i="6"/>
  <c r="J110" i="6"/>
  <c r="J111" i="6"/>
  <c r="J112" i="6"/>
  <c r="J113" i="6"/>
  <c r="J114" i="6"/>
  <c r="J115" i="6"/>
  <c r="J116" i="6"/>
  <c r="J117" i="6"/>
  <c r="J118" i="6"/>
  <c r="J119" i="6"/>
  <c r="J120" i="6"/>
  <c r="J121" i="6"/>
  <c r="J122" i="6"/>
  <c r="J123" i="6"/>
  <c r="J124" i="6"/>
  <c r="J125" i="6"/>
  <c r="J126" i="6"/>
  <c r="J127" i="6"/>
  <c r="J128" i="6"/>
  <c r="J129" i="6"/>
  <c r="J130" i="6"/>
  <c r="J131" i="6"/>
  <c r="J132" i="6"/>
  <c r="J133" i="6"/>
  <c r="J134" i="6"/>
  <c r="J135" i="6"/>
  <c r="J136" i="6"/>
  <c r="J137" i="6"/>
  <c r="J138" i="6"/>
  <c r="J139" i="6"/>
  <c r="J140" i="6"/>
  <c r="J141" i="6"/>
  <c r="J142" i="6"/>
  <c r="J143" i="6"/>
  <c r="J144" i="6"/>
  <c r="J145" i="6"/>
  <c r="J146" i="6"/>
  <c r="J147" i="6"/>
  <c r="J148" i="6"/>
  <c r="J149" i="6"/>
  <c r="J150" i="6"/>
  <c r="J151" i="6"/>
  <c r="J152" i="6"/>
  <c r="J153" i="6"/>
  <c r="J154" i="6"/>
  <c r="J155" i="6"/>
  <c r="J156" i="6"/>
  <c r="J157" i="6"/>
  <c r="J158" i="6"/>
  <c r="J159" i="6"/>
  <c r="J160" i="6"/>
  <c r="J161" i="6"/>
  <c r="J162" i="6"/>
  <c r="J163" i="6"/>
  <c r="J164" i="6"/>
  <c r="J165" i="6"/>
  <c r="J166" i="6"/>
  <c r="J167" i="6"/>
  <c r="J168" i="6"/>
  <c r="J169" i="6"/>
  <c r="J170" i="6"/>
  <c r="J171" i="6"/>
  <c r="J172" i="6"/>
  <c r="J173" i="6"/>
  <c r="J174" i="6"/>
  <c r="J175" i="6"/>
  <c r="J176" i="6"/>
  <c r="J177" i="6"/>
  <c r="J178" i="6"/>
  <c r="J179" i="6"/>
  <c r="J180" i="6"/>
  <c r="J181" i="6"/>
  <c r="J182" i="6"/>
  <c r="J183" i="6"/>
  <c r="J184" i="6"/>
  <c r="J185" i="6"/>
  <c r="J186" i="6"/>
  <c r="J187" i="6"/>
  <c r="J188" i="6"/>
  <c r="J189" i="6"/>
  <c r="J190" i="6"/>
  <c r="J191" i="6"/>
  <c r="J192" i="6"/>
  <c r="J193" i="6"/>
  <c r="J194" i="6"/>
  <c r="J195" i="6"/>
  <c r="J196" i="6"/>
  <c r="J197" i="6"/>
  <c r="J198" i="6"/>
  <c r="J199" i="6"/>
  <c r="J200" i="6"/>
  <c r="J201" i="6"/>
  <c r="J202" i="6"/>
  <c r="J203" i="6"/>
  <c r="J204" i="6"/>
  <c r="J205" i="6"/>
  <c r="J206" i="6"/>
  <c r="J207" i="6"/>
  <c r="J208" i="6"/>
  <c r="J209" i="6"/>
  <c r="J210" i="6"/>
  <c r="J211" i="6"/>
  <c r="J212" i="6"/>
  <c r="J213" i="6"/>
  <c r="J214" i="6"/>
  <c r="J215" i="6"/>
  <c r="J216" i="6"/>
  <c r="J217" i="6"/>
  <c r="J218" i="6"/>
  <c r="J219" i="6"/>
  <c r="J220" i="6"/>
  <c r="J221" i="6"/>
  <c r="J222" i="6"/>
  <c r="J223" i="6"/>
  <c r="J224" i="6"/>
  <c r="J225" i="6"/>
  <c r="J226" i="6"/>
  <c r="J227" i="6"/>
  <c r="J228" i="6"/>
  <c r="J229" i="6"/>
  <c r="J230" i="6"/>
  <c r="J231" i="6"/>
  <c r="J232" i="6"/>
  <c r="J233" i="6"/>
  <c r="J234" i="6"/>
  <c r="J235" i="6"/>
  <c r="J236" i="6"/>
  <c r="J237" i="6"/>
  <c r="J238" i="6"/>
  <c r="J239" i="6"/>
  <c r="J240" i="6"/>
  <c r="J241" i="6"/>
  <c r="J242" i="6"/>
  <c r="J243" i="6"/>
  <c r="J244" i="6"/>
  <c r="J245" i="6"/>
  <c r="J246" i="6"/>
  <c r="J247" i="6"/>
  <c r="J248" i="6"/>
  <c r="J249" i="6"/>
  <c r="J250" i="6"/>
  <c r="J251" i="6"/>
  <c r="J252" i="6"/>
  <c r="J253" i="6"/>
  <c r="J254" i="6"/>
  <c r="J255" i="6"/>
  <c r="J256" i="6"/>
  <c r="J257" i="6"/>
  <c r="J258" i="6"/>
  <c r="J259" i="6"/>
  <c r="J260" i="6"/>
  <c r="J261" i="6"/>
  <c r="J262" i="6"/>
  <c r="J263" i="6"/>
  <c r="J264" i="6"/>
  <c r="J265" i="6"/>
  <c r="J266" i="6"/>
  <c r="J3" i="6"/>
  <c r="I4" i="6"/>
  <c r="I5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47" i="6"/>
  <c r="I48" i="6"/>
  <c r="I49" i="6"/>
  <c r="I50" i="6"/>
  <c r="I51" i="6"/>
  <c r="I52" i="6"/>
  <c r="I53" i="6"/>
  <c r="I54" i="6"/>
  <c r="I55" i="6"/>
  <c r="I56" i="6"/>
  <c r="I57" i="6"/>
  <c r="I58" i="6"/>
  <c r="I59" i="6"/>
  <c r="I60" i="6"/>
  <c r="I61" i="6"/>
  <c r="I62" i="6"/>
  <c r="I63" i="6"/>
  <c r="I64" i="6"/>
  <c r="I65" i="6"/>
  <c r="I66" i="6"/>
  <c r="I67" i="6"/>
  <c r="I68" i="6"/>
  <c r="I69" i="6"/>
  <c r="I70" i="6"/>
  <c r="I71" i="6"/>
  <c r="I72" i="6"/>
  <c r="I73" i="6"/>
  <c r="I74" i="6"/>
  <c r="I75" i="6"/>
  <c r="I76" i="6"/>
  <c r="I77" i="6"/>
  <c r="I78" i="6"/>
  <c r="I79" i="6"/>
  <c r="I80" i="6"/>
  <c r="I81" i="6"/>
  <c r="I82" i="6"/>
  <c r="I83" i="6"/>
  <c r="I84" i="6"/>
  <c r="I85" i="6"/>
  <c r="I86" i="6"/>
  <c r="I87" i="6"/>
  <c r="I88" i="6"/>
  <c r="I89" i="6"/>
  <c r="I90" i="6"/>
  <c r="I91" i="6"/>
  <c r="I92" i="6"/>
  <c r="I93" i="6"/>
  <c r="I94" i="6"/>
  <c r="I95" i="6"/>
  <c r="I96" i="6"/>
  <c r="I97" i="6"/>
  <c r="I98" i="6"/>
  <c r="I99" i="6"/>
  <c r="I100" i="6"/>
  <c r="I101" i="6"/>
  <c r="I102" i="6"/>
  <c r="I103" i="6"/>
  <c r="I104" i="6"/>
  <c r="I105" i="6"/>
  <c r="I106" i="6"/>
  <c r="I107" i="6"/>
  <c r="I108" i="6"/>
  <c r="I109" i="6"/>
  <c r="I110" i="6"/>
  <c r="I111" i="6"/>
  <c r="I112" i="6"/>
  <c r="I113" i="6"/>
  <c r="I114" i="6"/>
  <c r="I115" i="6"/>
  <c r="I116" i="6"/>
  <c r="I117" i="6"/>
  <c r="I118" i="6"/>
  <c r="I119" i="6"/>
  <c r="I120" i="6"/>
  <c r="I121" i="6"/>
  <c r="I122" i="6"/>
  <c r="I123" i="6"/>
  <c r="I124" i="6"/>
  <c r="I125" i="6"/>
  <c r="I126" i="6"/>
  <c r="I127" i="6"/>
  <c r="I128" i="6"/>
  <c r="I129" i="6"/>
  <c r="I130" i="6"/>
  <c r="I131" i="6"/>
  <c r="I132" i="6"/>
  <c r="I133" i="6"/>
  <c r="I134" i="6"/>
  <c r="I135" i="6"/>
  <c r="I136" i="6"/>
  <c r="I137" i="6"/>
  <c r="I138" i="6"/>
  <c r="I139" i="6"/>
  <c r="I140" i="6"/>
  <c r="I141" i="6"/>
  <c r="I142" i="6"/>
  <c r="I143" i="6"/>
  <c r="I144" i="6"/>
  <c r="I145" i="6"/>
  <c r="I146" i="6"/>
  <c r="I147" i="6"/>
  <c r="I148" i="6"/>
  <c r="I149" i="6"/>
  <c r="I150" i="6"/>
  <c r="I151" i="6"/>
  <c r="I152" i="6"/>
  <c r="I153" i="6"/>
  <c r="I154" i="6"/>
  <c r="I155" i="6"/>
  <c r="I156" i="6"/>
  <c r="I157" i="6"/>
  <c r="I158" i="6"/>
  <c r="I159" i="6"/>
  <c r="I160" i="6"/>
  <c r="I161" i="6"/>
  <c r="I162" i="6"/>
  <c r="I163" i="6"/>
  <c r="I164" i="6"/>
  <c r="I165" i="6"/>
  <c r="I166" i="6"/>
  <c r="I167" i="6"/>
  <c r="I168" i="6"/>
  <c r="I169" i="6"/>
  <c r="I170" i="6"/>
  <c r="I171" i="6"/>
  <c r="I172" i="6"/>
  <c r="I173" i="6"/>
  <c r="I174" i="6"/>
  <c r="I175" i="6"/>
  <c r="I176" i="6"/>
  <c r="I177" i="6"/>
  <c r="I178" i="6"/>
  <c r="I179" i="6"/>
  <c r="I180" i="6"/>
  <c r="I181" i="6"/>
  <c r="I182" i="6"/>
  <c r="I183" i="6"/>
  <c r="I184" i="6"/>
  <c r="I185" i="6"/>
  <c r="I186" i="6"/>
  <c r="I187" i="6"/>
  <c r="I188" i="6"/>
  <c r="I189" i="6"/>
  <c r="I190" i="6"/>
  <c r="I191" i="6"/>
  <c r="I192" i="6"/>
  <c r="I193" i="6"/>
  <c r="I194" i="6"/>
  <c r="I195" i="6"/>
  <c r="I196" i="6"/>
  <c r="I197" i="6"/>
  <c r="I198" i="6"/>
  <c r="I199" i="6"/>
  <c r="I200" i="6"/>
  <c r="I201" i="6"/>
  <c r="I202" i="6"/>
  <c r="I203" i="6"/>
  <c r="I204" i="6"/>
  <c r="I205" i="6"/>
  <c r="I206" i="6"/>
  <c r="I207" i="6"/>
  <c r="I208" i="6"/>
  <c r="I209" i="6"/>
  <c r="I210" i="6"/>
  <c r="I211" i="6"/>
  <c r="I212" i="6"/>
  <c r="I213" i="6"/>
  <c r="I214" i="6"/>
  <c r="I215" i="6"/>
  <c r="I216" i="6"/>
  <c r="I217" i="6"/>
  <c r="I218" i="6"/>
  <c r="I219" i="6"/>
  <c r="I220" i="6"/>
  <c r="I221" i="6"/>
  <c r="I222" i="6"/>
  <c r="I223" i="6"/>
  <c r="I224" i="6"/>
  <c r="I225" i="6"/>
  <c r="I226" i="6"/>
  <c r="I227" i="6"/>
  <c r="I228" i="6"/>
  <c r="I229" i="6"/>
  <c r="I230" i="6"/>
  <c r="I231" i="6"/>
  <c r="I232" i="6"/>
  <c r="I233" i="6"/>
  <c r="I234" i="6"/>
  <c r="I235" i="6"/>
  <c r="I236" i="6"/>
  <c r="I237" i="6"/>
  <c r="I238" i="6"/>
  <c r="I239" i="6"/>
  <c r="I240" i="6"/>
  <c r="I241" i="6"/>
  <c r="I242" i="6"/>
  <c r="I243" i="6"/>
  <c r="I244" i="6"/>
  <c r="I245" i="6"/>
  <c r="I246" i="6"/>
  <c r="I247" i="6"/>
  <c r="I248" i="6"/>
  <c r="I249" i="6"/>
  <c r="I250" i="6"/>
  <c r="I251" i="6"/>
  <c r="I252" i="6"/>
  <c r="I253" i="6"/>
  <c r="I254" i="6"/>
  <c r="I255" i="6"/>
  <c r="I256" i="6"/>
  <c r="I257" i="6"/>
  <c r="I258" i="6"/>
  <c r="I259" i="6"/>
  <c r="I260" i="6"/>
  <c r="I261" i="6"/>
  <c r="I262" i="6"/>
  <c r="I263" i="6"/>
  <c r="I264" i="6"/>
  <c r="I265" i="6"/>
  <c r="I266" i="6"/>
  <c r="I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H101" i="6"/>
  <c r="H102" i="6"/>
  <c r="H103" i="6"/>
  <c r="H104" i="6"/>
  <c r="H105" i="6"/>
  <c r="H106" i="6"/>
  <c r="H107" i="6"/>
  <c r="H108" i="6"/>
  <c r="H109" i="6"/>
  <c r="H110" i="6"/>
  <c r="H111" i="6"/>
  <c r="H112" i="6"/>
  <c r="H113" i="6"/>
  <c r="H114" i="6"/>
  <c r="H115" i="6"/>
  <c r="H116" i="6"/>
  <c r="H117" i="6"/>
  <c r="H118" i="6"/>
  <c r="H119" i="6"/>
  <c r="H120" i="6"/>
  <c r="H121" i="6"/>
  <c r="H122" i="6"/>
  <c r="H123" i="6"/>
  <c r="H124" i="6"/>
  <c r="H125" i="6"/>
  <c r="H126" i="6"/>
  <c r="H127" i="6"/>
  <c r="H128" i="6"/>
  <c r="H129" i="6"/>
  <c r="H130" i="6"/>
  <c r="H131" i="6"/>
  <c r="H132" i="6"/>
  <c r="H133" i="6"/>
  <c r="H134" i="6"/>
  <c r="H135" i="6"/>
  <c r="H136" i="6"/>
  <c r="H137" i="6"/>
  <c r="H138" i="6"/>
  <c r="H139" i="6"/>
  <c r="H140" i="6"/>
  <c r="H141" i="6"/>
  <c r="H142" i="6"/>
  <c r="H143" i="6"/>
  <c r="H144" i="6"/>
  <c r="H145" i="6"/>
  <c r="H146" i="6"/>
  <c r="H147" i="6"/>
  <c r="H148" i="6"/>
  <c r="H149" i="6"/>
  <c r="H150" i="6"/>
  <c r="H151" i="6"/>
  <c r="H152" i="6"/>
  <c r="H153" i="6"/>
  <c r="H154" i="6"/>
  <c r="H155" i="6"/>
  <c r="H156" i="6"/>
  <c r="H157" i="6"/>
  <c r="H158" i="6"/>
  <c r="H159" i="6"/>
  <c r="H160" i="6"/>
  <c r="H161" i="6"/>
  <c r="H162" i="6"/>
  <c r="H163" i="6"/>
  <c r="H164" i="6"/>
  <c r="H165" i="6"/>
  <c r="H166" i="6"/>
  <c r="H167" i="6"/>
  <c r="H168" i="6"/>
  <c r="H169" i="6"/>
  <c r="H170" i="6"/>
  <c r="H171" i="6"/>
  <c r="H172" i="6"/>
  <c r="H173" i="6"/>
  <c r="H174" i="6"/>
  <c r="H175" i="6"/>
  <c r="H176" i="6"/>
  <c r="H177" i="6"/>
  <c r="H178" i="6"/>
  <c r="H179" i="6"/>
  <c r="H180" i="6"/>
  <c r="H181" i="6"/>
  <c r="H182" i="6"/>
  <c r="H183" i="6"/>
  <c r="H184" i="6"/>
  <c r="H185" i="6"/>
  <c r="H186" i="6"/>
  <c r="H187" i="6"/>
  <c r="H188" i="6"/>
  <c r="H189" i="6"/>
  <c r="H190" i="6"/>
  <c r="H191" i="6"/>
  <c r="H192" i="6"/>
  <c r="H193" i="6"/>
  <c r="H194" i="6"/>
  <c r="H195" i="6"/>
  <c r="H196" i="6"/>
  <c r="H197" i="6"/>
  <c r="H198" i="6"/>
  <c r="H199" i="6"/>
  <c r="H200" i="6"/>
  <c r="H201" i="6"/>
  <c r="H202" i="6"/>
  <c r="H203" i="6"/>
  <c r="H204" i="6"/>
  <c r="H205" i="6"/>
  <c r="H206" i="6"/>
  <c r="H207" i="6"/>
  <c r="H208" i="6"/>
  <c r="H209" i="6"/>
  <c r="H210" i="6"/>
  <c r="H211" i="6"/>
  <c r="H212" i="6"/>
  <c r="H213" i="6"/>
  <c r="H214" i="6"/>
  <c r="H215" i="6"/>
  <c r="H216" i="6"/>
  <c r="H217" i="6"/>
  <c r="H218" i="6"/>
  <c r="H219" i="6"/>
  <c r="H220" i="6"/>
  <c r="H221" i="6"/>
  <c r="H222" i="6"/>
  <c r="H223" i="6"/>
  <c r="H224" i="6"/>
  <c r="H225" i="6"/>
  <c r="H226" i="6"/>
  <c r="H227" i="6"/>
  <c r="H228" i="6"/>
  <c r="H229" i="6"/>
  <c r="H230" i="6"/>
  <c r="H231" i="6"/>
  <c r="H232" i="6"/>
  <c r="H233" i="6"/>
  <c r="H234" i="6"/>
  <c r="H235" i="6"/>
  <c r="H236" i="6"/>
  <c r="H237" i="6"/>
  <c r="H238" i="6"/>
  <c r="H239" i="6"/>
  <c r="H240" i="6"/>
  <c r="H241" i="6"/>
  <c r="H242" i="6"/>
  <c r="H243" i="6"/>
  <c r="H244" i="6"/>
  <c r="H245" i="6"/>
  <c r="H246" i="6"/>
  <c r="H247" i="6"/>
  <c r="H248" i="6"/>
  <c r="H249" i="6"/>
  <c r="H250" i="6"/>
  <c r="H251" i="6"/>
  <c r="H252" i="6"/>
  <c r="H253" i="6"/>
  <c r="H254" i="6"/>
  <c r="H255" i="6"/>
  <c r="H256" i="6"/>
  <c r="H257" i="6"/>
  <c r="H258" i="6"/>
  <c r="H259" i="6"/>
  <c r="H260" i="6"/>
  <c r="H261" i="6"/>
  <c r="H262" i="6"/>
  <c r="H263" i="6"/>
  <c r="H264" i="6"/>
  <c r="H265" i="6"/>
  <c r="H266" i="6"/>
  <c r="H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189" i="6"/>
  <c r="G190" i="6"/>
  <c r="G191" i="6"/>
  <c r="G192" i="6"/>
  <c r="G193" i="6"/>
  <c r="G194" i="6"/>
  <c r="G195" i="6"/>
  <c r="G196" i="6"/>
  <c r="G197" i="6"/>
  <c r="G198" i="6"/>
  <c r="G199" i="6"/>
  <c r="G200" i="6"/>
  <c r="G201" i="6"/>
  <c r="G202" i="6"/>
  <c r="G203" i="6"/>
  <c r="G204" i="6"/>
  <c r="G205" i="6"/>
  <c r="G206" i="6"/>
  <c r="G207" i="6"/>
  <c r="G208" i="6"/>
  <c r="G209" i="6"/>
  <c r="G210" i="6"/>
  <c r="G211" i="6"/>
  <c r="G212" i="6"/>
  <c r="G213" i="6"/>
  <c r="G214" i="6"/>
  <c r="G215" i="6"/>
  <c r="G216" i="6"/>
  <c r="G217" i="6"/>
  <c r="G218" i="6"/>
  <c r="G219" i="6"/>
  <c r="G220" i="6"/>
  <c r="G221" i="6"/>
  <c r="G222" i="6"/>
  <c r="G223" i="6"/>
  <c r="G224" i="6"/>
  <c r="G225" i="6"/>
  <c r="G226" i="6"/>
  <c r="G227" i="6"/>
  <c r="G228" i="6"/>
  <c r="G229" i="6"/>
  <c r="G230" i="6"/>
  <c r="G231" i="6"/>
  <c r="G232" i="6"/>
  <c r="G233" i="6"/>
  <c r="G234" i="6"/>
  <c r="G235" i="6"/>
  <c r="G236" i="6"/>
  <c r="G237" i="6"/>
  <c r="G238" i="6"/>
  <c r="G239" i="6"/>
  <c r="G240" i="6"/>
  <c r="G241" i="6"/>
  <c r="G242" i="6"/>
  <c r="G243" i="6"/>
  <c r="G244" i="6"/>
  <c r="G245" i="6"/>
  <c r="G246" i="6"/>
  <c r="G247" i="6"/>
  <c r="G248" i="6"/>
  <c r="G249" i="6"/>
  <c r="G250" i="6"/>
  <c r="G251" i="6"/>
  <c r="G252" i="6"/>
  <c r="G253" i="6"/>
  <c r="G254" i="6"/>
  <c r="G255" i="6"/>
  <c r="G256" i="6"/>
  <c r="G257" i="6"/>
  <c r="G258" i="6"/>
  <c r="G259" i="6"/>
  <c r="G260" i="6"/>
  <c r="G261" i="6"/>
  <c r="G262" i="6"/>
  <c r="G263" i="6"/>
  <c r="G264" i="6"/>
  <c r="G265" i="6"/>
  <c r="G266" i="6"/>
  <c r="G3" i="6"/>
  <c r="H3" i="7"/>
  <c r="H7" i="7"/>
  <c r="H11" i="7"/>
  <c r="H15" i="7"/>
  <c r="H19" i="7"/>
  <c r="H23" i="7"/>
  <c r="H27" i="7"/>
  <c r="H31" i="7"/>
  <c r="H35" i="7"/>
  <c r="H39" i="7"/>
  <c r="H43" i="7"/>
  <c r="H47" i="7"/>
  <c r="H51" i="7"/>
  <c r="H55" i="7"/>
  <c r="H59" i="7"/>
  <c r="H63" i="7"/>
  <c r="H67" i="7"/>
  <c r="H71" i="7"/>
  <c r="H75" i="7"/>
  <c r="H79" i="7"/>
  <c r="H83" i="7"/>
  <c r="H87" i="7"/>
  <c r="H91" i="7"/>
  <c r="H95" i="7"/>
  <c r="H99" i="7"/>
  <c r="H103" i="7"/>
  <c r="H107" i="7"/>
  <c r="H111" i="7"/>
  <c r="H115" i="7"/>
  <c r="H119" i="7"/>
  <c r="H123" i="7"/>
  <c r="H127" i="7"/>
  <c r="H131" i="7"/>
  <c r="H135" i="7"/>
  <c r="H139" i="7"/>
  <c r="H143" i="7"/>
  <c r="H147" i="7"/>
  <c r="H151" i="7"/>
  <c r="H155" i="7"/>
  <c r="H159" i="7"/>
  <c r="H163" i="7"/>
  <c r="H167" i="7"/>
  <c r="H171" i="7"/>
  <c r="H175" i="7"/>
  <c r="H179" i="7"/>
  <c r="H183" i="7"/>
  <c r="H187" i="7"/>
  <c r="H191" i="7"/>
  <c r="H195" i="7"/>
  <c r="H199" i="7"/>
  <c r="H203" i="7"/>
  <c r="H207" i="7"/>
  <c r="H211" i="7"/>
  <c r="H215" i="7"/>
  <c r="H219" i="7"/>
  <c r="H70" i="7"/>
  <c r="H118" i="7"/>
  <c r="H134" i="7"/>
  <c r="H146" i="7"/>
  <c r="H158" i="7"/>
  <c r="H170" i="7"/>
  <c r="H174" i="7"/>
  <c r="H186" i="7"/>
  <c r="H198" i="7"/>
  <c r="H210" i="7"/>
  <c r="H4" i="7"/>
  <c r="H8" i="7"/>
  <c r="H12" i="7"/>
  <c r="H16" i="7"/>
  <c r="H20" i="7"/>
  <c r="H24" i="7"/>
  <c r="H28" i="7"/>
  <c r="H32" i="7"/>
  <c r="H36" i="7"/>
  <c r="H40" i="7"/>
  <c r="H44" i="7"/>
  <c r="H48" i="7"/>
  <c r="H52" i="7"/>
  <c r="H56" i="7"/>
  <c r="H60" i="7"/>
  <c r="H64" i="7"/>
  <c r="H68" i="7"/>
  <c r="H72" i="7"/>
  <c r="H76" i="7"/>
  <c r="H80" i="7"/>
  <c r="H84" i="7"/>
  <c r="H88" i="7"/>
  <c r="H92" i="7"/>
  <c r="H96" i="7"/>
  <c r="H100" i="7"/>
  <c r="H104" i="7"/>
  <c r="H108" i="7"/>
  <c r="H112" i="7"/>
  <c r="H116" i="7"/>
  <c r="H120" i="7"/>
  <c r="H124" i="7"/>
  <c r="H128" i="7"/>
  <c r="H132" i="7"/>
  <c r="H136" i="7"/>
  <c r="H140" i="7"/>
  <c r="H144" i="7"/>
  <c r="H148" i="7"/>
  <c r="H152" i="7"/>
  <c r="H156" i="7"/>
  <c r="H160" i="7"/>
  <c r="H164" i="7"/>
  <c r="H168" i="7"/>
  <c r="H172" i="7"/>
  <c r="H176" i="7"/>
  <c r="H180" i="7"/>
  <c r="H184" i="7"/>
  <c r="H188" i="7"/>
  <c r="H192" i="7"/>
  <c r="H196" i="7"/>
  <c r="H200" i="7"/>
  <c r="H204" i="7"/>
  <c r="H208" i="7"/>
  <c r="H212" i="7"/>
  <c r="H216" i="7"/>
  <c r="H74" i="7"/>
  <c r="H114" i="7"/>
  <c r="H126" i="7"/>
  <c r="H138" i="7"/>
  <c r="H150" i="7"/>
  <c r="H166" i="7"/>
  <c r="H178" i="7"/>
  <c r="H194" i="7"/>
  <c r="H206" i="7"/>
  <c r="H218" i="7"/>
  <c r="H5" i="7"/>
  <c r="H9" i="7"/>
  <c r="H13" i="7"/>
  <c r="H17" i="7"/>
  <c r="H21" i="7"/>
  <c r="H25" i="7"/>
  <c r="H29" i="7"/>
  <c r="H33" i="7"/>
  <c r="H37" i="7"/>
  <c r="H41" i="7"/>
  <c r="H45" i="7"/>
  <c r="H49" i="7"/>
  <c r="H53" i="7"/>
  <c r="H57" i="7"/>
  <c r="H61" i="7"/>
  <c r="H65" i="7"/>
  <c r="H69" i="7"/>
  <c r="H73" i="7"/>
  <c r="H77" i="7"/>
  <c r="H81" i="7"/>
  <c r="H85" i="7"/>
  <c r="H89" i="7"/>
  <c r="H93" i="7"/>
  <c r="H97" i="7"/>
  <c r="H101" i="7"/>
  <c r="H105" i="7"/>
  <c r="H109" i="7"/>
  <c r="H113" i="7"/>
  <c r="H117" i="7"/>
  <c r="H121" i="7"/>
  <c r="H125" i="7"/>
  <c r="H129" i="7"/>
  <c r="H133" i="7"/>
  <c r="H137" i="7"/>
  <c r="H141" i="7"/>
  <c r="H145" i="7"/>
  <c r="H149" i="7"/>
  <c r="H153" i="7"/>
  <c r="H157" i="7"/>
  <c r="H161" i="7"/>
  <c r="H165" i="7"/>
  <c r="H169" i="7"/>
  <c r="H173" i="7"/>
  <c r="H177" i="7"/>
  <c r="H181" i="7"/>
  <c r="H185" i="7"/>
  <c r="H189" i="7"/>
  <c r="H193" i="7"/>
  <c r="H197" i="7"/>
  <c r="H201" i="7"/>
  <c r="H205" i="7"/>
  <c r="H209" i="7"/>
  <c r="H213" i="7"/>
  <c r="H217" i="7"/>
  <c r="H6" i="7"/>
  <c r="H10" i="7"/>
  <c r="H14" i="7"/>
  <c r="H18" i="7"/>
  <c r="H22" i="7"/>
  <c r="H26" i="7"/>
  <c r="H30" i="7"/>
  <c r="H34" i="7"/>
  <c r="H38" i="7"/>
  <c r="H42" i="7"/>
  <c r="H46" i="7"/>
  <c r="H50" i="7"/>
  <c r="H54" i="7"/>
  <c r="H58" i="7"/>
  <c r="H62" i="7"/>
  <c r="H66" i="7"/>
  <c r="H78" i="7"/>
  <c r="H82" i="7"/>
  <c r="H86" i="7"/>
  <c r="H90" i="7"/>
  <c r="H94" i="7"/>
  <c r="H98" i="7"/>
  <c r="H102" i="7"/>
  <c r="H106" i="7"/>
  <c r="H110" i="7"/>
  <c r="H122" i="7"/>
  <c r="H130" i="7"/>
  <c r="H142" i="7"/>
  <c r="H154" i="7"/>
  <c r="H162" i="7"/>
  <c r="H182" i="7"/>
  <c r="H190" i="7"/>
  <c r="H202" i="7"/>
  <c r="H214" i="7"/>
  <c r="H2" i="7"/>
  <c r="G2" i="7"/>
  <c r="G3" i="7"/>
  <c r="G7" i="7"/>
  <c r="G11" i="7"/>
  <c r="G15" i="7"/>
  <c r="G19" i="7"/>
  <c r="G23" i="7"/>
  <c r="G27" i="7"/>
  <c r="G31" i="7"/>
  <c r="G35" i="7"/>
  <c r="G39" i="7"/>
  <c r="G43" i="7"/>
  <c r="G47" i="7"/>
  <c r="G51" i="7"/>
  <c r="G55" i="7"/>
  <c r="G59" i="7"/>
  <c r="G63" i="7"/>
  <c r="G67" i="7"/>
  <c r="G71" i="7"/>
  <c r="G75" i="7"/>
  <c r="G79" i="7"/>
  <c r="G83" i="7"/>
  <c r="G87" i="7"/>
  <c r="G91" i="7"/>
  <c r="G95" i="7"/>
  <c r="G99" i="7"/>
  <c r="G103" i="7"/>
  <c r="G107" i="7"/>
  <c r="G111" i="7"/>
  <c r="G115" i="7"/>
  <c r="G119" i="7"/>
  <c r="G123" i="7"/>
  <c r="G127" i="7"/>
  <c r="G131" i="7"/>
  <c r="G135" i="7"/>
  <c r="G139" i="7"/>
  <c r="G143" i="7"/>
  <c r="G147" i="7"/>
  <c r="G151" i="7"/>
  <c r="G155" i="7"/>
  <c r="G159" i="7"/>
  <c r="G163" i="7"/>
  <c r="G167" i="7"/>
  <c r="G171" i="7"/>
  <c r="G175" i="7"/>
  <c r="G179" i="7"/>
  <c r="G183" i="7"/>
  <c r="G187" i="7"/>
  <c r="G191" i="7"/>
  <c r="G195" i="7"/>
  <c r="G199" i="7"/>
  <c r="G203" i="7"/>
  <c r="G207" i="7"/>
  <c r="G211" i="7"/>
  <c r="G215" i="7"/>
  <c r="G219" i="7"/>
  <c r="G14" i="7"/>
  <c r="G26" i="7"/>
  <c r="G38" i="7"/>
  <c r="G54" i="7"/>
  <c r="G66" i="7"/>
  <c r="G78" i="7"/>
  <c r="G86" i="7"/>
  <c r="G98" i="7"/>
  <c r="G110" i="7"/>
  <c r="G122" i="7"/>
  <c r="G134" i="7"/>
  <c r="G146" i="7"/>
  <c r="G162" i="7"/>
  <c r="G174" i="7"/>
  <c r="G186" i="7"/>
  <c r="G194" i="7"/>
  <c r="G210" i="7"/>
  <c r="G4" i="7"/>
  <c r="G8" i="7"/>
  <c r="G12" i="7"/>
  <c r="G16" i="7"/>
  <c r="G20" i="7"/>
  <c r="G24" i="7"/>
  <c r="G28" i="7"/>
  <c r="G32" i="7"/>
  <c r="G36" i="7"/>
  <c r="G40" i="7"/>
  <c r="G44" i="7"/>
  <c r="G48" i="7"/>
  <c r="G52" i="7"/>
  <c r="G56" i="7"/>
  <c r="G60" i="7"/>
  <c r="G64" i="7"/>
  <c r="G68" i="7"/>
  <c r="G72" i="7"/>
  <c r="G76" i="7"/>
  <c r="G80" i="7"/>
  <c r="G84" i="7"/>
  <c r="G88" i="7"/>
  <c r="G92" i="7"/>
  <c r="G96" i="7"/>
  <c r="G100" i="7"/>
  <c r="G104" i="7"/>
  <c r="G108" i="7"/>
  <c r="G112" i="7"/>
  <c r="G116" i="7"/>
  <c r="G120" i="7"/>
  <c r="G124" i="7"/>
  <c r="G128" i="7"/>
  <c r="G132" i="7"/>
  <c r="G136" i="7"/>
  <c r="G140" i="7"/>
  <c r="G144" i="7"/>
  <c r="G148" i="7"/>
  <c r="G152" i="7"/>
  <c r="G156" i="7"/>
  <c r="G160" i="7"/>
  <c r="G164" i="7"/>
  <c r="G168" i="7"/>
  <c r="G172" i="7"/>
  <c r="G176" i="7"/>
  <c r="G180" i="7"/>
  <c r="G184" i="7"/>
  <c r="G188" i="7"/>
  <c r="G192" i="7"/>
  <c r="G196" i="7"/>
  <c r="G200" i="7"/>
  <c r="G204" i="7"/>
  <c r="G208" i="7"/>
  <c r="G212" i="7"/>
  <c r="G216" i="7"/>
  <c r="G10" i="7"/>
  <c r="G18" i="7"/>
  <c r="G34" i="7"/>
  <c r="G46" i="7"/>
  <c r="G62" i="7"/>
  <c r="G74" i="7"/>
  <c r="G90" i="7"/>
  <c r="G102" i="7"/>
  <c r="G114" i="7"/>
  <c r="G130" i="7"/>
  <c r="G150" i="7"/>
  <c r="G154" i="7"/>
  <c r="G170" i="7"/>
  <c r="G182" i="7"/>
  <c r="G198" i="7"/>
  <c r="G206" i="7"/>
  <c r="G218" i="7"/>
  <c r="G5" i="7"/>
  <c r="G9" i="7"/>
  <c r="G13" i="7"/>
  <c r="G17" i="7"/>
  <c r="G21" i="7"/>
  <c r="G25" i="7"/>
  <c r="G29" i="7"/>
  <c r="G33" i="7"/>
  <c r="G37" i="7"/>
  <c r="G41" i="7"/>
  <c r="G45" i="7"/>
  <c r="G49" i="7"/>
  <c r="G53" i="7"/>
  <c r="G57" i="7"/>
  <c r="G61" i="7"/>
  <c r="G65" i="7"/>
  <c r="G69" i="7"/>
  <c r="G73" i="7"/>
  <c r="G77" i="7"/>
  <c r="G81" i="7"/>
  <c r="G85" i="7"/>
  <c r="G89" i="7"/>
  <c r="G93" i="7"/>
  <c r="G97" i="7"/>
  <c r="G101" i="7"/>
  <c r="G105" i="7"/>
  <c r="G109" i="7"/>
  <c r="G113" i="7"/>
  <c r="G117" i="7"/>
  <c r="G121" i="7"/>
  <c r="G125" i="7"/>
  <c r="G129" i="7"/>
  <c r="G133" i="7"/>
  <c r="G137" i="7"/>
  <c r="G141" i="7"/>
  <c r="G145" i="7"/>
  <c r="G149" i="7"/>
  <c r="G153" i="7"/>
  <c r="G157" i="7"/>
  <c r="G161" i="7"/>
  <c r="G165" i="7"/>
  <c r="G169" i="7"/>
  <c r="G173" i="7"/>
  <c r="G177" i="7"/>
  <c r="G181" i="7"/>
  <c r="G185" i="7"/>
  <c r="G189" i="7"/>
  <c r="G193" i="7"/>
  <c r="G197" i="7"/>
  <c r="G201" i="7"/>
  <c r="G205" i="7"/>
  <c r="G209" i="7"/>
  <c r="G213" i="7"/>
  <c r="G217" i="7"/>
  <c r="G6" i="7"/>
  <c r="G22" i="7"/>
  <c r="G30" i="7"/>
  <c r="G42" i="7"/>
  <c r="G50" i="7"/>
  <c r="G58" i="7"/>
  <c r="G70" i="7"/>
  <c r="G82" i="7"/>
  <c r="G94" i="7"/>
  <c r="G106" i="7"/>
  <c r="G118" i="7"/>
  <c r="G126" i="7"/>
  <c r="G138" i="7"/>
  <c r="G142" i="7"/>
  <c r="G158" i="7"/>
  <c r="G166" i="7"/>
  <c r="G178" i="7"/>
  <c r="G190" i="7"/>
  <c r="G202" i="7"/>
  <c r="G214" i="7"/>
  <c r="F2" i="7"/>
  <c r="F3" i="7"/>
  <c r="F7" i="7"/>
  <c r="F11" i="7"/>
  <c r="F15" i="7"/>
  <c r="F19" i="7"/>
  <c r="F23" i="7"/>
  <c r="F27" i="7"/>
  <c r="F31" i="7"/>
  <c r="F35" i="7"/>
  <c r="F39" i="7"/>
  <c r="F43" i="7"/>
  <c r="F47" i="7"/>
  <c r="F51" i="7"/>
  <c r="F55" i="7"/>
  <c r="F59" i="7"/>
  <c r="F63" i="7"/>
  <c r="F67" i="7"/>
  <c r="F71" i="7"/>
  <c r="F75" i="7"/>
  <c r="F79" i="7"/>
  <c r="F83" i="7"/>
  <c r="F87" i="7"/>
  <c r="F91" i="7"/>
  <c r="F95" i="7"/>
  <c r="F99" i="7"/>
  <c r="F103" i="7"/>
  <c r="F107" i="7"/>
  <c r="F111" i="7"/>
  <c r="F115" i="7"/>
  <c r="F119" i="7"/>
  <c r="F123" i="7"/>
  <c r="F127" i="7"/>
  <c r="F131" i="7"/>
  <c r="F135" i="7"/>
  <c r="F139" i="7"/>
  <c r="F143" i="7"/>
  <c r="F147" i="7"/>
  <c r="F151" i="7"/>
  <c r="F155" i="7"/>
  <c r="F159" i="7"/>
  <c r="F163" i="7"/>
  <c r="F167" i="7"/>
  <c r="F171" i="7"/>
  <c r="F175" i="7"/>
  <c r="F179" i="7"/>
  <c r="F183" i="7"/>
  <c r="F187" i="7"/>
  <c r="F191" i="7"/>
  <c r="F195" i="7"/>
  <c r="F199" i="7"/>
  <c r="F203" i="7"/>
  <c r="F207" i="7"/>
  <c r="F211" i="7"/>
  <c r="F215" i="7"/>
  <c r="F219" i="7"/>
  <c r="F4" i="7"/>
  <c r="F8" i="7"/>
  <c r="F12" i="7"/>
  <c r="F16" i="7"/>
  <c r="F20" i="7"/>
  <c r="F24" i="7"/>
  <c r="F28" i="7"/>
  <c r="F32" i="7"/>
  <c r="F36" i="7"/>
  <c r="F40" i="7"/>
  <c r="F44" i="7"/>
  <c r="F48" i="7"/>
  <c r="F52" i="7"/>
  <c r="F56" i="7"/>
  <c r="F60" i="7"/>
  <c r="F64" i="7"/>
  <c r="F68" i="7"/>
  <c r="F72" i="7"/>
  <c r="F76" i="7"/>
  <c r="F80" i="7"/>
  <c r="F84" i="7"/>
  <c r="F88" i="7"/>
  <c r="F92" i="7"/>
  <c r="F96" i="7"/>
  <c r="F100" i="7"/>
  <c r="F104" i="7"/>
  <c r="F108" i="7"/>
  <c r="F112" i="7"/>
  <c r="F116" i="7"/>
  <c r="F120" i="7"/>
  <c r="F124" i="7"/>
  <c r="F128" i="7"/>
  <c r="F132" i="7"/>
  <c r="F136" i="7"/>
  <c r="F140" i="7"/>
  <c r="F144" i="7"/>
  <c r="F148" i="7"/>
  <c r="F152" i="7"/>
  <c r="F156" i="7"/>
  <c r="F160" i="7"/>
  <c r="F164" i="7"/>
  <c r="F168" i="7"/>
  <c r="F172" i="7"/>
  <c r="F176" i="7"/>
  <c r="F180" i="7"/>
  <c r="F184" i="7"/>
  <c r="F188" i="7"/>
  <c r="F192" i="7"/>
  <c r="F196" i="7"/>
  <c r="F200" i="7"/>
  <c r="F204" i="7"/>
  <c r="F208" i="7"/>
  <c r="F212" i="7"/>
  <c r="F216" i="7"/>
  <c r="F10" i="7"/>
  <c r="F18" i="7"/>
  <c r="F30" i="7"/>
  <c r="F38" i="7"/>
  <c r="F46" i="7"/>
  <c r="F54" i="7"/>
  <c r="F58" i="7"/>
  <c r="F66" i="7"/>
  <c r="F74" i="7"/>
  <c r="F82" i="7"/>
  <c r="F90" i="7"/>
  <c r="F98" i="7"/>
  <c r="F106" i="7"/>
  <c r="F114" i="7"/>
  <c r="F118" i="7"/>
  <c r="F126" i="7"/>
  <c r="F134" i="7"/>
  <c r="F142" i="7"/>
  <c r="F150" i="7"/>
  <c r="F158" i="7"/>
  <c r="F166" i="7"/>
  <c r="F174" i="7"/>
  <c r="F182" i="7"/>
  <c r="F190" i="7"/>
  <c r="F198" i="7"/>
  <c r="F206" i="7"/>
  <c r="F214" i="7"/>
  <c r="F5" i="7"/>
  <c r="F9" i="7"/>
  <c r="F13" i="7"/>
  <c r="F17" i="7"/>
  <c r="F21" i="7"/>
  <c r="F25" i="7"/>
  <c r="F29" i="7"/>
  <c r="F33" i="7"/>
  <c r="F37" i="7"/>
  <c r="F41" i="7"/>
  <c r="F45" i="7"/>
  <c r="F49" i="7"/>
  <c r="F53" i="7"/>
  <c r="F57" i="7"/>
  <c r="F61" i="7"/>
  <c r="F65" i="7"/>
  <c r="F69" i="7"/>
  <c r="F73" i="7"/>
  <c r="F77" i="7"/>
  <c r="F81" i="7"/>
  <c r="F85" i="7"/>
  <c r="F89" i="7"/>
  <c r="F93" i="7"/>
  <c r="F97" i="7"/>
  <c r="F101" i="7"/>
  <c r="F105" i="7"/>
  <c r="F109" i="7"/>
  <c r="F113" i="7"/>
  <c r="F117" i="7"/>
  <c r="F121" i="7"/>
  <c r="F125" i="7"/>
  <c r="F129" i="7"/>
  <c r="F133" i="7"/>
  <c r="F137" i="7"/>
  <c r="F141" i="7"/>
  <c r="F145" i="7"/>
  <c r="F149" i="7"/>
  <c r="F153" i="7"/>
  <c r="F157" i="7"/>
  <c r="F161" i="7"/>
  <c r="F165" i="7"/>
  <c r="F169" i="7"/>
  <c r="F173" i="7"/>
  <c r="F177" i="7"/>
  <c r="F181" i="7"/>
  <c r="F185" i="7"/>
  <c r="F189" i="7"/>
  <c r="F193" i="7"/>
  <c r="F197" i="7"/>
  <c r="F201" i="7"/>
  <c r="F205" i="7"/>
  <c r="F209" i="7"/>
  <c r="F213" i="7"/>
  <c r="F217" i="7"/>
  <c r="F6" i="7"/>
  <c r="F14" i="7"/>
  <c r="F22" i="7"/>
  <c r="F26" i="7"/>
  <c r="F34" i="7"/>
  <c r="F42" i="7"/>
  <c r="F50" i="7"/>
  <c r="F62" i="7"/>
  <c r="F70" i="7"/>
  <c r="F78" i="7"/>
  <c r="F86" i="7"/>
  <c r="F94" i="7"/>
  <c r="F102" i="7"/>
  <c r="F110" i="7"/>
  <c r="F122" i="7"/>
  <c r="F130" i="7"/>
  <c r="F138" i="7"/>
  <c r="F146" i="7"/>
  <c r="F154" i="7"/>
  <c r="F162" i="7"/>
  <c r="F170" i="7"/>
  <c r="F178" i="7"/>
  <c r="F186" i="7"/>
  <c r="F194" i="7"/>
  <c r="F202" i="7"/>
  <c r="F210" i="7"/>
  <c r="F218" i="7"/>
  <c r="E3" i="7"/>
  <c r="E7" i="7"/>
  <c r="E11" i="7"/>
  <c r="E15" i="7"/>
  <c r="E19" i="7"/>
  <c r="E23" i="7"/>
  <c r="E27" i="7"/>
  <c r="E35" i="7"/>
  <c r="E39" i="7"/>
  <c r="E43" i="7"/>
  <c r="E47" i="7"/>
  <c r="E51" i="7"/>
  <c r="E55" i="7"/>
  <c r="E59" i="7"/>
  <c r="E67" i="7"/>
  <c r="E75" i="7"/>
  <c r="E83" i="7"/>
  <c r="E91" i="7"/>
  <c r="E103" i="7"/>
  <c r="E111" i="7"/>
  <c r="E119" i="7"/>
  <c r="E127" i="7"/>
  <c r="E135" i="7"/>
  <c r="E143" i="7"/>
  <c r="E151" i="7"/>
  <c r="E159" i="7"/>
  <c r="E167" i="7"/>
  <c r="E175" i="7"/>
  <c r="E183" i="7"/>
  <c r="E191" i="7"/>
  <c r="E199" i="7"/>
  <c r="E4" i="7"/>
  <c r="E8" i="7"/>
  <c r="E12" i="7"/>
  <c r="E16" i="7"/>
  <c r="E20" i="7"/>
  <c r="E24" i="7"/>
  <c r="E28" i="7"/>
  <c r="E32" i="7"/>
  <c r="E36" i="7"/>
  <c r="E40" i="7"/>
  <c r="E44" i="7"/>
  <c r="E48" i="7"/>
  <c r="E52" i="7"/>
  <c r="E56" i="7"/>
  <c r="E60" i="7"/>
  <c r="E64" i="7"/>
  <c r="E68" i="7"/>
  <c r="E72" i="7"/>
  <c r="E76" i="7"/>
  <c r="E80" i="7"/>
  <c r="E84" i="7"/>
  <c r="E88" i="7"/>
  <c r="E92" i="7"/>
  <c r="E96" i="7"/>
  <c r="E100" i="7"/>
  <c r="E104" i="7"/>
  <c r="E108" i="7"/>
  <c r="E112" i="7"/>
  <c r="E116" i="7"/>
  <c r="E120" i="7"/>
  <c r="E124" i="7"/>
  <c r="E128" i="7"/>
  <c r="E132" i="7"/>
  <c r="E136" i="7"/>
  <c r="E140" i="7"/>
  <c r="E144" i="7"/>
  <c r="E5" i="7"/>
  <c r="E9" i="7"/>
  <c r="E13" i="7"/>
  <c r="E17" i="7"/>
  <c r="E21" i="7"/>
  <c r="E25" i="7"/>
  <c r="E29" i="7"/>
  <c r="E33" i="7"/>
  <c r="E37" i="7"/>
  <c r="E41" i="7"/>
  <c r="E45" i="7"/>
  <c r="E49" i="7"/>
  <c r="E53" i="7"/>
  <c r="E57" i="7"/>
  <c r="E61" i="7"/>
  <c r="E65" i="7"/>
  <c r="E69" i="7"/>
  <c r="E73" i="7"/>
  <c r="E77" i="7"/>
  <c r="E81" i="7"/>
  <c r="E85" i="7"/>
  <c r="E89" i="7"/>
  <c r="E93" i="7"/>
  <c r="E97" i="7"/>
  <c r="E101" i="7"/>
  <c r="E105" i="7"/>
  <c r="E109" i="7"/>
  <c r="E113" i="7"/>
  <c r="E117" i="7"/>
  <c r="E121" i="7"/>
  <c r="E125" i="7"/>
  <c r="E129" i="7"/>
  <c r="E133" i="7"/>
  <c r="E137" i="7"/>
  <c r="E141" i="7"/>
  <c r="E145" i="7"/>
  <c r="E149" i="7"/>
  <c r="E153" i="7"/>
  <c r="E157" i="7"/>
  <c r="E161" i="7"/>
  <c r="E165" i="7"/>
  <c r="E169" i="7"/>
  <c r="E173" i="7"/>
  <c r="E177" i="7"/>
  <c r="E181" i="7"/>
  <c r="E185" i="7"/>
  <c r="E189" i="7"/>
  <c r="E193" i="7"/>
  <c r="E197" i="7"/>
  <c r="E201" i="7"/>
  <c r="E205" i="7"/>
  <c r="E209" i="7"/>
  <c r="E213" i="7"/>
  <c r="E217" i="7"/>
  <c r="E6" i="7"/>
  <c r="E10" i="7"/>
  <c r="E14" i="7"/>
  <c r="E18" i="7"/>
  <c r="E22" i="7"/>
  <c r="E26" i="7"/>
  <c r="E30" i="7"/>
  <c r="E34" i="7"/>
  <c r="E38" i="7"/>
  <c r="E42" i="7"/>
  <c r="E46" i="7"/>
  <c r="E50" i="7"/>
  <c r="E54" i="7"/>
  <c r="E58" i="7"/>
  <c r="E62" i="7"/>
  <c r="E66" i="7"/>
  <c r="E70" i="7"/>
  <c r="E74" i="7"/>
  <c r="E78" i="7"/>
  <c r="E82" i="7"/>
  <c r="E86" i="7"/>
  <c r="E90" i="7"/>
  <c r="E94" i="7"/>
  <c r="E98" i="7"/>
  <c r="E102" i="7"/>
  <c r="E106" i="7"/>
  <c r="E110" i="7"/>
  <c r="E114" i="7"/>
  <c r="E118" i="7"/>
  <c r="E122" i="7"/>
  <c r="E126" i="7"/>
  <c r="E130" i="7"/>
  <c r="E134" i="7"/>
  <c r="E138" i="7"/>
  <c r="E142" i="7"/>
  <c r="E146" i="7"/>
  <c r="E150" i="7"/>
  <c r="E154" i="7"/>
  <c r="E158" i="7"/>
  <c r="E162" i="7"/>
  <c r="E166" i="7"/>
  <c r="E170" i="7"/>
  <c r="E174" i="7"/>
  <c r="E178" i="7"/>
  <c r="E182" i="7"/>
  <c r="E186" i="7"/>
  <c r="E190" i="7"/>
  <c r="E194" i="7"/>
  <c r="E198" i="7"/>
  <c r="E202" i="7"/>
  <c r="E206" i="7"/>
  <c r="E210" i="7"/>
  <c r="E214" i="7"/>
  <c r="E218" i="7"/>
  <c r="E31" i="7"/>
  <c r="E63" i="7"/>
  <c r="E71" i="7"/>
  <c r="E79" i="7"/>
  <c r="E87" i="7"/>
  <c r="E95" i="7"/>
  <c r="E99" i="7"/>
  <c r="E107" i="7"/>
  <c r="E115" i="7"/>
  <c r="E123" i="7"/>
  <c r="E131" i="7"/>
  <c r="E139" i="7"/>
  <c r="E147" i="7"/>
  <c r="E155" i="7"/>
  <c r="E163" i="7"/>
  <c r="E171" i="7"/>
  <c r="E179" i="7"/>
  <c r="E187" i="7"/>
  <c r="E195" i="7"/>
  <c r="E164" i="7"/>
  <c r="E208" i="7"/>
  <c r="E156" i="7"/>
  <c r="E172" i="7"/>
  <c r="E188" i="7"/>
  <c r="E203" i="7"/>
  <c r="E211" i="7"/>
  <c r="E219" i="7"/>
  <c r="E160" i="7"/>
  <c r="E176" i="7"/>
  <c r="E192" i="7"/>
  <c r="E204" i="7"/>
  <c r="E212" i="7"/>
  <c r="E148" i="7"/>
  <c r="E180" i="7"/>
  <c r="E196" i="7"/>
  <c r="E207" i="7"/>
  <c r="E215" i="7"/>
  <c r="E152" i="7"/>
  <c r="E168" i="7"/>
  <c r="E184" i="7"/>
  <c r="E200" i="7"/>
  <c r="E216" i="7"/>
  <c r="E2" i="7"/>
  <c r="D5" i="7"/>
  <c r="D9" i="7"/>
  <c r="D13" i="7"/>
  <c r="D17" i="7"/>
  <c r="D21" i="7"/>
  <c r="D25" i="7"/>
  <c r="D29" i="7"/>
  <c r="D33" i="7"/>
  <c r="D37" i="7"/>
  <c r="D41" i="7"/>
  <c r="D45" i="7"/>
  <c r="D49" i="7"/>
  <c r="D53" i="7"/>
  <c r="D57" i="7"/>
  <c r="D61" i="7"/>
  <c r="D65" i="7"/>
  <c r="D69" i="7"/>
  <c r="D73" i="7"/>
  <c r="D77" i="7"/>
  <c r="D81" i="7"/>
  <c r="D85" i="7"/>
  <c r="D89" i="7"/>
  <c r="D93" i="7"/>
  <c r="D97" i="7"/>
  <c r="D101" i="7"/>
  <c r="D105" i="7"/>
  <c r="D109" i="7"/>
  <c r="D113" i="7"/>
  <c r="D117" i="7"/>
  <c r="D121" i="7"/>
  <c r="D125" i="7"/>
  <c r="D129" i="7"/>
  <c r="D133" i="7"/>
  <c r="D137" i="7"/>
  <c r="D141" i="7"/>
  <c r="D145" i="7"/>
  <c r="D149" i="7"/>
  <c r="D153" i="7"/>
  <c r="D157" i="7"/>
  <c r="D161" i="7"/>
  <c r="D165" i="7"/>
  <c r="D169" i="7"/>
  <c r="D173" i="7"/>
  <c r="D177" i="7"/>
  <c r="D181" i="7"/>
  <c r="D185" i="7"/>
  <c r="D189" i="7"/>
  <c r="D193" i="7"/>
  <c r="D197" i="7"/>
  <c r="D201" i="7"/>
  <c r="D205" i="7"/>
  <c r="D209" i="7"/>
  <c r="D213" i="7"/>
  <c r="D217" i="7"/>
  <c r="D6" i="7"/>
  <c r="D10" i="7"/>
  <c r="D14" i="7"/>
  <c r="D18" i="7"/>
  <c r="D22" i="7"/>
  <c r="D26" i="7"/>
  <c r="D30" i="7"/>
  <c r="D34" i="7"/>
  <c r="D38" i="7"/>
  <c r="D42" i="7"/>
  <c r="D46" i="7"/>
  <c r="D50" i="7"/>
  <c r="D54" i="7"/>
  <c r="D58" i="7"/>
  <c r="D62" i="7"/>
  <c r="D66" i="7"/>
  <c r="D70" i="7"/>
  <c r="D74" i="7"/>
  <c r="D78" i="7"/>
  <c r="D82" i="7"/>
  <c r="D86" i="7"/>
  <c r="D90" i="7"/>
  <c r="D94" i="7"/>
  <c r="D98" i="7"/>
  <c r="D102" i="7"/>
  <c r="D106" i="7"/>
  <c r="D110" i="7"/>
  <c r="D114" i="7"/>
  <c r="D118" i="7"/>
  <c r="D122" i="7"/>
  <c r="D126" i="7"/>
  <c r="D130" i="7"/>
  <c r="D134" i="7"/>
  <c r="D138" i="7"/>
  <c r="D142" i="7"/>
  <c r="D146" i="7"/>
  <c r="D150" i="7"/>
  <c r="D154" i="7"/>
  <c r="D158" i="7"/>
  <c r="D162" i="7"/>
  <c r="D166" i="7"/>
  <c r="D170" i="7"/>
  <c r="D174" i="7"/>
  <c r="D178" i="7"/>
  <c r="D182" i="7"/>
  <c r="D186" i="7"/>
  <c r="D190" i="7"/>
  <c r="D194" i="7"/>
  <c r="D198" i="7"/>
  <c r="D202" i="7"/>
  <c r="D206" i="7"/>
  <c r="D210" i="7"/>
  <c r="D214" i="7"/>
  <c r="D218" i="7"/>
  <c r="D3" i="7"/>
  <c r="D7" i="7"/>
  <c r="D11" i="7"/>
  <c r="D15" i="7"/>
  <c r="D19" i="7"/>
  <c r="D23" i="7"/>
  <c r="D27" i="7"/>
  <c r="D31" i="7"/>
  <c r="D35" i="7"/>
  <c r="D39" i="7"/>
  <c r="D43" i="7"/>
  <c r="D47" i="7"/>
  <c r="D51" i="7"/>
  <c r="D55" i="7"/>
  <c r="D59" i="7"/>
  <c r="D63" i="7"/>
  <c r="D67" i="7"/>
  <c r="D71" i="7"/>
  <c r="D75" i="7"/>
  <c r="D216" i="7"/>
  <c r="D179" i="7"/>
  <c r="D211" i="7"/>
  <c r="D12" i="7"/>
  <c r="D28" i="7"/>
  <c r="D44" i="7"/>
  <c r="D60" i="7"/>
  <c r="D76" i="7"/>
  <c r="D84" i="7"/>
  <c r="D92" i="7"/>
  <c r="D100" i="7"/>
  <c r="D108" i="7"/>
  <c r="D116" i="7"/>
  <c r="D124" i="7"/>
  <c r="D132" i="7"/>
  <c r="D140" i="7"/>
  <c r="D148" i="7"/>
  <c r="D156" i="7"/>
  <c r="D164" i="7"/>
  <c r="D172" i="7"/>
  <c r="D180" i="7"/>
  <c r="D188" i="7"/>
  <c r="D196" i="7"/>
  <c r="D204" i="7"/>
  <c r="D212" i="7"/>
  <c r="D16" i="7"/>
  <c r="D32" i="7"/>
  <c r="D48" i="7"/>
  <c r="D64" i="7"/>
  <c r="D79" i="7"/>
  <c r="D87" i="7"/>
  <c r="D95" i="7"/>
  <c r="D103" i="7"/>
  <c r="D111" i="7"/>
  <c r="D119" i="7"/>
  <c r="D127" i="7"/>
  <c r="D135" i="7"/>
  <c r="D143" i="7"/>
  <c r="D151" i="7"/>
  <c r="D159" i="7"/>
  <c r="D167" i="7"/>
  <c r="D175" i="7"/>
  <c r="D183" i="7"/>
  <c r="D191" i="7"/>
  <c r="D199" i="7"/>
  <c r="D207" i="7"/>
  <c r="D215" i="7"/>
  <c r="D4" i="7"/>
  <c r="D20" i="7"/>
  <c r="D36" i="7"/>
  <c r="D52" i="7"/>
  <c r="D68" i="7"/>
  <c r="D80" i="7"/>
  <c r="D88" i="7"/>
  <c r="D96" i="7"/>
  <c r="D104" i="7"/>
  <c r="D112" i="7"/>
  <c r="D120" i="7"/>
  <c r="D128" i="7"/>
  <c r="D136" i="7"/>
  <c r="D144" i="7"/>
  <c r="D152" i="7"/>
  <c r="D160" i="7"/>
  <c r="D168" i="7"/>
  <c r="D176" i="7"/>
  <c r="D184" i="7"/>
  <c r="D192" i="7"/>
  <c r="D200" i="7"/>
  <c r="D208" i="7"/>
  <c r="D8" i="7"/>
  <c r="D24" i="7"/>
  <c r="D40" i="7"/>
  <c r="D56" i="7"/>
  <c r="D72" i="7"/>
  <c r="D83" i="7"/>
  <c r="D91" i="7"/>
  <c r="D99" i="7"/>
  <c r="D107" i="7"/>
  <c r="D115" i="7"/>
  <c r="D123" i="7"/>
  <c r="D131" i="7"/>
  <c r="D139" i="7"/>
  <c r="D147" i="7"/>
  <c r="D155" i="7"/>
  <c r="D163" i="7"/>
  <c r="D171" i="7"/>
  <c r="D187" i="7"/>
  <c r="D195" i="7"/>
  <c r="D203" i="7"/>
  <c r="D219" i="7"/>
  <c r="C19" i="7"/>
  <c r="C83" i="7"/>
  <c r="C103" i="7"/>
  <c r="C123" i="7"/>
  <c r="C135" i="7"/>
  <c r="C151" i="7"/>
  <c r="C167" i="7"/>
  <c r="C179" i="7"/>
  <c r="C191" i="7"/>
  <c r="C211" i="7"/>
  <c r="C16" i="7"/>
  <c r="C36" i="7"/>
  <c r="C48" i="7"/>
  <c r="C64" i="7"/>
  <c r="C84" i="7"/>
  <c r="C100" i="7"/>
  <c r="C116" i="7"/>
  <c r="C128" i="7"/>
  <c r="C144" i="7"/>
  <c r="C160" i="7"/>
  <c r="C176" i="7"/>
  <c r="C192" i="7"/>
  <c r="C212" i="7"/>
  <c r="C4" i="7"/>
  <c r="C20" i="7"/>
  <c r="C32" i="7"/>
  <c r="C52" i="7"/>
  <c r="C76" i="7"/>
  <c r="C92" i="7"/>
  <c r="C108" i="7"/>
  <c r="C132" i="7"/>
  <c r="C152" i="7"/>
  <c r="C168" i="7"/>
  <c r="C188" i="7"/>
  <c r="C204" i="7"/>
  <c r="C5" i="7"/>
  <c r="C9" i="7"/>
  <c r="C13" i="7"/>
  <c r="C17" i="7"/>
  <c r="C21" i="7"/>
  <c r="C25" i="7"/>
  <c r="C29" i="7"/>
  <c r="C33" i="7"/>
  <c r="C37" i="7"/>
  <c r="C41" i="7"/>
  <c r="C45" i="7"/>
  <c r="C49" i="7"/>
  <c r="C53" i="7"/>
  <c r="C57" i="7"/>
  <c r="C61" i="7"/>
  <c r="C65" i="7"/>
  <c r="C69" i="7"/>
  <c r="C73" i="7"/>
  <c r="C77" i="7"/>
  <c r="C81" i="7"/>
  <c r="C85" i="7"/>
  <c r="C89" i="7"/>
  <c r="C93" i="7"/>
  <c r="C97" i="7"/>
  <c r="C101" i="7"/>
  <c r="C105" i="7"/>
  <c r="C109" i="7"/>
  <c r="C113" i="7"/>
  <c r="C117" i="7"/>
  <c r="C121" i="7"/>
  <c r="C125" i="7"/>
  <c r="C129" i="7"/>
  <c r="C133" i="7"/>
  <c r="C137" i="7"/>
  <c r="C141" i="7"/>
  <c r="C145" i="7"/>
  <c r="C149" i="7"/>
  <c r="C153" i="7"/>
  <c r="C157" i="7"/>
  <c r="C161" i="7"/>
  <c r="C165" i="7"/>
  <c r="C169" i="7"/>
  <c r="C173" i="7"/>
  <c r="C177" i="7"/>
  <c r="C181" i="7"/>
  <c r="C185" i="7"/>
  <c r="C189" i="7"/>
  <c r="C193" i="7"/>
  <c r="C197" i="7"/>
  <c r="C201" i="7"/>
  <c r="C205" i="7"/>
  <c r="C209" i="7"/>
  <c r="C213" i="7"/>
  <c r="C217" i="7"/>
  <c r="C7" i="7"/>
  <c r="C11" i="7"/>
  <c r="C15" i="7"/>
  <c r="C23" i="7"/>
  <c r="C27" i="7"/>
  <c r="C35" i="7"/>
  <c r="C43" i="7"/>
  <c r="C51" i="7"/>
  <c r="C59" i="7"/>
  <c r="C67" i="7"/>
  <c r="C75" i="7"/>
  <c r="C87" i="7"/>
  <c r="C95" i="7"/>
  <c r="C107" i="7"/>
  <c r="C115" i="7"/>
  <c r="C127" i="7"/>
  <c r="C139" i="7"/>
  <c r="C147" i="7"/>
  <c r="C159" i="7"/>
  <c r="C171" i="7"/>
  <c r="C187" i="7"/>
  <c r="C199" i="7"/>
  <c r="C207" i="7"/>
  <c r="C219" i="7"/>
  <c r="C8" i="7"/>
  <c r="C24" i="7"/>
  <c r="C28" i="7"/>
  <c r="C44" i="7"/>
  <c r="C60" i="7"/>
  <c r="C72" i="7"/>
  <c r="C88" i="7"/>
  <c r="C104" i="7"/>
  <c r="C120" i="7"/>
  <c r="C136" i="7"/>
  <c r="C148" i="7"/>
  <c r="C164" i="7"/>
  <c r="C180" i="7"/>
  <c r="C196" i="7"/>
  <c r="C208" i="7"/>
  <c r="C6" i="7"/>
  <c r="C10" i="7"/>
  <c r="C14" i="7"/>
  <c r="C18" i="7"/>
  <c r="C22" i="7"/>
  <c r="C26" i="7"/>
  <c r="C30" i="7"/>
  <c r="C34" i="7"/>
  <c r="C38" i="7"/>
  <c r="C42" i="7"/>
  <c r="C46" i="7"/>
  <c r="C50" i="7"/>
  <c r="C54" i="7"/>
  <c r="C58" i="7"/>
  <c r="C62" i="7"/>
  <c r="C66" i="7"/>
  <c r="C70" i="7"/>
  <c r="C74" i="7"/>
  <c r="C78" i="7"/>
  <c r="C82" i="7"/>
  <c r="C86" i="7"/>
  <c r="C90" i="7"/>
  <c r="C94" i="7"/>
  <c r="C98" i="7"/>
  <c r="C102" i="7"/>
  <c r="C106" i="7"/>
  <c r="C110" i="7"/>
  <c r="C114" i="7"/>
  <c r="C118" i="7"/>
  <c r="C122" i="7"/>
  <c r="C126" i="7"/>
  <c r="C130" i="7"/>
  <c r="C134" i="7"/>
  <c r="C138" i="7"/>
  <c r="C142" i="7"/>
  <c r="C146" i="7"/>
  <c r="C150" i="7"/>
  <c r="C154" i="7"/>
  <c r="C158" i="7"/>
  <c r="C162" i="7"/>
  <c r="C166" i="7"/>
  <c r="C170" i="7"/>
  <c r="C174" i="7"/>
  <c r="C178" i="7"/>
  <c r="C182" i="7"/>
  <c r="C186" i="7"/>
  <c r="C190" i="7"/>
  <c r="C194" i="7"/>
  <c r="C198" i="7"/>
  <c r="C202" i="7"/>
  <c r="C206" i="7"/>
  <c r="C210" i="7"/>
  <c r="C214" i="7"/>
  <c r="C218" i="7"/>
  <c r="C3" i="7"/>
  <c r="C31" i="7"/>
  <c r="C39" i="7"/>
  <c r="C47" i="7"/>
  <c r="C55" i="7"/>
  <c r="C63" i="7"/>
  <c r="C71" i="7"/>
  <c r="C79" i="7"/>
  <c r="C91" i="7"/>
  <c r="C99" i="7"/>
  <c r="C111" i="7"/>
  <c r="C119" i="7"/>
  <c r="C131" i="7"/>
  <c r="C143" i="7"/>
  <c r="C155" i="7"/>
  <c r="C163" i="7"/>
  <c r="C175" i="7"/>
  <c r="C183" i="7"/>
  <c r="C195" i="7"/>
  <c r="C203" i="7"/>
  <c r="C215" i="7"/>
  <c r="C12" i="7"/>
  <c r="C40" i="7"/>
  <c r="C56" i="7"/>
  <c r="C68" i="7"/>
  <c r="C80" i="7"/>
  <c r="C96" i="7"/>
  <c r="C112" i="7"/>
  <c r="C124" i="7"/>
  <c r="C140" i="7"/>
  <c r="C156" i="7"/>
  <c r="C172" i="7"/>
  <c r="C184" i="7"/>
  <c r="C200" i="7"/>
  <c r="C216" i="7"/>
  <c r="B5" i="7"/>
  <c r="B9" i="7"/>
  <c r="B13" i="7"/>
  <c r="B17" i="7"/>
  <c r="B21" i="7"/>
  <c r="B25" i="7"/>
  <c r="B29" i="7"/>
  <c r="B33" i="7"/>
  <c r="B37" i="7"/>
  <c r="B41" i="7"/>
  <c r="B45" i="7"/>
  <c r="B49" i="7"/>
  <c r="B53" i="7"/>
  <c r="B57" i="7"/>
  <c r="B61" i="7"/>
  <c r="B65" i="7"/>
  <c r="B69" i="7"/>
  <c r="B73" i="7"/>
  <c r="B77" i="7"/>
  <c r="B81" i="7"/>
  <c r="B85" i="7"/>
  <c r="B89" i="7"/>
  <c r="B93" i="7"/>
  <c r="B97" i="7"/>
  <c r="B101" i="7"/>
  <c r="B105" i="7"/>
  <c r="B109" i="7"/>
  <c r="B113" i="7"/>
  <c r="B117" i="7"/>
  <c r="B121" i="7"/>
  <c r="B125" i="7"/>
  <c r="B129" i="7"/>
  <c r="B133" i="7"/>
  <c r="B137" i="7"/>
  <c r="B141" i="7"/>
  <c r="B145" i="7"/>
  <c r="B149" i="7"/>
  <c r="B153" i="7"/>
  <c r="B157" i="7"/>
  <c r="B161" i="7"/>
  <c r="B165" i="7"/>
  <c r="B169" i="7"/>
  <c r="B173" i="7"/>
  <c r="B177" i="7"/>
  <c r="B181" i="7"/>
  <c r="B185" i="7"/>
  <c r="B189" i="7"/>
  <c r="B193" i="7"/>
  <c r="B197" i="7"/>
  <c r="B201" i="7"/>
  <c r="B205" i="7"/>
  <c r="B209" i="7"/>
  <c r="B213" i="7"/>
  <c r="B217" i="7"/>
  <c r="B6" i="7"/>
  <c r="B10" i="7"/>
  <c r="B14" i="7"/>
  <c r="B18" i="7"/>
  <c r="B22" i="7"/>
  <c r="B26" i="7"/>
  <c r="B30" i="7"/>
  <c r="B34" i="7"/>
  <c r="B38" i="7"/>
  <c r="B42" i="7"/>
  <c r="B46" i="7"/>
  <c r="B50" i="7"/>
  <c r="B54" i="7"/>
  <c r="B58" i="7"/>
  <c r="B62" i="7"/>
  <c r="B66" i="7"/>
  <c r="B70" i="7"/>
  <c r="B74" i="7"/>
  <c r="B78" i="7"/>
  <c r="B82" i="7"/>
  <c r="B86" i="7"/>
  <c r="B90" i="7"/>
  <c r="B94" i="7"/>
  <c r="B98" i="7"/>
  <c r="B102" i="7"/>
  <c r="B106" i="7"/>
  <c r="B110" i="7"/>
  <c r="B114" i="7"/>
  <c r="B118" i="7"/>
  <c r="B122" i="7"/>
  <c r="B126" i="7"/>
  <c r="B130" i="7"/>
  <c r="B134" i="7"/>
  <c r="B138" i="7"/>
  <c r="B142" i="7"/>
  <c r="B146" i="7"/>
  <c r="B150" i="7"/>
  <c r="B154" i="7"/>
  <c r="B158" i="7"/>
  <c r="B162" i="7"/>
  <c r="B166" i="7"/>
  <c r="B170" i="7"/>
  <c r="B174" i="7"/>
  <c r="B178" i="7"/>
  <c r="B182" i="7"/>
  <c r="B186" i="7"/>
  <c r="B190" i="7"/>
  <c r="B194" i="7"/>
  <c r="B198" i="7"/>
  <c r="B202" i="7"/>
  <c r="B206" i="7"/>
  <c r="B210" i="7"/>
  <c r="B214" i="7"/>
  <c r="B218" i="7"/>
  <c r="B3" i="7"/>
  <c r="B7" i="7"/>
  <c r="B11" i="7"/>
  <c r="B15" i="7"/>
  <c r="B19" i="7"/>
  <c r="B23" i="7"/>
  <c r="B27" i="7"/>
  <c r="B31" i="7"/>
  <c r="B35" i="7"/>
  <c r="B39" i="7"/>
  <c r="B43" i="7"/>
  <c r="B47" i="7"/>
  <c r="B51" i="7"/>
  <c r="B55" i="7"/>
  <c r="B59" i="7"/>
  <c r="B63" i="7"/>
  <c r="B67" i="7"/>
  <c r="B71" i="7"/>
  <c r="B75" i="7"/>
  <c r="B160" i="7"/>
  <c r="B139" i="7"/>
  <c r="B179" i="7"/>
  <c r="B203" i="7"/>
  <c r="B219" i="7"/>
  <c r="B12" i="7"/>
  <c r="B28" i="7"/>
  <c r="B44" i="7"/>
  <c r="B60" i="7"/>
  <c r="B76" i="7"/>
  <c r="B84" i="7"/>
  <c r="B92" i="7"/>
  <c r="B100" i="7"/>
  <c r="B108" i="7"/>
  <c r="B116" i="7"/>
  <c r="B124" i="7"/>
  <c r="B132" i="7"/>
  <c r="B140" i="7"/>
  <c r="B148" i="7"/>
  <c r="B156" i="7"/>
  <c r="B164" i="7"/>
  <c r="B172" i="7"/>
  <c r="B180" i="7"/>
  <c r="B188" i="7"/>
  <c r="B196" i="7"/>
  <c r="B204" i="7"/>
  <c r="B212" i="7"/>
  <c r="B16" i="7"/>
  <c r="B32" i="7"/>
  <c r="B48" i="7"/>
  <c r="B64" i="7"/>
  <c r="B79" i="7"/>
  <c r="B87" i="7"/>
  <c r="B95" i="7"/>
  <c r="B103" i="7"/>
  <c r="B111" i="7"/>
  <c r="B119" i="7"/>
  <c r="B127" i="7"/>
  <c r="B135" i="7"/>
  <c r="B143" i="7"/>
  <c r="B151" i="7"/>
  <c r="B159" i="7"/>
  <c r="B167" i="7"/>
  <c r="B175" i="7"/>
  <c r="B183" i="7"/>
  <c r="B191" i="7"/>
  <c r="B199" i="7"/>
  <c r="B207" i="7"/>
  <c r="B215" i="7"/>
  <c r="B4" i="7"/>
  <c r="B20" i="7"/>
  <c r="B36" i="7"/>
  <c r="B52" i="7"/>
  <c r="B68" i="7"/>
  <c r="B80" i="7"/>
  <c r="B88" i="7"/>
  <c r="B96" i="7"/>
  <c r="B104" i="7"/>
  <c r="B112" i="7"/>
  <c r="B120" i="7"/>
  <c r="B128" i="7"/>
  <c r="B136" i="7"/>
  <c r="B144" i="7"/>
  <c r="B152" i="7"/>
  <c r="B168" i="7"/>
  <c r="B176" i="7"/>
  <c r="B184" i="7"/>
  <c r="B192" i="7"/>
  <c r="B200" i="7"/>
  <c r="B208" i="7"/>
  <c r="B216" i="7"/>
  <c r="B8" i="7"/>
  <c r="B24" i="7"/>
  <c r="B40" i="7"/>
  <c r="B56" i="7"/>
  <c r="B72" i="7"/>
  <c r="B83" i="7"/>
  <c r="B91" i="7"/>
  <c r="B99" i="7"/>
  <c r="B107" i="7"/>
  <c r="B115" i="7"/>
  <c r="B123" i="7"/>
  <c r="B131" i="7"/>
  <c r="B147" i="7"/>
  <c r="B155" i="7"/>
  <c r="B163" i="7"/>
  <c r="B171" i="7"/>
  <c r="B187" i="7"/>
  <c r="B195" i="7"/>
  <c r="B211" i="7"/>
  <c r="A1" i="8" l="1"/>
  <c r="A221" i="7"/>
  <c r="D2" i="7"/>
  <c r="C2" i="7"/>
  <c r="B2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uibarga</author>
  </authors>
  <commentList>
    <comment ref="A131" authorId="0" shapeId="0" xr:uid="{00000000-0006-0000-0100-000001000000}">
      <text>
        <r>
          <rPr>
            <b/>
            <sz val="9"/>
            <color indexed="81"/>
            <rFont val="Tahoma"/>
            <charset val="1"/>
          </rPr>
          <t>uibarga:</t>
        </r>
        <r>
          <rPr>
            <sz val="9"/>
            <color indexed="81"/>
            <rFont val="Tahoma"/>
            <charset val="1"/>
          </rPr>
          <t xml:space="preserve">
Aviser le centre de formation en avance.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ulangzx</author>
  </authors>
  <commentList>
    <comment ref="M161" authorId="0" shapeId="0" xr:uid="{00000000-0006-0000-0500-000001000000}">
      <text>
        <r>
          <rPr>
            <b/>
            <sz val="9"/>
            <color indexed="81"/>
            <rFont val="Tahoma"/>
            <charset val="1"/>
          </rPr>
          <t>ulangzx:</t>
        </r>
        <r>
          <rPr>
            <sz val="9"/>
            <color indexed="81"/>
            <rFont val="Tahoma"/>
            <charset val="1"/>
          </rPr>
          <t xml:space="preserve">
exceptionnel, dû à Pâques.</t>
        </r>
      </text>
    </comment>
    <comment ref="M182" authorId="0" shapeId="0" xr:uid="{00000000-0006-0000-0500-000002000000}">
      <text>
        <r>
          <rPr>
            <b/>
            <sz val="9"/>
            <color indexed="81"/>
            <rFont val="Tahoma"/>
            <charset val="1"/>
          </rPr>
          <t>ulangzx:</t>
        </r>
        <r>
          <rPr>
            <sz val="9"/>
            <color indexed="81"/>
            <rFont val="Tahoma"/>
            <charset val="1"/>
          </rPr>
          <t xml:space="preserve">
Exceptionnel, dû à Pâques</t>
        </r>
      </text>
    </comment>
  </commentList>
</comments>
</file>

<file path=xl/sharedStrings.xml><?xml version="1.0" encoding="utf-8"?>
<sst xmlns="http://schemas.openxmlformats.org/spreadsheetml/2006/main" count="1157" uniqueCount="59">
  <si>
    <t>DRM</t>
  </si>
  <si>
    <t>caserne/camion convoqué</t>
  </si>
  <si>
    <t>jours calendrier</t>
  </si>
  <si>
    <t>AM/PM</t>
  </si>
  <si>
    <t>RDV 1</t>
  </si>
  <si>
    <t>RDV 2</t>
  </si>
  <si>
    <t>RDV 3</t>
  </si>
  <si>
    <t>RDV 4</t>
  </si>
  <si>
    <t>Division</t>
  </si>
  <si>
    <t>Groupe</t>
  </si>
  <si>
    <t>Date</t>
  </si>
  <si>
    <t>Jour</t>
  </si>
  <si>
    <t>camion
RDV 1</t>
  </si>
  <si>
    <t>camion
RDV 2</t>
  </si>
  <si>
    <t>camion
RDV 3</t>
  </si>
  <si>
    <t>camion
RDV 4</t>
  </si>
  <si>
    <t>G. Madisson</t>
  </si>
  <si>
    <t>x</t>
  </si>
  <si>
    <t>Véhicules qui restent EN SERVICE</t>
  </si>
  <si>
    <t>m</t>
  </si>
  <si>
    <t>DST</t>
  </si>
  <si>
    <t>caserne d'acceuil 2019</t>
  </si>
  <si>
    <t>caserne d'acceuil 2018</t>
  </si>
  <si>
    <t>Fit Test</t>
  </si>
  <si>
    <t>PEP</t>
  </si>
  <si>
    <t>TTC</t>
  </si>
  <si>
    <t>VEP</t>
  </si>
  <si>
    <t>Fit test</t>
  </si>
  <si>
    <t>Division des ressources matérielles</t>
  </si>
  <si>
    <t>PLANIFICATION PRÉVU POUR APPROBATION DE LA PO</t>
  </si>
  <si>
    <t>CALENDRIER DE PLANIFICATION PEP 2019</t>
  </si>
  <si>
    <t>DERNIÈRE MISE À JOUR:</t>
  </si>
  <si>
    <t>Véhicule</t>
  </si>
  <si>
    <t>Heure</t>
  </si>
  <si>
    <t>Durée</t>
  </si>
  <si>
    <t>Emplacement</t>
  </si>
  <si>
    <t>Raison</t>
  </si>
  <si>
    <t>2,5hrs</t>
  </si>
  <si>
    <t>2hrs</t>
  </si>
  <si>
    <t>4,5 hrs</t>
  </si>
  <si>
    <t>4 hrs</t>
  </si>
  <si>
    <t>CASERNE-GR3</t>
  </si>
  <si>
    <t>2,5 hrs</t>
  </si>
  <si>
    <t>CASERNE</t>
  </si>
  <si>
    <t>2 hrs</t>
  </si>
  <si>
    <t>CASERNE-GR2</t>
  </si>
  <si>
    <t>CASERNE-GR1</t>
  </si>
  <si>
    <t>CASERNE-GR4</t>
  </si>
  <si>
    <t>1,5 hrs</t>
  </si>
  <si>
    <t>DRM-GR2</t>
  </si>
  <si>
    <t>UNITÉS</t>
  </si>
  <si>
    <t>Num 1</t>
  </si>
  <si>
    <t>Num 2</t>
  </si>
  <si>
    <t>Num 3</t>
  </si>
  <si>
    <t>Num 4</t>
  </si>
  <si>
    <t>Combinaison 1</t>
  </si>
  <si>
    <t>Combinaison 2</t>
  </si>
  <si>
    <t>Combinaison 3</t>
  </si>
  <si>
    <t>Combinaison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</si>
</sst>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yyyy/mm/dd;@"/>
    <numFmt numFmtId="165" formatCode="ddd\ dd\ mmm\ yy"/>
    <numFmt numFmtId="166" formatCode="[$-F800]dddd\,\ mmmm\ dd\,\ yyyy"/>
    <numFmt numFmtId="167" formatCode="dddd\ dd\ mmmm\ yy"/>
  </numFmts>
  <fonts count="43" x14ac:knownFonts="1">
    <font>
      <sz val="10"/>
      <name val="Arial"/>
    </font>
    <font>
      <sz val="10"/>
      <name val="Arial"/>
    </font>
    <font>
      <sz val="12"/>
      <color indexed="8"/>
      <name val="Calibri"/>
      <family val="2"/>
    </font>
    <font>
      <sz val="12"/>
      <color indexed="9"/>
      <name val="Calibri"/>
      <family val="2"/>
    </font>
    <font>
      <sz val="12"/>
      <color indexed="10"/>
      <name val="Calibri"/>
      <family val="2"/>
    </font>
    <font>
      <sz val="12"/>
      <color indexed="17"/>
      <name val="Calibri"/>
      <family val="2"/>
    </font>
    <font>
      <b/>
      <sz val="12"/>
      <color indexed="52"/>
      <name val="Calibri"/>
      <family val="2"/>
    </font>
    <font>
      <sz val="12"/>
      <color indexed="52"/>
      <name val="Calibri"/>
      <family val="2"/>
    </font>
    <font>
      <sz val="12"/>
      <color indexed="62"/>
      <name val="Calibri"/>
      <family val="2"/>
    </font>
    <font>
      <sz val="12"/>
      <color indexed="14"/>
      <name val="Calibri"/>
      <family val="2"/>
    </font>
    <font>
      <sz val="12"/>
      <color indexed="60"/>
      <name val="Calibri"/>
      <family val="2"/>
    </font>
    <font>
      <b/>
      <sz val="12"/>
      <color indexed="63"/>
      <name val="Calibri"/>
      <family val="2"/>
    </font>
    <font>
      <i/>
      <sz val="12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8"/>
      <color indexed="56"/>
      <name val="Cambria"/>
      <family val="2"/>
    </font>
    <font>
      <b/>
      <sz val="12"/>
      <color indexed="8"/>
      <name val="Calibri"/>
      <family val="2"/>
    </font>
    <font>
      <b/>
      <sz val="12"/>
      <color indexed="9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indexed="9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8"/>
      <color indexed="8"/>
      <name val="Calibri"/>
      <family val="2"/>
    </font>
    <font>
      <b/>
      <sz val="14"/>
      <color indexed="8"/>
      <name val="Calibri"/>
      <family val="2"/>
    </font>
    <font>
      <b/>
      <sz val="15"/>
      <name val="Arial"/>
      <family val="2"/>
    </font>
    <font>
      <sz val="15"/>
      <name val="Arial"/>
      <family val="2"/>
    </font>
    <font>
      <b/>
      <u/>
      <sz val="11"/>
      <name val="Arial"/>
      <family val="2"/>
    </font>
    <font>
      <b/>
      <sz val="10"/>
      <color indexed="17"/>
      <name val="Arial"/>
      <family val="2"/>
    </font>
    <font>
      <b/>
      <sz val="10"/>
      <color indexed="20"/>
      <name val="Arial"/>
      <family val="2"/>
    </font>
    <font>
      <b/>
      <sz val="10"/>
      <color indexed="12"/>
      <name val="Arial"/>
      <family val="2"/>
    </font>
    <font>
      <sz val="10"/>
      <color indexed="20"/>
      <name val="Arial"/>
    </font>
    <font>
      <b/>
      <sz val="10"/>
      <color indexed="53"/>
      <name val="Arial"/>
      <family val="2"/>
    </font>
    <font>
      <b/>
      <sz val="10"/>
      <color indexed="19"/>
      <name val="Arial"/>
      <family val="2"/>
    </font>
    <font>
      <b/>
      <sz val="10"/>
      <color indexed="14"/>
      <name val="Arial"/>
      <family val="2"/>
    </font>
    <font>
      <b/>
      <sz val="10"/>
      <name val="Arial"/>
    </font>
    <font>
      <sz val="10"/>
      <name val="Arial"/>
    </font>
    <font>
      <sz val="16"/>
      <name val="Arial"/>
      <family val="2"/>
    </font>
    <font>
      <sz val="2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31"/>
      </patternFill>
    </fill>
    <fill>
      <patternFill patternType="solid">
        <fgColor indexed="41"/>
      </patternFill>
    </fill>
    <fill>
      <patternFill patternType="solid">
        <fgColor indexed="44"/>
      </patternFill>
    </fill>
    <fill>
      <patternFill patternType="solid">
        <fgColor indexed="46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29"/>
      </patternFill>
    </fill>
    <fill>
      <patternFill patternType="solid">
        <fgColor indexed="22"/>
      </patternFill>
    </fill>
    <fill>
      <patternFill patternType="solid">
        <fgColor indexed="49"/>
      </patternFill>
    </fill>
    <fill>
      <patternFill patternType="solid">
        <fgColor indexed="62"/>
      </patternFill>
    </fill>
    <fill>
      <patternFill patternType="solid">
        <fgColor indexed="19"/>
      </patternFill>
    </fill>
    <fill>
      <patternFill patternType="solid">
        <fgColor indexed="36"/>
      </patternFill>
    </fill>
    <fill>
      <patternFill patternType="solid">
        <fgColor indexed="42"/>
      </patternFill>
    </fill>
    <fill>
      <patternFill patternType="solid">
        <fgColor indexed="4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2" borderId="0" applyNumberFormat="0" applyBorder="0" applyAlignment="0" applyProtection="0"/>
    <xf numFmtId="0" fontId="2" fillId="5" borderId="0" applyNumberFormat="0" applyBorder="0" applyAlignment="0" applyProtection="0"/>
    <xf numFmtId="0" fontId="2" fillId="3" borderId="0" applyNumberFormat="0" applyBorder="0" applyAlignment="0" applyProtection="0"/>
    <xf numFmtId="0" fontId="2" fillId="6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7" borderId="0" applyNumberFormat="0" applyBorder="0" applyAlignment="0" applyProtection="0"/>
    <xf numFmtId="0" fontId="2" fillId="6" borderId="0" applyNumberFormat="0" applyBorder="0" applyAlignment="0" applyProtection="0"/>
    <xf numFmtId="0" fontId="2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4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3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4" borderId="0" applyNumberFormat="0" applyBorder="0" applyAlignment="0" applyProtection="0"/>
    <xf numFmtId="0" fontId="3" fillId="15" borderId="0" applyNumberFormat="0" applyBorder="0" applyAlignment="0" applyProtection="0"/>
    <xf numFmtId="0" fontId="3" fillId="12" borderId="0" applyNumberFormat="0" applyBorder="0" applyAlignment="0" applyProtection="0"/>
    <xf numFmtId="0" fontId="3" fillId="10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16" borderId="0" applyNumberFormat="0" applyBorder="0" applyAlignment="0" applyProtection="0"/>
    <xf numFmtId="0" fontId="6" fillId="11" borderId="1" applyNumberFormat="0" applyAlignment="0" applyProtection="0"/>
    <xf numFmtId="0" fontId="7" fillId="0" borderId="2" applyNumberFormat="0" applyFill="0" applyAlignment="0" applyProtection="0"/>
    <xf numFmtId="0" fontId="8" fillId="3" borderId="1" applyNumberFormat="0" applyAlignment="0" applyProtection="0"/>
    <xf numFmtId="0" fontId="9" fillId="17" borderId="0" applyNumberFormat="0" applyBorder="0" applyAlignment="0" applyProtection="0"/>
    <xf numFmtId="0" fontId="10" fillId="18" borderId="0" applyNumberFormat="0" applyBorder="0" applyAlignment="0" applyProtection="0"/>
    <xf numFmtId="0" fontId="1" fillId="19" borderId="3" applyNumberFormat="0" applyFont="0" applyAlignment="0" applyProtection="0"/>
    <xf numFmtId="0" fontId="11" fillId="11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0" borderId="9" applyNumberFormat="0" applyAlignment="0" applyProtection="0"/>
  </cellStyleXfs>
  <cellXfs count="144">
    <xf numFmtId="0" fontId="0" fillId="0" borderId="0" xfId="0"/>
    <xf numFmtId="0" fontId="19" fillId="0" borderId="10" xfId="0" applyFont="1" applyBorder="1" applyAlignment="1">
      <alignment horizontal="center" vertical="center" wrapText="1"/>
    </xf>
    <xf numFmtId="0" fontId="19" fillId="0" borderId="10" xfId="0" applyFont="1" applyBorder="1" applyAlignment="1">
      <alignment horizontal="center" vertical="center"/>
    </xf>
    <xf numFmtId="0" fontId="19" fillId="21" borderId="10" xfId="0" applyFont="1" applyFill="1" applyBorder="1" applyAlignment="1">
      <alignment horizontal="center" vertical="center" wrapText="1"/>
    </xf>
    <xf numFmtId="0" fontId="19" fillId="22" borderId="10" xfId="0" applyFont="1" applyFill="1" applyBorder="1" applyAlignment="1">
      <alignment horizontal="center" vertical="center" wrapText="1"/>
    </xf>
    <xf numFmtId="0" fontId="19" fillId="23" borderId="10" xfId="0" applyFont="1" applyFill="1" applyBorder="1" applyAlignment="1">
      <alignment horizontal="center" vertical="center" wrapText="1"/>
    </xf>
    <xf numFmtId="0" fontId="19" fillId="0" borderId="10" xfId="0" applyFont="1" applyFill="1" applyBorder="1" applyAlignment="1">
      <alignment horizontal="center" vertical="center"/>
    </xf>
    <xf numFmtId="0" fontId="19" fillId="24" borderId="11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164" fontId="1" fillId="0" borderId="13" xfId="0" applyNumberFormat="1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20" fontId="0" fillId="0" borderId="13" xfId="0" applyNumberForma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20" fontId="1" fillId="0" borderId="13" xfId="0" applyNumberFormat="1" applyFont="1" applyFill="1" applyBorder="1" applyAlignment="1">
      <alignment horizontal="center"/>
    </xf>
    <xf numFmtId="14" fontId="0" fillId="0" borderId="13" xfId="0" applyNumberFormat="1" applyFill="1" applyBorder="1" applyAlignment="1">
      <alignment horizontal="center"/>
    </xf>
    <xf numFmtId="20" fontId="0" fillId="0" borderId="0" xfId="0" applyNumberFormat="1" applyFill="1" applyAlignment="1">
      <alignment horizontal="center"/>
    </xf>
    <xf numFmtId="164" fontId="1" fillId="0" borderId="12" xfId="0" applyNumberFormat="1" applyFont="1" applyFill="1" applyBorder="1" applyAlignment="1">
      <alignment horizontal="center"/>
    </xf>
    <xf numFmtId="20" fontId="0" fillId="0" borderId="12" xfId="0" applyNumberFormat="1" applyFill="1" applyBorder="1" applyAlignment="1">
      <alignment horizontal="center"/>
    </xf>
    <xf numFmtId="0" fontId="20" fillId="0" borderId="0" xfId="0" applyFont="1" applyFill="1" applyBorder="1" applyAlignment="1">
      <alignment horizontal="center"/>
    </xf>
    <xf numFmtId="0" fontId="20" fillId="0" borderId="0" xfId="0" applyFont="1" applyFill="1"/>
    <xf numFmtId="0" fontId="20" fillId="0" borderId="0" xfId="0" applyFont="1"/>
    <xf numFmtId="0" fontId="22" fillId="0" borderId="10" xfId="0" applyFont="1" applyBorder="1" applyAlignment="1">
      <alignment horizontal="center" vertical="center" wrapText="1"/>
    </xf>
    <xf numFmtId="0" fontId="22" fillId="0" borderId="0" xfId="0" applyFont="1" applyFill="1" applyBorder="1" applyAlignment="1">
      <alignment horizontal="center"/>
    </xf>
    <xf numFmtId="0" fontId="22" fillId="0" borderId="0" xfId="0" applyFont="1" applyFill="1"/>
    <xf numFmtId="0" fontId="22" fillId="0" borderId="0" xfId="0" applyFont="1"/>
    <xf numFmtId="0" fontId="20" fillId="0" borderId="14" xfId="0" applyFont="1" applyBorder="1" applyAlignment="1">
      <alignment horizontal="center" vertical="center"/>
    </xf>
    <xf numFmtId="0" fontId="20" fillId="0" borderId="10" xfId="0" applyFont="1" applyBorder="1" applyAlignment="1">
      <alignment horizontal="center" vertical="center" wrapText="1"/>
    </xf>
    <xf numFmtId="0" fontId="20" fillId="0" borderId="15" xfId="0" applyFont="1" applyBorder="1" applyAlignment="1">
      <alignment horizontal="center"/>
    </xf>
    <xf numFmtId="0" fontId="20" fillId="0" borderId="15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21" borderId="10" xfId="0" applyFont="1" applyFill="1" applyBorder="1" applyAlignment="1">
      <alignment horizontal="center" vertical="center" wrapText="1"/>
    </xf>
    <xf numFmtId="0" fontId="20" fillId="22" borderId="10" xfId="0" applyFont="1" applyFill="1" applyBorder="1" applyAlignment="1">
      <alignment horizontal="center" vertical="center" wrapText="1"/>
    </xf>
    <xf numFmtId="0" fontId="20" fillId="23" borderId="10" xfId="0" applyFont="1" applyFill="1" applyBorder="1" applyAlignment="1">
      <alignment horizontal="center" vertical="center" wrapText="1"/>
    </xf>
    <xf numFmtId="0" fontId="20" fillId="24" borderId="10" xfId="0" applyFont="1" applyFill="1" applyBorder="1" applyAlignment="1">
      <alignment horizontal="center" vertical="center" wrapText="1"/>
    </xf>
    <xf numFmtId="0" fontId="20" fillId="0" borderId="16" xfId="0" applyFont="1" applyFill="1" applyBorder="1" applyAlignment="1">
      <alignment horizontal="center"/>
    </xf>
    <xf numFmtId="0" fontId="20" fillId="0" borderId="0" xfId="0" applyFont="1" applyFill="1" applyAlignment="1">
      <alignment horizontal="center"/>
    </xf>
    <xf numFmtId="0" fontId="20" fillId="0" borderId="0" xfId="0" applyFont="1" applyAlignment="1">
      <alignment horizontal="center"/>
    </xf>
    <xf numFmtId="16" fontId="1" fillId="0" borderId="12" xfId="0" applyNumberFormat="1" applyFont="1" applyFill="1" applyBorder="1" applyAlignment="1">
      <alignment horizontal="center"/>
    </xf>
    <xf numFmtId="16" fontId="1" fillId="0" borderId="13" xfId="0" applyNumberFormat="1" applyFont="1" applyFill="1" applyBorder="1" applyAlignment="1">
      <alignment horizontal="center"/>
    </xf>
    <xf numFmtId="0" fontId="23" fillId="0" borderId="10" xfId="0" applyFont="1" applyBorder="1" applyAlignment="1">
      <alignment horizontal="center" vertical="center"/>
    </xf>
    <xf numFmtId="0" fontId="23" fillId="0" borderId="0" xfId="0" applyFont="1" applyFill="1" applyBorder="1" applyAlignment="1">
      <alignment horizontal="center"/>
    </xf>
    <xf numFmtId="0" fontId="23" fillId="0" borderId="0" xfId="0" applyFont="1" applyFill="1"/>
    <xf numFmtId="0" fontId="23" fillId="0" borderId="0" xfId="0" applyFont="1"/>
    <xf numFmtId="0" fontId="20" fillId="22" borderId="15" xfId="0" applyFont="1" applyFill="1" applyBorder="1" applyAlignment="1">
      <alignment horizontal="center"/>
    </xf>
    <xf numFmtId="0" fontId="23" fillId="22" borderId="0" xfId="0" applyFont="1" applyFill="1" applyBorder="1" applyAlignment="1">
      <alignment horizontal="center"/>
    </xf>
    <xf numFmtId="0" fontId="20" fillId="22" borderId="0" xfId="0" applyFont="1" applyFill="1" applyBorder="1" applyAlignment="1">
      <alignment horizontal="center"/>
    </xf>
    <xf numFmtId="0" fontId="20" fillId="22" borderId="16" xfId="0" applyFont="1" applyFill="1" applyBorder="1" applyAlignment="1">
      <alignment horizontal="center"/>
    </xf>
    <xf numFmtId="0" fontId="1" fillId="22" borderId="13" xfId="0" applyFont="1" applyFill="1" applyBorder="1" applyAlignment="1">
      <alignment horizontal="center"/>
    </xf>
    <xf numFmtId="164" fontId="1" fillId="22" borderId="13" xfId="0" applyNumberFormat="1" applyFont="1" applyFill="1" applyBorder="1" applyAlignment="1">
      <alignment horizontal="center"/>
    </xf>
    <xf numFmtId="0" fontId="20" fillId="25" borderId="15" xfId="0" applyFont="1" applyFill="1" applyBorder="1" applyAlignment="1">
      <alignment horizontal="center"/>
    </xf>
    <xf numFmtId="0" fontId="23" fillId="25" borderId="0" xfId="0" applyFont="1" applyFill="1" applyBorder="1" applyAlignment="1">
      <alignment horizontal="center"/>
    </xf>
    <xf numFmtId="0" fontId="20" fillId="25" borderId="0" xfId="0" applyFont="1" applyFill="1" applyBorder="1" applyAlignment="1">
      <alignment horizontal="center"/>
    </xf>
    <xf numFmtId="0" fontId="20" fillId="25" borderId="16" xfId="0" applyFont="1" applyFill="1" applyBorder="1" applyAlignment="1">
      <alignment horizontal="center"/>
    </xf>
    <xf numFmtId="0" fontId="0" fillId="25" borderId="12" xfId="0" applyFill="1" applyBorder="1" applyAlignment="1">
      <alignment horizontal="center"/>
    </xf>
    <xf numFmtId="164" fontId="1" fillId="25" borderId="12" xfId="0" applyNumberFormat="1" applyFont="1" applyFill="1" applyBorder="1" applyAlignment="1">
      <alignment horizontal="center"/>
    </xf>
    <xf numFmtId="0" fontId="0" fillId="25" borderId="13" xfId="0" applyFill="1" applyBorder="1" applyAlignment="1">
      <alignment horizontal="center"/>
    </xf>
    <xf numFmtId="164" fontId="1" fillId="25" borderId="13" xfId="0" applyNumberFormat="1" applyFont="1" applyFill="1" applyBorder="1" applyAlignment="1">
      <alignment horizontal="center"/>
    </xf>
    <xf numFmtId="0" fontId="20" fillId="26" borderId="15" xfId="0" applyFont="1" applyFill="1" applyBorder="1" applyAlignment="1">
      <alignment horizontal="center"/>
    </xf>
    <xf numFmtId="0" fontId="23" fillId="26" borderId="0" xfId="0" applyFont="1" applyFill="1" applyBorder="1" applyAlignment="1">
      <alignment horizontal="center"/>
    </xf>
    <xf numFmtId="0" fontId="20" fillId="26" borderId="0" xfId="0" applyFont="1" applyFill="1" applyBorder="1" applyAlignment="1">
      <alignment horizontal="center"/>
    </xf>
    <xf numFmtId="0" fontId="20" fillId="26" borderId="16" xfId="0" applyFont="1" applyFill="1" applyBorder="1" applyAlignment="1">
      <alignment horizontal="center"/>
    </xf>
    <xf numFmtId="164" fontId="1" fillId="26" borderId="13" xfId="0" applyNumberFormat="1" applyFont="1" applyFill="1" applyBorder="1" applyAlignment="1">
      <alignment horizontal="center"/>
    </xf>
    <xf numFmtId="0" fontId="20" fillId="25" borderId="0" xfId="0" applyFont="1" applyFill="1" applyAlignment="1">
      <alignment horizontal="center"/>
    </xf>
    <xf numFmtId="0" fontId="20" fillId="26" borderId="13" xfId="0" applyFont="1" applyFill="1" applyBorder="1" applyAlignment="1">
      <alignment horizontal="center"/>
    </xf>
    <xf numFmtId="164" fontId="20" fillId="26" borderId="13" xfId="0" applyNumberFormat="1" applyFont="1" applyFill="1" applyBorder="1" applyAlignment="1">
      <alignment horizontal="center"/>
    </xf>
    <xf numFmtId="14" fontId="0" fillId="25" borderId="13" xfId="0" applyNumberFormat="1" applyFill="1" applyBorder="1" applyAlignment="1">
      <alignment horizontal="center"/>
    </xf>
    <xf numFmtId="0" fontId="1" fillId="25" borderId="13" xfId="0" applyFont="1" applyFill="1" applyBorder="1" applyAlignment="1">
      <alignment horizontal="center"/>
    </xf>
    <xf numFmtId="0" fontId="1" fillId="26" borderId="13" xfId="0" applyFont="1" applyFill="1" applyBorder="1" applyAlignment="1">
      <alignment horizontal="center"/>
    </xf>
    <xf numFmtId="14" fontId="0" fillId="26" borderId="13" xfId="0" applyNumberFormat="1" applyFill="1" applyBorder="1" applyAlignment="1">
      <alignment horizontal="center"/>
    </xf>
    <xf numFmtId="165" fontId="1" fillId="25" borderId="12" xfId="0" applyNumberFormat="1" applyFont="1" applyFill="1" applyBorder="1" applyAlignment="1">
      <alignment horizontal="center"/>
    </xf>
    <xf numFmtId="165" fontId="1" fillId="25" borderId="13" xfId="0" applyNumberFormat="1" applyFont="1" applyFill="1" applyBorder="1" applyAlignment="1">
      <alignment horizontal="center"/>
    </xf>
    <xf numFmtId="165" fontId="20" fillId="26" borderId="13" xfId="0" applyNumberFormat="1" applyFont="1" applyFill="1" applyBorder="1" applyAlignment="1">
      <alignment horizontal="center"/>
    </xf>
    <xf numFmtId="165" fontId="1" fillId="22" borderId="13" xfId="0" applyNumberFormat="1" applyFont="1" applyFill="1" applyBorder="1" applyAlignment="1">
      <alignment horizontal="center"/>
    </xf>
    <xf numFmtId="165" fontId="1" fillId="26" borderId="13" xfId="0" applyNumberFormat="1" applyFont="1" applyFill="1" applyBorder="1" applyAlignment="1">
      <alignment horizontal="center"/>
    </xf>
    <xf numFmtId="165" fontId="1" fillId="0" borderId="13" xfId="0" applyNumberFormat="1" applyFont="1" applyFill="1" applyBorder="1" applyAlignment="1">
      <alignment horizontal="center"/>
    </xf>
    <xf numFmtId="0" fontId="20" fillId="0" borderId="1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9" fillId="0" borderId="0" xfId="0" applyFont="1"/>
    <xf numFmtId="14" fontId="24" fillId="0" borderId="0" xfId="0" applyNumberFormat="1" applyFont="1"/>
    <xf numFmtId="0" fontId="27" fillId="0" borderId="0" xfId="0" applyFont="1" applyProtection="1"/>
    <xf numFmtId="14" fontId="19" fillId="0" borderId="0" xfId="0" applyNumberFormat="1" applyFont="1"/>
    <xf numFmtId="0" fontId="28" fillId="0" borderId="0" xfId="0" applyFont="1" applyProtection="1"/>
    <xf numFmtId="0" fontId="29" fillId="0" borderId="0" xfId="0" applyFont="1"/>
    <xf numFmtId="0" fontId="30" fillId="0" borderId="0" xfId="0" applyFont="1"/>
    <xf numFmtId="0" fontId="30" fillId="0" borderId="0" xfId="0" applyFont="1" applyAlignment="1">
      <alignment horizontal="center"/>
    </xf>
    <xf numFmtId="0" fontId="19" fillId="27" borderId="0" xfId="0" applyFont="1" applyFill="1"/>
    <xf numFmtId="0" fontId="0" fillId="27" borderId="0" xfId="0" applyFill="1"/>
    <xf numFmtId="0" fontId="23" fillId="28" borderId="17" xfId="0" applyFont="1" applyFill="1" applyBorder="1" applyAlignment="1">
      <alignment horizontal="center"/>
    </xf>
    <xf numFmtId="0" fontId="23" fillId="28" borderId="18" xfId="0" applyFont="1" applyFill="1" applyBorder="1" applyAlignment="1">
      <alignment horizontal="center"/>
    </xf>
    <xf numFmtId="0" fontId="23" fillId="28" borderId="19" xfId="0" applyFont="1" applyFill="1" applyBorder="1" applyAlignment="1">
      <alignment horizontal="center"/>
    </xf>
    <xf numFmtId="18" fontId="0" fillId="0" borderId="0" xfId="0" applyNumberFormat="1"/>
    <xf numFmtId="18" fontId="0" fillId="0" borderId="0" xfId="0" applyNumberFormat="1" applyAlignment="1">
      <alignment horizontal="center"/>
    </xf>
    <xf numFmtId="18" fontId="0" fillId="0" borderId="0" xfId="0" applyNumberFormat="1" applyFill="1"/>
    <xf numFmtId="18" fontId="0" fillId="0" borderId="0" xfId="0" applyNumberFormat="1" applyFill="1" applyAlignment="1">
      <alignment horizontal="center"/>
    </xf>
    <xf numFmtId="14" fontId="0" fillId="0" borderId="0" xfId="0" applyNumberFormat="1"/>
    <xf numFmtId="18" fontId="0" fillId="0" borderId="0" xfId="0" applyNumberFormat="1" applyAlignment="1"/>
    <xf numFmtId="0" fontId="35" fillId="0" borderId="0" xfId="0" applyFont="1" applyFill="1" applyAlignment="1">
      <alignment horizontal="right"/>
    </xf>
    <xf numFmtId="166" fontId="31" fillId="0" borderId="0" xfId="0" applyNumberFormat="1" applyFont="1" applyFill="1" applyAlignment="1">
      <alignment horizontal="center"/>
    </xf>
    <xf numFmtId="167" fontId="0" fillId="0" borderId="0" xfId="0" applyNumberFormat="1" applyFill="1"/>
    <xf numFmtId="167" fontId="0" fillId="0" borderId="0" xfId="0" applyNumberFormat="1" applyFill="1" applyAlignment="1">
      <alignment horizontal="right"/>
    </xf>
    <xf numFmtId="167" fontId="0" fillId="0" borderId="0" xfId="0" applyNumberFormat="1"/>
    <xf numFmtId="167" fontId="0" fillId="0" borderId="0" xfId="0" applyNumberFormat="1" applyFill="1" applyAlignment="1"/>
    <xf numFmtId="0" fontId="19" fillId="28" borderId="15" xfId="0" applyFont="1" applyFill="1" applyBorder="1" applyAlignment="1">
      <alignment horizontal="center" vertical="center" wrapText="1"/>
    </xf>
    <xf numFmtId="0" fontId="19" fillId="29" borderId="15" xfId="0" applyFont="1" applyFill="1" applyBorder="1" applyAlignment="1">
      <alignment horizontal="center" vertical="center" wrapText="1"/>
    </xf>
    <xf numFmtId="0" fontId="19" fillId="30" borderId="15" xfId="0" applyFont="1" applyFill="1" applyBorder="1" applyAlignment="1">
      <alignment horizontal="center" vertical="center" wrapText="1"/>
    </xf>
    <xf numFmtId="0" fontId="19" fillId="31" borderId="20" xfId="0" applyFont="1" applyFill="1" applyBorder="1" applyAlignment="1">
      <alignment horizontal="center" vertical="center" wrapText="1"/>
    </xf>
    <xf numFmtId="167" fontId="24" fillId="32" borderId="0" xfId="0" applyNumberFormat="1" applyFont="1" applyFill="1" applyAlignment="1">
      <alignment horizontal="center"/>
    </xf>
    <xf numFmtId="0" fontId="0" fillId="0" borderId="0" xfId="0" applyNumberFormat="1"/>
    <xf numFmtId="0" fontId="33" fillId="0" borderId="0" xfId="0" applyNumberFormat="1" applyFont="1" applyAlignment="1">
      <alignment horizontal="center"/>
    </xf>
    <xf numFmtId="0" fontId="33" fillId="0" borderId="0" xfId="0" applyNumberFormat="1" applyFont="1" applyFill="1" applyAlignment="1">
      <alignment horizontal="center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 applyFill="1" applyAlignment="1">
      <alignment horizontal="center"/>
    </xf>
    <xf numFmtId="0" fontId="32" fillId="0" borderId="0" xfId="0" applyNumberFormat="1" applyFont="1" applyAlignment="1">
      <alignment horizontal="center"/>
    </xf>
    <xf numFmtId="0" fontId="32" fillId="0" borderId="0" xfId="0" applyNumberFormat="1" applyFont="1" applyFill="1" applyAlignment="1">
      <alignment horizontal="center"/>
    </xf>
    <xf numFmtId="0" fontId="37" fillId="0" borderId="0" xfId="0" applyNumberFormat="1" applyFont="1" applyAlignment="1">
      <alignment horizontal="center"/>
    </xf>
    <xf numFmtId="0" fontId="36" fillId="0" borderId="0" xfId="0" applyNumberFormat="1" applyFont="1" applyAlignment="1">
      <alignment horizontal="center"/>
    </xf>
    <xf numFmtId="0" fontId="36" fillId="0" borderId="0" xfId="0" applyNumberFormat="1" applyFont="1" applyFill="1" applyAlignment="1">
      <alignment horizontal="center"/>
    </xf>
    <xf numFmtId="0" fontId="1" fillId="0" borderId="0" xfId="0" applyFont="1"/>
    <xf numFmtId="167" fontId="40" fillId="0" borderId="0" xfId="0" applyNumberFormat="1" applyFont="1"/>
    <xf numFmtId="0" fontId="40" fillId="0" borderId="0" xfId="0" applyFont="1"/>
    <xf numFmtId="0" fontId="40" fillId="0" borderId="0" xfId="0" applyFont="1" applyAlignment="1">
      <alignment horizontal="center"/>
    </xf>
    <xf numFmtId="0" fontId="39" fillId="0" borderId="0" xfId="0" applyFont="1"/>
    <xf numFmtId="0" fontId="34" fillId="0" borderId="0" xfId="0" applyNumberFormat="1" applyFont="1"/>
    <xf numFmtId="0" fontId="34" fillId="0" borderId="0" xfId="0" applyNumberFormat="1" applyFont="1" applyFill="1"/>
    <xf numFmtId="0" fontId="38" fillId="0" borderId="0" xfId="0" applyNumberFormat="1" applyFont="1" applyFill="1"/>
    <xf numFmtId="167" fontId="1" fillId="25" borderId="13" xfId="0" applyNumberFormat="1" applyFont="1" applyFill="1" applyBorder="1" applyAlignment="1">
      <alignment horizontal="center"/>
    </xf>
    <xf numFmtId="0" fontId="19" fillId="33" borderId="21" xfId="0" applyFont="1" applyFill="1" applyBorder="1" applyAlignment="1">
      <alignment horizontal="center" vertical="center" wrapText="1"/>
    </xf>
    <xf numFmtId="0" fontId="20" fillId="0" borderId="22" xfId="0" applyFont="1" applyFill="1" applyBorder="1" applyAlignment="1">
      <alignment horizontal="center"/>
    </xf>
    <xf numFmtId="0" fontId="40" fillId="0" borderId="17" xfId="0" applyFont="1" applyFill="1" applyBorder="1" applyAlignment="1">
      <alignment horizontal="center"/>
    </xf>
    <xf numFmtId="0" fontId="40" fillId="0" borderId="17" xfId="0" applyFont="1" applyBorder="1" applyAlignment="1">
      <alignment horizontal="center"/>
    </xf>
    <xf numFmtId="0" fontId="19" fillId="28" borderId="0" xfId="0" applyFont="1" applyFill="1" applyBorder="1" applyAlignment="1">
      <alignment horizontal="center" vertical="center" wrapText="1"/>
    </xf>
    <xf numFmtId="14" fontId="40" fillId="0" borderId="13" xfId="0" applyNumberFormat="1" applyFont="1" applyBorder="1" applyAlignment="1">
      <alignment horizontal="center"/>
    </xf>
    <xf numFmtId="167" fontId="40" fillId="0" borderId="0" xfId="0" applyNumberFormat="1" applyFont="1" applyAlignment="1">
      <alignment horizontal="center"/>
    </xf>
    <xf numFmtId="0" fontId="20" fillId="25" borderId="16" xfId="0" applyNumberFormat="1" applyFont="1" applyFill="1" applyBorder="1" applyAlignment="1">
      <alignment horizontal="center"/>
    </xf>
    <xf numFmtId="0" fontId="20" fillId="25" borderId="16" xfId="0" applyNumberFormat="1" applyFont="1" applyFill="1" applyBorder="1" applyAlignment="1"/>
    <xf numFmtId="0" fontId="20" fillId="25" borderId="0" xfId="0" applyNumberFormat="1" applyFont="1" applyFill="1" applyBorder="1" applyAlignment="1">
      <alignment horizontal="center"/>
    </xf>
    <xf numFmtId="0" fontId="41" fillId="29" borderId="15" xfId="0" applyFont="1" applyFill="1" applyBorder="1" applyAlignment="1">
      <alignment horizontal="center" vertical="center" wrapText="1"/>
    </xf>
    <xf numFmtId="14" fontId="40" fillId="0" borderId="0" xfId="0" applyNumberFormat="1" applyFont="1" applyAlignment="1">
      <alignment horizontal="center"/>
    </xf>
    <xf numFmtId="0" fontId="20" fillId="34" borderId="10" xfId="0" applyFont="1" applyFill="1" applyBorder="1" applyAlignment="1">
      <alignment horizontal="center" vertical="center" wrapText="1"/>
    </xf>
    <xf numFmtId="0" fontId="20" fillId="35" borderId="22" xfId="0" applyFont="1" applyFill="1" applyBorder="1" applyAlignment="1">
      <alignment horizontal="center"/>
    </xf>
    <xf numFmtId="14" fontId="40" fillId="35" borderId="13" xfId="0" applyNumberFormat="1" applyFont="1" applyFill="1" applyBorder="1" applyAlignment="1">
      <alignment horizontal="center"/>
    </xf>
    <xf numFmtId="0" fontId="42" fillId="29" borderId="23" xfId="0" applyFont="1" applyFill="1" applyBorder="1" applyAlignment="1">
      <alignment horizontal="center" vertical="center" wrapText="1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Bon" xfId="26" xr:uid="{00000000-0005-0000-0000-000019000000}"/>
    <cellStyle name="Calcul" xfId="27" builtinId="22" customBuiltin="1"/>
    <cellStyle name="Cellule liée" xfId="28" builtinId="24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Remarque" xfId="32" xr:uid="{00000000-0005-0000-0000-000020000000}"/>
    <cellStyle name="Sortie" xfId="33" builtinId="21" customBuiltin="1"/>
    <cellStyle name="Texte explicatif" xfId="34" builtinId="53" customBuiltin="1"/>
    <cellStyle name="Titre 1" xfId="35" xr:uid="{00000000-0005-0000-0000-000023000000}"/>
    <cellStyle name="Titre 2" xfId="36" xr:uid="{00000000-0005-0000-0000-000024000000}"/>
    <cellStyle name="Titre 3" xfId="37" xr:uid="{00000000-0005-0000-0000-000025000000}"/>
    <cellStyle name="Titre 4" xfId="38" xr:uid="{00000000-0005-0000-0000-000026000000}"/>
    <cellStyle name="Titre " xfId="39" xr:uid="{00000000-0005-0000-0000-000027000000}"/>
    <cellStyle name="Total" xfId="40" builtinId="25" customBuiltin="1"/>
    <cellStyle name="Vérification de cellule" xfId="41" xr:uid="{00000000-0005-0000-0000-000029000000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rvice%20Technique/Partage%20SIM-MRA/CALENDRIER%20V&#201;HICULES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urds"/>
      <sheetName val="Post-it"/>
      <sheetName val="Légers"/>
      <sheetName val="Post-it."/>
      <sheetName val="INDICATEURS LOURDS"/>
      <sheetName val="Sommaire lourds"/>
      <sheetName val="INDICATEURS LÉGERS"/>
      <sheetName val="TEMPS d'IMMOBILISATION"/>
      <sheetName val="Graissage échelle"/>
      <sheetName val="Mousse"/>
      <sheetName val="Sommaire légers"/>
      <sheetName val="Bascule Lourds"/>
      <sheetName val="Bascule Légers"/>
      <sheetName val="Graissage d'échelle"/>
    </sheetNames>
    <sheetDataSet>
      <sheetData sheetId="0">
        <row r="1">
          <cell r="U1">
            <v>260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R288"/>
  <sheetViews>
    <sheetView zoomScaleNormal="100" workbookViewId="0">
      <selection activeCell="L9" sqref="L9"/>
    </sheetView>
  </sheetViews>
  <sheetFormatPr baseColWidth="10" defaultRowHeight="15.75" x14ac:dyDescent="0.25"/>
  <cols>
    <col min="1" max="1" width="9.28515625" style="22" customWidth="1"/>
    <col min="2" max="2" width="10.85546875" style="22" customWidth="1"/>
    <col min="3" max="3" width="18.28515625" style="26" customWidth="1"/>
    <col min="4" max="4" width="9.28515625" style="44" customWidth="1"/>
    <col min="5" max="5" width="9.28515625" style="22" customWidth="1"/>
    <col min="6" max="6" width="8" style="38" customWidth="1"/>
    <col min="7" max="7" width="8.140625" style="38" customWidth="1"/>
    <col min="8" max="9" width="8" style="38" customWidth="1"/>
    <col min="10" max="11" width="0" hidden="1" customWidth="1"/>
    <col min="14" max="17" width="8.7109375" customWidth="1"/>
    <col min="18" max="18" width="4.5703125" customWidth="1"/>
  </cols>
  <sheetData>
    <row r="1" spans="1:18" ht="55.5" customHeight="1" thickBot="1" x14ac:dyDescent="0.25">
      <c r="A1" s="27" t="s">
        <v>8</v>
      </c>
      <c r="B1" s="28" t="s">
        <v>22</v>
      </c>
      <c r="C1" s="23" t="s">
        <v>1</v>
      </c>
      <c r="D1" s="41" t="s">
        <v>9</v>
      </c>
      <c r="E1" s="28" t="s">
        <v>21</v>
      </c>
      <c r="F1" s="32" t="s">
        <v>12</v>
      </c>
      <c r="G1" s="33" t="s">
        <v>13</v>
      </c>
      <c r="H1" s="34" t="s">
        <v>14</v>
      </c>
      <c r="I1" s="35" t="s">
        <v>15</v>
      </c>
      <c r="J1" s="1" t="s">
        <v>2</v>
      </c>
      <c r="K1" s="2" t="s">
        <v>10</v>
      </c>
      <c r="L1" s="2" t="s">
        <v>11</v>
      </c>
      <c r="M1" s="6" t="s">
        <v>3</v>
      </c>
      <c r="N1" s="3" t="s">
        <v>4</v>
      </c>
      <c r="O1" s="4" t="s">
        <v>5</v>
      </c>
      <c r="P1" s="5" t="s">
        <v>6</v>
      </c>
      <c r="Q1" s="7" t="s">
        <v>7</v>
      </c>
      <c r="R1" t="s">
        <v>18</v>
      </c>
    </row>
    <row r="2" spans="1:18" x14ac:dyDescent="0.25">
      <c r="A2" s="29">
        <v>9</v>
      </c>
      <c r="B2" s="20">
        <v>38</v>
      </c>
      <c r="C2" s="24">
        <v>8</v>
      </c>
      <c r="D2" s="42">
        <v>4</v>
      </c>
      <c r="E2" s="20">
        <v>44</v>
      </c>
      <c r="F2" s="20">
        <v>208</v>
      </c>
      <c r="G2" s="20">
        <v>4008</v>
      </c>
      <c r="H2" s="20"/>
      <c r="I2" s="36"/>
      <c r="J2" s="8"/>
      <c r="K2" s="18"/>
      <c r="L2" s="39">
        <v>43107</v>
      </c>
      <c r="M2" s="8"/>
      <c r="N2" s="19"/>
      <c r="O2" s="19"/>
      <c r="P2" s="8"/>
      <c r="Q2" s="8"/>
    </row>
    <row r="3" spans="1:18" x14ac:dyDescent="0.25">
      <c r="A3" s="29">
        <v>9</v>
      </c>
      <c r="B3" s="20">
        <v>38</v>
      </c>
      <c r="C3" s="24">
        <v>8</v>
      </c>
      <c r="D3" s="42">
        <v>1</v>
      </c>
      <c r="E3" s="20">
        <v>44</v>
      </c>
      <c r="F3" s="20">
        <v>208</v>
      </c>
      <c r="G3" s="20">
        <v>4008</v>
      </c>
      <c r="H3" s="20"/>
      <c r="I3" s="36"/>
      <c r="J3" s="9"/>
      <c r="K3" s="10"/>
      <c r="L3" s="40">
        <v>43114</v>
      </c>
      <c r="M3" s="9"/>
      <c r="N3" s="12"/>
      <c r="O3" s="12"/>
      <c r="P3" s="9"/>
      <c r="Q3" s="9"/>
    </row>
    <row r="4" spans="1:18" x14ac:dyDescent="0.25">
      <c r="A4" s="29">
        <v>9</v>
      </c>
      <c r="B4" s="20">
        <v>38</v>
      </c>
      <c r="C4" s="24">
        <v>8</v>
      </c>
      <c r="D4" s="42">
        <v>3</v>
      </c>
      <c r="E4" s="20">
        <v>44</v>
      </c>
      <c r="F4" s="20">
        <v>208</v>
      </c>
      <c r="G4" s="20">
        <v>4008</v>
      </c>
      <c r="H4" s="20"/>
      <c r="I4" s="36"/>
      <c r="J4" s="9"/>
      <c r="K4" s="10"/>
      <c r="L4" s="40">
        <v>43121</v>
      </c>
      <c r="M4" s="9"/>
      <c r="N4" s="12"/>
      <c r="O4" s="12"/>
      <c r="P4" s="9"/>
      <c r="Q4" s="9"/>
    </row>
    <row r="5" spans="1:18" x14ac:dyDescent="0.25">
      <c r="A5" s="29">
        <v>9</v>
      </c>
      <c r="B5" s="20">
        <v>38</v>
      </c>
      <c r="C5" s="24">
        <v>8</v>
      </c>
      <c r="D5" s="42">
        <v>2</v>
      </c>
      <c r="E5" s="20">
        <v>44</v>
      </c>
      <c r="F5" s="20">
        <v>208</v>
      </c>
      <c r="G5" s="20">
        <v>4008</v>
      </c>
      <c r="H5" s="20"/>
      <c r="I5" s="36"/>
      <c r="J5" s="9"/>
      <c r="K5" s="10"/>
      <c r="L5" s="40">
        <v>43118</v>
      </c>
      <c r="M5" s="9"/>
      <c r="N5" s="12"/>
      <c r="O5" s="12"/>
      <c r="P5" s="9"/>
      <c r="Q5" s="9"/>
    </row>
    <row r="6" spans="1:18" x14ac:dyDescent="0.25">
      <c r="A6" s="29">
        <v>9</v>
      </c>
      <c r="B6" s="20">
        <v>44</v>
      </c>
      <c r="C6" s="24">
        <v>14</v>
      </c>
      <c r="D6" s="42">
        <v>4</v>
      </c>
      <c r="E6" s="20">
        <v>44</v>
      </c>
      <c r="F6" s="20">
        <v>214</v>
      </c>
      <c r="G6" s="20">
        <v>514</v>
      </c>
      <c r="H6" s="20"/>
      <c r="I6" s="36"/>
      <c r="J6" s="9"/>
      <c r="K6" s="10"/>
      <c r="L6" s="39">
        <v>43107</v>
      </c>
      <c r="M6" s="9"/>
      <c r="N6" s="12"/>
      <c r="O6" s="12"/>
      <c r="P6" s="9"/>
      <c r="Q6" s="9"/>
    </row>
    <row r="7" spans="1:18" x14ac:dyDescent="0.25">
      <c r="A7" s="29">
        <v>9</v>
      </c>
      <c r="B7" s="20">
        <v>44</v>
      </c>
      <c r="C7" s="24">
        <v>14</v>
      </c>
      <c r="D7" s="42">
        <v>1</v>
      </c>
      <c r="E7" s="20">
        <v>44</v>
      </c>
      <c r="F7" s="20">
        <v>214</v>
      </c>
      <c r="G7" s="20">
        <v>514</v>
      </c>
      <c r="H7" s="20"/>
      <c r="I7" s="36"/>
      <c r="J7" s="9"/>
      <c r="K7" s="10"/>
      <c r="L7" s="40">
        <v>43114</v>
      </c>
      <c r="M7" s="9"/>
      <c r="N7" s="12"/>
      <c r="O7" s="12"/>
      <c r="P7" s="9"/>
      <c r="Q7" s="9"/>
    </row>
    <row r="8" spans="1:18" x14ac:dyDescent="0.25">
      <c r="A8" s="29">
        <v>9</v>
      </c>
      <c r="B8" s="20">
        <v>44</v>
      </c>
      <c r="C8" s="24">
        <v>14</v>
      </c>
      <c r="D8" s="42">
        <v>3</v>
      </c>
      <c r="E8" s="20">
        <v>44</v>
      </c>
      <c r="F8" s="20">
        <v>214</v>
      </c>
      <c r="G8" s="20">
        <v>514</v>
      </c>
      <c r="H8" s="20"/>
      <c r="I8" s="36"/>
      <c r="J8" s="9"/>
      <c r="K8" s="10"/>
      <c r="L8" s="40">
        <v>43121</v>
      </c>
      <c r="M8" s="9"/>
      <c r="N8" s="12"/>
      <c r="O8" s="12"/>
      <c r="P8" s="9"/>
      <c r="Q8" s="9"/>
    </row>
    <row r="9" spans="1:18" x14ac:dyDescent="0.25">
      <c r="A9" s="29">
        <v>9</v>
      </c>
      <c r="B9" s="20">
        <v>44</v>
      </c>
      <c r="C9" s="24">
        <v>14</v>
      </c>
      <c r="D9" s="42">
        <v>2</v>
      </c>
      <c r="E9" s="20">
        <v>44</v>
      </c>
      <c r="F9" s="20">
        <v>214</v>
      </c>
      <c r="G9" s="20">
        <v>514</v>
      </c>
      <c r="H9" s="20"/>
      <c r="I9" s="36"/>
      <c r="J9" s="9"/>
      <c r="K9" s="10"/>
      <c r="L9" s="40">
        <v>43118</v>
      </c>
      <c r="M9" s="9"/>
      <c r="N9" s="12"/>
      <c r="O9" s="12"/>
      <c r="P9" s="9"/>
      <c r="Q9" s="9"/>
    </row>
    <row r="10" spans="1:18" x14ac:dyDescent="0.25">
      <c r="A10" s="29">
        <v>9</v>
      </c>
      <c r="B10" s="20">
        <v>44</v>
      </c>
      <c r="C10" s="24">
        <v>28</v>
      </c>
      <c r="D10" s="42">
        <v>4</v>
      </c>
      <c r="E10" s="20">
        <v>44</v>
      </c>
      <c r="F10" s="20">
        <v>228</v>
      </c>
      <c r="G10" s="20">
        <v>428</v>
      </c>
      <c r="H10" s="20"/>
      <c r="I10" s="36"/>
      <c r="J10" s="9"/>
      <c r="K10" s="10"/>
      <c r="L10" s="40">
        <v>43108</v>
      </c>
      <c r="M10" s="9"/>
      <c r="N10" s="12"/>
      <c r="O10" s="12"/>
      <c r="P10" s="9"/>
      <c r="Q10" s="9"/>
    </row>
    <row r="11" spans="1:18" x14ac:dyDescent="0.25">
      <c r="A11" s="29">
        <v>9</v>
      </c>
      <c r="B11" s="20">
        <v>44</v>
      </c>
      <c r="C11" s="24">
        <v>28</v>
      </c>
      <c r="D11" s="42">
        <v>1</v>
      </c>
      <c r="E11" s="20">
        <v>44</v>
      </c>
      <c r="F11" s="20">
        <v>228</v>
      </c>
      <c r="G11" s="20">
        <v>428</v>
      </c>
      <c r="H11" s="20"/>
      <c r="I11" s="36"/>
      <c r="J11" s="9"/>
      <c r="K11" s="10"/>
      <c r="L11" s="40">
        <v>43115</v>
      </c>
      <c r="M11" s="9"/>
      <c r="N11" s="12"/>
      <c r="O11" s="12"/>
      <c r="P11" s="9"/>
      <c r="Q11" s="9"/>
    </row>
    <row r="12" spans="1:18" x14ac:dyDescent="0.25">
      <c r="A12" s="29">
        <v>9</v>
      </c>
      <c r="B12" s="20">
        <v>44</v>
      </c>
      <c r="C12" s="24">
        <v>28</v>
      </c>
      <c r="D12" s="42">
        <v>3</v>
      </c>
      <c r="E12" s="20">
        <v>44</v>
      </c>
      <c r="F12" s="20">
        <v>228</v>
      </c>
      <c r="G12" s="20">
        <v>428</v>
      </c>
      <c r="H12" s="20"/>
      <c r="I12" s="36"/>
      <c r="J12" s="9"/>
      <c r="K12" s="10"/>
      <c r="L12" s="40">
        <v>43122</v>
      </c>
      <c r="M12" s="9"/>
      <c r="N12" s="12"/>
      <c r="O12" s="12"/>
      <c r="P12" s="9"/>
      <c r="Q12" s="9"/>
    </row>
    <row r="13" spans="1:18" x14ac:dyDescent="0.25">
      <c r="A13" s="29">
        <v>9</v>
      </c>
      <c r="B13" s="20">
        <v>44</v>
      </c>
      <c r="C13" s="24">
        <v>28</v>
      </c>
      <c r="D13" s="42">
        <v>2</v>
      </c>
      <c r="E13" s="20">
        <v>44</v>
      </c>
      <c r="F13" s="20">
        <v>228</v>
      </c>
      <c r="G13" s="20">
        <v>428</v>
      </c>
      <c r="H13" s="20"/>
      <c r="I13" s="36"/>
      <c r="J13" s="9"/>
      <c r="K13" s="10"/>
      <c r="L13" s="40">
        <v>43128</v>
      </c>
      <c r="M13" s="9"/>
      <c r="N13" s="12"/>
      <c r="O13" s="12"/>
      <c r="P13" s="9"/>
      <c r="Q13" s="9"/>
    </row>
    <row r="14" spans="1:18" x14ac:dyDescent="0.25">
      <c r="A14" s="29">
        <v>9</v>
      </c>
      <c r="B14" s="20">
        <v>38</v>
      </c>
      <c r="C14" s="24">
        <v>32</v>
      </c>
      <c r="D14" s="42">
        <v>4</v>
      </c>
      <c r="E14" s="20">
        <v>44</v>
      </c>
      <c r="F14" s="20">
        <v>232</v>
      </c>
      <c r="G14" s="20"/>
      <c r="H14" s="20"/>
      <c r="I14" s="36"/>
      <c r="J14" s="9"/>
      <c r="K14" s="10"/>
      <c r="L14" s="39">
        <v>43107</v>
      </c>
      <c r="M14" s="9"/>
      <c r="N14" s="12"/>
      <c r="O14" s="9"/>
      <c r="P14" s="9"/>
      <c r="Q14" s="9"/>
    </row>
    <row r="15" spans="1:18" x14ac:dyDescent="0.25">
      <c r="A15" s="29">
        <v>9</v>
      </c>
      <c r="B15" s="20">
        <v>38</v>
      </c>
      <c r="C15" s="24">
        <v>32</v>
      </c>
      <c r="D15" s="42">
        <v>3</v>
      </c>
      <c r="E15" s="20">
        <v>44</v>
      </c>
      <c r="F15" s="20">
        <v>232</v>
      </c>
      <c r="G15" s="20"/>
      <c r="H15" s="20"/>
      <c r="I15" s="36"/>
      <c r="J15" s="9"/>
      <c r="K15" s="10"/>
      <c r="L15" s="40">
        <v>43121</v>
      </c>
      <c r="M15" s="9"/>
      <c r="N15" s="12"/>
      <c r="O15" s="9"/>
      <c r="P15" s="9"/>
      <c r="Q15" s="9"/>
    </row>
    <row r="16" spans="1:18" x14ac:dyDescent="0.25">
      <c r="A16" s="29">
        <v>9</v>
      </c>
      <c r="B16" s="20">
        <v>38</v>
      </c>
      <c r="C16" s="24">
        <v>32</v>
      </c>
      <c r="D16" s="42">
        <v>1</v>
      </c>
      <c r="E16" s="20">
        <v>44</v>
      </c>
      <c r="F16" s="20">
        <v>232</v>
      </c>
      <c r="G16" s="20"/>
      <c r="H16" s="20"/>
      <c r="I16" s="36"/>
      <c r="J16" s="9"/>
      <c r="K16" s="10"/>
      <c r="L16" s="40">
        <v>43114</v>
      </c>
      <c r="M16" s="9"/>
      <c r="N16" s="12"/>
      <c r="O16" s="9"/>
      <c r="P16" s="9"/>
      <c r="Q16" s="9"/>
    </row>
    <row r="17" spans="1:17" x14ac:dyDescent="0.25">
      <c r="A17" s="29">
        <v>9</v>
      </c>
      <c r="B17" s="20">
        <v>38</v>
      </c>
      <c r="C17" s="24">
        <v>32</v>
      </c>
      <c r="D17" s="42">
        <v>2</v>
      </c>
      <c r="E17" s="20">
        <v>44</v>
      </c>
      <c r="F17" s="20">
        <v>232</v>
      </c>
      <c r="G17" s="20"/>
      <c r="H17" s="20"/>
      <c r="I17" s="36"/>
      <c r="J17" s="9"/>
      <c r="K17" s="10"/>
      <c r="L17" s="40">
        <v>21</v>
      </c>
      <c r="M17" s="9"/>
      <c r="N17" s="12"/>
      <c r="O17" s="9"/>
      <c r="P17" s="9"/>
      <c r="Q17" s="9"/>
    </row>
    <row r="18" spans="1:17" x14ac:dyDescent="0.25">
      <c r="A18" s="29">
        <v>9</v>
      </c>
      <c r="B18" s="20">
        <v>38</v>
      </c>
      <c r="C18" s="24">
        <v>38</v>
      </c>
      <c r="D18" s="42">
        <v>4</v>
      </c>
      <c r="E18" s="20">
        <v>44</v>
      </c>
      <c r="F18" s="20">
        <v>238</v>
      </c>
      <c r="G18" s="20">
        <v>438</v>
      </c>
      <c r="H18" s="20">
        <v>538</v>
      </c>
      <c r="I18" s="36"/>
      <c r="J18" s="9"/>
      <c r="K18" s="10"/>
      <c r="L18" s="40">
        <v>43108</v>
      </c>
      <c r="M18" s="9"/>
      <c r="N18" s="12"/>
      <c r="O18" s="12"/>
      <c r="P18" s="12"/>
      <c r="Q18" s="9"/>
    </row>
    <row r="19" spans="1:17" x14ac:dyDescent="0.25">
      <c r="A19" s="29">
        <v>9</v>
      </c>
      <c r="B19" s="20">
        <v>38</v>
      </c>
      <c r="C19" s="24">
        <v>38</v>
      </c>
      <c r="D19" s="42">
        <v>3</v>
      </c>
      <c r="E19" s="20">
        <v>44</v>
      </c>
      <c r="F19" s="20">
        <v>238</v>
      </c>
      <c r="G19" s="20">
        <v>438</v>
      </c>
      <c r="H19" s="20">
        <v>538</v>
      </c>
      <c r="I19" s="36"/>
      <c r="J19" s="9"/>
      <c r="K19" s="10"/>
      <c r="L19" s="40">
        <v>43111</v>
      </c>
      <c r="M19" s="9"/>
      <c r="N19" s="12"/>
      <c r="O19" s="12"/>
      <c r="P19" s="12"/>
      <c r="Q19" s="9"/>
    </row>
    <row r="20" spans="1:17" x14ac:dyDescent="0.25">
      <c r="A20" s="29">
        <v>9</v>
      </c>
      <c r="B20" s="20">
        <v>38</v>
      </c>
      <c r="C20" s="24">
        <v>38</v>
      </c>
      <c r="D20" s="42">
        <v>1</v>
      </c>
      <c r="E20" s="20">
        <v>44</v>
      </c>
      <c r="F20" s="20">
        <v>238</v>
      </c>
      <c r="G20" s="20">
        <v>438</v>
      </c>
      <c r="H20" s="20">
        <v>538</v>
      </c>
      <c r="I20" s="36"/>
      <c r="J20" s="9"/>
      <c r="K20" s="10"/>
      <c r="L20" s="40">
        <v>43115</v>
      </c>
      <c r="M20" s="9"/>
      <c r="N20" s="12"/>
      <c r="O20" s="12"/>
      <c r="P20" s="12"/>
      <c r="Q20" s="9"/>
    </row>
    <row r="21" spans="1:17" x14ac:dyDescent="0.25">
      <c r="A21" s="29">
        <v>9</v>
      </c>
      <c r="B21" s="20">
        <v>38</v>
      </c>
      <c r="C21" s="24">
        <v>38</v>
      </c>
      <c r="D21" s="42">
        <v>2</v>
      </c>
      <c r="E21" s="20">
        <v>44</v>
      </c>
      <c r="F21" s="20">
        <v>238</v>
      </c>
      <c r="G21" s="20">
        <v>438</v>
      </c>
      <c r="H21" s="20">
        <v>538</v>
      </c>
      <c r="I21" s="36"/>
      <c r="J21" s="9"/>
      <c r="K21" s="10"/>
      <c r="L21" s="40">
        <v>43128</v>
      </c>
      <c r="M21" s="9"/>
      <c r="N21" s="12"/>
      <c r="O21" s="12"/>
      <c r="P21" s="12"/>
      <c r="Q21" s="9"/>
    </row>
    <row r="22" spans="1:17" x14ac:dyDescent="0.25">
      <c r="A22" s="29">
        <v>9</v>
      </c>
      <c r="B22" s="20">
        <v>44</v>
      </c>
      <c r="C22" s="24">
        <v>44</v>
      </c>
      <c r="D22" s="42">
        <v>4</v>
      </c>
      <c r="E22" s="20">
        <v>44</v>
      </c>
      <c r="F22" s="20">
        <v>244</v>
      </c>
      <c r="G22" s="20">
        <v>444</v>
      </c>
      <c r="H22" s="20"/>
      <c r="I22" s="36"/>
      <c r="J22" s="9"/>
      <c r="K22" s="10"/>
      <c r="L22" s="40">
        <v>43109</v>
      </c>
      <c r="M22" s="9"/>
      <c r="N22" s="12"/>
      <c r="O22" s="12"/>
      <c r="P22" s="9"/>
      <c r="Q22" s="9"/>
    </row>
    <row r="23" spans="1:17" x14ac:dyDescent="0.25">
      <c r="A23" s="29">
        <v>9</v>
      </c>
      <c r="B23" s="20">
        <v>44</v>
      </c>
      <c r="C23" s="24">
        <v>44</v>
      </c>
      <c r="D23" s="42">
        <v>1</v>
      </c>
      <c r="E23" s="20">
        <v>44</v>
      </c>
      <c r="F23" s="20">
        <v>244</v>
      </c>
      <c r="G23" s="20">
        <v>444</v>
      </c>
      <c r="H23" s="20"/>
      <c r="I23" s="36"/>
      <c r="J23" s="9"/>
      <c r="K23" s="10"/>
      <c r="L23" s="40">
        <v>43116</v>
      </c>
      <c r="M23" s="9"/>
      <c r="N23" s="12"/>
      <c r="O23" s="12"/>
      <c r="P23" s="9"/>
      <c r="Q23" s="9"/>
    </row>
    <row r="24" spans="1:17" x14ac:dyDescent="0.25">
      <c r="A24" s="29">
        <v>9</v>
      </c>
      <c r="B24" s="20">
        <v>44</v>
      </c>
      <c r="C24" s="24">
        <v>44</v>
      </c>
      <c r="D24" s="42">
        <v>3</v>
      </c>
      <c r="E24" s="20">
        <v>44</v>
      </c>
      <c r="F24" s="20">
        <v>244</v>
      </c>
      <c r="G24" s="20">
        <v>444</v>
      </c>
      <c r="H24" s="20"/>
      <c r="I24" s="36"/>
      <c r="J24" s="9"/>
      <c r="K24" s="10"/>
      <c r="L24" s="40">
        <v>43111</v>
      </c>
      <c r="M24" s="9"/>
      <c r="N24" s="12"/>
      <c r="O24" s="12"/>
      <c r="P24" s="9"/>
      <c r="Q24" s="9"/>
    </row>
    <row r="25" spans="1:17" x14ac:dyDescent="0.25">
      <c r="A25" s="29">
        <v>9</v>
      </c>
      <c r="B25" s="20">
        <v>44</v>
      </c>
      <c r="C25" s="24">
        <v>44</v>
      </c>
      <c r="D25" s="42">
        <v>2</v>
      </c>
      <c r="E25" s="20">
        <v>44</v>
      </c>
      <c r="F25" s="20">
        <v>244</v>
      </c>
      <c r="G25" s="20">
        <v>444</v>
      </c>
      <c r="H25" s="20"/>
      <c r="I25" s="36"/>
      <c r="J25" s="9"/>
      <c r="K25" s="10"/>
      <c r="L25" s="40">
        <v>43129</v>
      </c>
      <c r="M25" s="9"/>
      <c r="N25" s="12"/>
      <c r="O25" s="12"/>
      <c r="P25" s="9"/>
      <c r="Q25" s="9"/>
    </row>
    <row r="26" spans="1:17" x14ac:dyDescent="0.25">
      <c r="A26" s="29">
        <v>8</v>
      </c>
      <c r="B26" s="20">
        <v>21</v>
      </c>
      <c r="C26" s="24">
        <v>9</v>
      </c>
      <c r="D26" s="42">
        <v>4</v>
      </c>
      <c r="E26" s="20">
        <v>21</v>
      </c>
      <c r="F26" s="20">
        <v>209</v>
      </c>
      <c r="G26" s="20">
        <v>409</v>
      </c>
      <c r="H26" s="20"/>
      <c r="I26" s="36"/>
      <c r="J26" s="9"/>
      <c r="K26" s="10"/>
      <c r="L26" s="40">
        <v>43135</v>
      </c>
      <c r="M26" s="9"/>
      <c r="N26" s="12"/>
      <c r="O26" s="12"/>
      <c r="P26" s="9"/>
      <c r="Q26" s="9"/>
    </row>
    <row r="27" spans="1:17" x14ac:dyDescent="0.25">
      <c r="A27" s="29">
        <v>8</v>
      </c>
      <c r="B27" s="20">
        <v>21</v>
      </c>
      <c r="C27" s="24">
        <v>9</v>
      </c>
      <c r="D27" s="42">
        <v>1</v>
      </c>
      <c r="E27" s="20">
        <v>21</v>
      </c>
      <c r="F27" s="20">
        <v>209</v>
      </c>
      <c r="G27" s="20">
        <v>409</v>
      </c>
      <c r="H27" s="20"/>
      <c r="I27" s="36"/>
      <c r="J27" s="9"/>
      <c r="K27" s="10"/>
      <c r="L27" s="40">
        <v>43142</v>
      </c>
      <c r="M27" s="9"/>
      <c r="N27" s="12"/>
      <c r="O27" s="12"/>
      <c r="P27" s="9"/>
      <c r="Q27" s="9"/>
    </row>
    <row r="28" spans="1:17" x14ac:dyDescent="0.25">
      <c r="A28" s="29">
        <v>8</v>
      </c>
      <c r="B28" s="20">
        <v>21</v>
      </c>
      <c r="C28" s="24">
        <v>9</v>
      </c>
      <c r="D28" s="42">
        <v>3</v>
      </c>
      <c r="E28" s="20">
        <v>21</v>
      </c>
      <c r="F28" s="20">
        <v>209</v>
      </c>
      <c r="G28" s="20">
        <v>409</v>
      </c>
      <c r="H28" s="20"/>
      <c r="I28" s="36"/>
      <c r="J28" s="9"/>
      <c r="K28" s="10"/>
      <c r="L28" s="40">
        <v>43139</v>
      </c>
      <c r="M28" s="9"/>
      <c r="N28" s="12"/>
      <c r="O28" s="12"/>
      <c r="P28" s="9"/>
      <c r="Q28" s="9"/>
    </row>
    <row r="29" spans="1:17" x14ac:dyDescent="0.25">
      <c r="A29" s="29">
        <v>8</v>
      </c>
      <c r="B29" s="20">
        <v>21</v>
      </c>
      <c r="C29" s="24">
        <v>9</v>
      </c>
      <c r="D29" s="42">
        <v>2</v>
      </c>
      <c r="E29" s="20">
        <v>21</v>
      </c>
      <c r="F29" s="20">
        <v>209</v>
      </c>
      <c r="G29" s="20">
        <v>409</v>
      </c>
      <c r="H29" s="20"/>
      <c r="I29" s="36"/>
      <c r="J29" s="9"/>
      <c r="K29" s="10"/>
      <c r="L29" s="40">
        <v>43156</v>
      </c>
      <c r="M29" s="9"/>
      <c r="N29" s="12"/>
      <c r="O29" s="12"/>
      <c r="P29" s="9"/>
      <c r="Q29" s="9"/>
    </row>
    <row r="30" spans="1:17" x14ac:dyDescent="0.25">
      <c r="A30" s="29">
        <v>8</v>
      </c>
      <c r="B30" s="20">
        <v>18</v>
      </c>
      <c r="C30" s="24">
        <v>17</v>
      </c>
      <c r="D30" s="42">
        <v>4</v>
      </c>
      <c r="E30" s="20">
        <v>21</v>
      </c>
      <c r="F30" s="20">
        <v>217</v>
      </c>
      <c r="G30" s="20">
        <v>417</v>
      </c>
      <c r="H30" s="20"/>
      <c r="I30" s="36"/>
      <c r="J30" s="9"/>
      <c r="K30" s="10"/>
      <c r="L30" s="40">
        <v>43135</v>
      </c>
      <c r="M30" s="9"/>
      <c r="N30" s="12"/>
      <c r="O30" s="12"/>
      <c r="P30" s="9"/>
      <c r="Q30" s="9"/>
    </row>
    <row r="31" spans="1:17" x14ac:dyDescent="0.25">
      <c r="A31" s="29">
        <v>8</v>
      </c>
      <c r="B31" s="20">
        <v>18</v>
      </c>
      <c r="C31" s="24">
        <v>17</v>
      </c>
      <c r="D31" s="42">
        <v>3</v>
      </c>
      <c r="E31" s="20">
        <v>21</v>
      </c>
      <c r="F31" s="20">
        <v>217</v>
      </c>
      <c r="G31" s="20">
        <v>417</v>
      </c>
      <c r="H31" s="20"/>
      <c r="I31" s="36"/>
      <c r="J31" s="9"/>
      <c r="K31" s="10"/>
      <c r="L31" s="40">
        <v>43139</v>
      </c>
      <c r="M31" s="9"/>
      <c r="N31" s="12"/>
      <c r="O31" s="12"/>
      <c r="P31" s="9"/>
      <c r="Q31" s="9"/>
    </row>
    <row r="32" spans="1:17" x14ac:dyDescent="0.25">
      <c r="A32" s="29">
        <v>8</v>
      </c>
      <c r="B32" s="20">
        <v>18</v>
      </c>
      <c r="C32" s="24">
        <v>17</v>
      </c>
      <c r="D32" s="42">
        <v>1</v>
      </c>
      <c r="E32" s="20">
        <v>21</v>
      </c>
      <c r="F32" s="20">
        <v>217</v>
      </c>
      <c r="G32" s="20">
        <v>417</v>
      </c>
      <c r="H32" s="20"/>
      <c r="I32" s="36"/>
      <c r="J32" s="9"/>
      <c r="K32" s="10"/>
      <c r="L32" s="40">
        <v>43142</v>
      </c>
      <c r="M32" s="9"/>
      <c r="N32" s="12"/>
      <c r="O32" s="12"/>
      <c r="P32" s="9"/>
      <c r="Q32" s="9"/>
    </row>
    <row r="33" spans="1:18" x14ac:dyDescent="0.25">
      <c r="A33" s="29">
        <v>8</v>
      </c>
      <c r="B33" s="20">
        <v>18</v>
      </c>
      <c r="C33" s="24">
        <v>17</v>
      </c>
      <c r="D33" s="42">
        <v>2</v>
      </c>
      <c r="E33" s="20">
        <v>21</v>
      </c>
      <c r="F33" s="20">
        <v>217</v>
      </c>
      <c r="G33" s="20">
        <v>417</v>
      </c>
      <c r="H33" s="20"/>
      <c r="I33" s="36"/>
      <c r="J33" s="9"/>
      <c r="K33" s="10"/>
      <c r="L33" s="40">
        <v>43156</v>
      </c>
      <c r="M33" s="9"/>
      <c r="N33" s="12"/>
      <c r="O33" s="12"/>
      <c r="P33" s="9"/>
      <c r="Q33" s="9"/>
      <c r="R33" t="s">
        <v>17</v>
      </c>
    </row>
    <row r="34" spans="1:18" x14ac:dyDescent="0.25">
      <c r="A34" s="29">
        <v>8</v>
      </c>
      <c r="B34" s="20">
        <v>18</v>
      </c>
      <c r="C34" s="24">
        <v>18</v>
      </c>
      <c r="D34" s="42">
        <v>4</v>
      </c>
      <c r="E34" s="20">
        <v>21</v>
      </c>
      <c r="F34" s="20">
        <v>218</v>
      </c>
      <c r="G34" s="20">
        <v>418</v>
      </c>
      <c r="H34" s="20"/>
      <c r="I34" s="36"/>
      <c r="J34" s="9"/>
      <c r="K34" s="10"/>
      <c r="L34" s="40">
        <v>43136</v>
      </c>
      <c r="M34" s="9"/>
      <c r="N34" s="12"/>
      <c r="O34" s="12"/>
      <c r="P34" s="9"/>
      <c r="Q34" s="9"/>
    </row>
    <row r="35" spans="1:18" x14ac:dyDescent="0.25">
      <c r="A35" s="29">
        <v>8</v>
      </c>
      <c r="B35" s="20">
        <v>18</v>
      </c>
      <c r="C35" s="24">
        <v>18</v>
      </c>
      <c r="D35" s="42">
        <v>3</v>
      </c>
      <c r="E35" s="20">
        <v>21</v>
      </c>
      <c r="F35" s="20">
        <v>218</v>
      </c>
      <c r="G35" s="20">
        <v>418</v>
      </c>
      <c r="H35" s="20"/>
      <c r="I35" s="36"/>
      <c r="J35" s="9"/>
      <c r="K35" s="10"/>
      <c r="L35" s="40">
        <v>43149</v>
      </c>
      <c r="M35" s="9"/>
      <c r="N35" s="12"/>
      <c r="O35" s="12"/>
      <c r="P35" s="9"/>
      <c r="Q35" s="9"/>
    </row>
    <row r="36" spans="1:18" x14ac:dyDescent="0.25">
      <c r="A36" s="29">
        <v>8</v>
      </c>
      <c r="B36" s="20">
        <v>18</v>
      </c>
      <c r="C36" s="24">
        <v>18</v>
      </c>
      <c r="D36" s="42">
        <v>1</v>
      </c>
      <c r="E36" s="20">
        <v>21</v>
      </c>
      <c r="F36" s="20">
        <v>218</v>
      </c>
      <c r="G36" s="20">
        <v>418</v>
      </c>
      <c r="H36" s="20"/>
      <c r="I36" s="36"/>
      <c r="J36" s="9"/>
      <c r="K36" s="10"/>
      <c r="L36" s="40">
        <v>43143</v>
      </c>
      <c r="M36" s="9"/>
      <c r="N36" s="12"/>
      <c r="O36" s="12"/>
      <c r="P36" s="9"/>
      <c r="Q36" s="9"/>
    </row>
    <row r="37" spans="1:18" x14ac:dyDescent="0.25">
      <c r="A37" s="29">
        <v>8</v>
      </c>
      <c r="B37" s="20">
        <v>18</v>
      </c>
      <c r="C37" s="24">
        <v>18</v>
      </c>
      <c r="D37" s="42">
        <v>2</v>
      </c>
      <c r="E37" s="20">
        <v>21</v>
      </c>
      <c r="F37" s="20">
        <v>218</v>
      </c>
      <c r="G37" s="20">
        <v>418</v>
      </c>
      <c r="H37" s="20"/>
      <c r="I37" s="36"/>
      <c r="J37" s="9"/>
      <c r="K37" s="10"/>
      <c r="L37" s="40">
        <v>43156</v>
      </c>
      <c r="M37" s="9"/>
      <c r="N37" s="12"/>
      <c r="O37" s="12"/>
      <c r="P37" s="9"/>
      <c r="Q37" s="9"/>
    </row>
    <row r="38" spans="1:18" x14ac:dyDescent="0.25">
      <c r="A38" s="29">
        <v>8</v>
      </c>
      <c r="B38" s="20">
        <v>21</v>
      </c>
      <c r="C38" s="24">
        <v>21</v>
      </c>
      <c r="D38" s="42">
        <v>4</v>
      </c>
      <c r="E38" s="20">
        <v>21</v>
      </c>
      <c r="F38" s="20">
        <v>221</v>
      </c>
      <c r="G38" s="20">
        <v>421</v>
      </c>
      <c r="H38" s="20"/>
      <c r="I38" s="36"/>
      <c r="J38" s="9"/>
      <c r="K38" s="10"/>
      <c r="L38" s="40">
        <v>43136</v>
      </c>
      <c r="M38" s="9"/>
      <c r="N38" s="12"/>
      <c r="O38" s="12"/>
      <c r="P38" s="9"/>
      <c r="Q38" s="9"/>
    </row>
    <row r="39" spans="1:18" x14ac:dyDescent="0.25">
      <c r="A39" s="29">
        <v>8</v>
      </c>
      <c r="B39" s="20">
        <v>21</v>
      </c>
      <c r="C39" s="24">
        <v>21</v>
      </c>
      <c r="D39" s="42">
        <v>1</v>
      </c>
      <c r="E39" s="20">
        <v>21</v>
      </c>
      <c r="F39" s="20">
        <v>221</v>
      </c>
      <c r="G39" s="20">
        <v>421</v>
      </c>
      <c r="H39" s="20"/>
      <c r="I39" s="36"/>
      <c r="J39" s="9"/>
      <c r="K39" s="10"/>
      <c r="L39" s="40">
        <v>43132</v>
      </c>
      <c r="M39" s="9"/>
      <c r="N39" s="12"/>
      <c r="O39" s="12"/>
      <c r="P39" s="9"/>
      <c r="Q39" s="9"/>
    </row>
    <row r="40" spans="1:18" x14ac:dyDescent="0.25">
      <c r="A40" s="29">
        <v>8</v>
      </c>
      <c r="B40" s="20">
        <v>21</v>
      </c>
      <c r="C40" s="24">
        <v>21</v>
      </c>
      <c r="D40" s="42">
        <v>3</v>
      </c>
      <c r="E40" s="20">
        <v>21</v>
      </c>
      <c r="F40" s="20">
        <v>221</v>
      </c>
      <c r="G40" s="20">
        <v>421</v>
      </c>
      <c r="H40" s="20"/>
      <c r="I40" s="36"/>
      <c r="J40" s="9"/>
      <c r="K40" s="10"/>
      <c r="L40" s="40">
        <v>43149</v>
      </c>
      <c r="M40" s="9"/>
      <c r="N40" s="12"/>
      <c r="O40" s="12"/>
      <c r="P40" s="9"/>
      <c r="Q40" s="9"/>
    </row>
    <row r="41" spans="1:18" x14ac:dyDescent="0.25">
      <c r="A41" s="29">
        <v>8</v>
      </c>
      <c r="B41" s="20">
        <v>21</v>
      </c>
      <c r="C41" s="24">
        <v>21</v>
      </c>
      <c r="D41" s="42">
        <v>2</v>
      </c>
      <c r="E41" s="20">
        <v>21</v>
      </c>
      <c r="F41" s="20">
        <v>221</v>
      </c>
      <c r="G41" s="20">
        <v>421</v>
      </c>
      <c r="H41" s="20"/>
      <c r="I41" s="36"/>
      <c r="J41" s="9"/>
      <c r="K41" s="10"/>
      <c r="L41" s="40">
        <v>43157</v>
      </c>
      <c r="M41" s="9"/>
      <c r="N41" s="12"/>
      <c r="O41" s="12"/>
      <c r="P41" s="9"/>
      <c r="Q41" s="9"/>
    </row>
    <row r="42" spans="1:18" x14ac:dyDescent="0.25">
      <c r="A42" s="29">
        <v>8</v>
      </c>
      <c r="B42" s="20">
        <v>21</v>
      </c>
      <c r="C42" s="24">
        <v>22</v>
      </c>
      <c r="D42" s="42">
        <v>3</v>
      </c>
      <c r="E42" s="20">
        <v>21</v>
      </c>
      <c r="F42" s="20">
        <v>222</v>
      </c>
      <c r="G42" s="20">
        <v>4022</v>
      </c>
      <c r="H42" s="20"/>
      <c r="I42" s="36"/>
      <c r="J42" s="9"/>
      <c r="K42" s="10"/>
      <c r="L42" s="40">
        <v>43149</v>
      </c>
      <c r="M42" s="9"/>
      <c r="N42" s="12"/>
      <c r="O42" s="12"/>
      <c r="P42" s="9"/>
      <c r="Q42" s="9"/>
    </row>
    <row r="43" spans="1:18" x14ac:dyDescent="0.25">
      <c r="A43" s="29">
        <v>8</v>
      </c>
      <c r="B43" s="20">
        <v>21</v>
      </c>
      <c r="C43" s="24">
        <v>22</v>
      </c>
      <c r="D43" s="42">
        <v>4</v>
      </c>
      <c r="E43" s="20">
        <v>21</v>
      </c>
      <c r="F43" s="20">
        <v>222</v>
      </c>
      <c r="G43" s="20">
        <v>4022</v>
      </c>
      <c r="H43" s="20"/>
      <c r="I43" s="36"/>
      <c r="J43" s="9"/>
      <c r="K43" s="10"/>
      <c r="L43" s="40">
        <v>43136</v>
      </c>
      <c r="M43" s="9"/>
      <c r="N43" s="12"/>
      <c r="O43" s="12"/>
      <c r="P43" s="9"/>
      <c r="Q43" s="9"/>
    </row>
    <row r="44" spans="1:18" x14ac:dyDescent="0.25">
      <c r="A44" s="29">
        <v>8</v>
      </c>
      <c r="B44" s="20">
        <v>21</v>
      </c>
      <c r="C44" s="24">
        <v>22</v>
      </c>
      <c r="D44" s="42">
        <v>2</v>
      </c>
      <c r="E44" s="20">
        <v>21</v>
      </c>
      <c r="F44" s="20">
        <v>222</v>
      </c>
      <c r="G44" s="20">
        <v>4022</v>
      </c>
      <c r="H44" s="20"/>
      <c r="I44" s="36"/>
      <c r="J44" s="9"/>
      <c r="K44" s="10"/>
      <c r="L44" s="40">
        <v>43157</v>
      </c>
      <c r="M44" s="9"/>
      <c r="N44" s="12"/>
      <c r="O44" s="12"/>
      <c r="P44" s="9"/>
      <c r="Q44" s="9"/>
      <c r="R44" t="s">
        <v>17</v>
      </c>
    </row>
    <row r="45" spans="1:18" x14ac:dyDescent="0.25">
      <c r="A45" s="29">
        <v>8</v>
      </c>
      <c r="B45" s="20">
        <v>21</v>
      </c>
      <c r="C45" s="24">
        <v>22</v>
      </c>
      <c r="D45" s="42">
        <v>1</v>
      </c>
      <c r="E45" s="20">
        <v>21</v>
      </c>
      <c r="F45" s="20">
        <v>222</v>
      </c>
      <c r="G45" s="20">
        <v>4022</v>
      </c>
      <c r="H45" s="20"/>
      <c r="I45" s="36"/>
      <c r="J45" s="9"/>
      <c r="K45" s="10"/>
      <c r="L45" s="40">
        <v>43132</v>
      </c>
      <c r="M45" s="9"/>
      <c r="N45" s="12"/>
      <c r="O45" s="12"/>
      <c r="P45" s="9"/>
      <c r="Q45" s="9"/>
    </row>
    <row r="46" spans="1:18" x14ac:dyDescent="0.25">
      <c r="A46" s="29">
        <v>8</v>
      </c>
      <c r="B46" s="20">
        <v>21</v>
      </c>
      <c r="C46" s="24">
        <v>37</v>
      </c>
      <c r="D46" s="42">
        <v>3</v>
      </c>
      <c r="E46" s="20">
        <v>21</v>
      </c>
      <c r="F46" s="20">
        <v>237</v>
      </c>
      <c r="G46" s="20"/>
      <c r="H46" s="20"/>
      <c r="I46" s="36"/>
      <c r="J46" s="9"/>
      <c r="K46" s="10"/>
      <c r="L46" s="40">
        <v>43139</v>
      </c>
      <c r="M46" s="9"/>
      <c r="N46" s="12"/>
      <c r="O46" s="9"/>
      <c r="P46" s="9"/>
      <c r="Q46" s="9"/>
    </row>
    <row r="47" spans="1:18" x14ac:dyDescent="0.25">
      <c r="A47" s="29">
        <v>8</v>
      </c>
      <c r="B47" s="20">
        <v>21</v>
      </c>
      <c r="C47" s="24">
        <v>37</v>
      </c>
      <c r="D47" s="42">
        <v>4</v>
      </c>
      <c r="E47" s="20">
        <v>21</v>
      </c>
      <c r="F47" s="20">
        <v>237</v>
      </c>
      <c r="G47" s="20"/>
      <c r="H47" s="20"/>
      <c r="I47" s="36"/>
      <c r="J47" s="9"/>
      <c r="K47" s="10"/>
      <c r="L47" s="40">
        <v>43137</v>
      </c>
      <c r="M47" s="9"/>
      <c r="N47" s="12"/>
      <c r="O47" s="9"/>
      <c r="P47" s="9"/>
      <c r="Q47" s="9"/>
    </row>
    <row r="48" spans="1:18" x14ac:dyDescent="0.25">
      <c r="A48" s="29">
        <v>8</v>
      </c>
      <c r="B48" s="20">
        <v>21</v>
      </c>
      <c r="C48" s="24">
        <v>37</v>
      </c>
      <c r="D48" s="42">
        <v>2</v>
      </c>
      <c r="E48" s="20">
        <v>21</v>
      </c>
      <c r="F48" s="20">
        <v>237</v>
      </c>
      <c r="G48" s="20"/>
      <c r="H48" s="20"/>
      <c r="I48" s="36"/>
      <c r="J48" s="9"/>
      <c r="K48" s="10"/>
      <c r="L48" s="40">
        <v>43158</v>
      </c>
      <c r="M48" s="9"/>
      <c r="N48" s="12"/>
      <c r="O48" s="9"/>
      <c r="P48" s="14"/>
      <c r="Q48" s="9"/>
    </row>
    <row r="49" spans="1:18" x14ac:dyDescent="0.25">
      <c r="A49" s="29">
        <v>8</v>
      </c>
      <c r="B49" s="20">
        <v>21</v>
      </c>
      <c r="C49" s="24">
        <v>37</v>
      </c>
      <c r="D49" s="42">
        <v>1</v>
      </c>
      <c r="E49" s="20">
        <v>21</v>
      </c>
      <c r="F49" s="20">
        <v>237</v>
      </c>
      <c r="G49" s="20"/>
      <c r="H49" s="20"/>
      <c r="I49" s="36"/>
      <c r="J49" s="9"/>
      <c r="K49" s="10"/>
      <c r="L49" s="40">
        <v>43132</v>
      </c>
      <c r="M49" s="9"/>
      <c r="N49" s="12"/>
      <c r="O49" s="9"/>
      <c r="P49" s="9"/>
      <c r="Q49" s="9"/>
    </row>
    <row r="50" spans="1:18" x14ac:dyDescent="0.25">
      <c r="A50" s="29">
        <v>8</v>
      </c>
      <c r="B50" s="20">
        <v>18</v>
      </c>
      <c r="C50" s="24">
        <v>43</v>
      </c>
      <c r="D50" s="42">
        <v>4</v>
      </c>
      <c r="E50" s="20">
        <v>21</v>
      </c>
      <c r="F50" s="20">
        <v>243</v>
      </c>
      <c r="G50" s="20">
        <v>443</v>
      </c>
      <c r="H50" s="20"/>
      <c r="I50" s="36"/>
      <c r="J50" s="9"/>
      <c r="K50" s="10"/>
      <c r="L50" s="40">
        <v>43137</v>
      </c>
      <c r="M50" s="9"/>
      <c r="N50" s="12"/>
      <c r="O50" s="12"/>
      <c r="P50" s="9"/>
      <c r="Q50" s="9"/>
    </row>
    <row r="51" spans="1:18" x14ac:dyDescent="0.25">
      <c r="A51" s="29">
        <v>8</v>
      </c>
      <c r="B51" s="20">
        <v>18</v>
      </c>
      <c r="C51" s="24">
        <v>43</v>
      </c>
      <c r="D51" s="42">
        <v>1</v>
      </c>
      <c r="E51" s="20">
        <v>21</v>
      </c>
      <c r="F51" s="20">
        <v>243</v>
      </c>
      <c r="G51" s="20">
        <v>443</v>
      </c>
      <c r="H51" s="20"/>
      <c r="I51" s="36"/>
      <c r="J51" s="9"/>
      <c r="K51" s="10"/>
      <c r="L51" s="40">
        <v>43143</v>
      </c>
      <c r="M51" s="9"/>
      <c r="N51" s="12"/>
      <c r="O51" s="12"/>
      <c r="P51" s="9"/>
      <c r="Q51" s="9"/>
    </row>
    <row r="52" spans="1:18" x14ac:dyDescent="0.25">
      <c r="A52" s="29">
        <v>8</v>
      </c>
      <c r="B52" s="20">
        <v>18</v>
      </c>
      <c r="C52" s="24">
        <v>43</v>
      </c>
      <c r="D52" s="42">
        <v>3</v>
      </c>
      <c r="E52" s="20">
        <v>21</v>
      </c>
      <c r="F52" s="20">
        <v>243</v>
      </c>
      <c r="G52" s="20">
        <v>443</v>
      </c>
      <c r="H52" s="20"/>
      <c r="I52" s="36"/>
      <c r="J52" s="9"/>
      <c r="K52" s="10"/>
      <c r="L52" s="40">
        <v>43150</v>
      </c>
      <c r="M52" s="9"/>
      <c r="N52" s="12"/>
      <c r="O52" s="12"/>
      <c r="P52" s="9"/>
      <c r="Q52" s="9"/>
    </row>
    <row r="53" spans="1:18" x14ac:dyDescent="0.25">
      <c r="A53" s="29">
        <v>8</v>
      </c>
      <c r="B53" s="20">
        <v>43</v>
      </c>
      <c r="C53" s="24">
        <v>43</v>
      </c>
      <c r="D53" s="42">
        <v>2</v>
      </c>
      <c r="E53" s="20">
        <v>21</v>
      </c>
      <c r="F53" s="20">
        <v>243</v>
      </c>
      <c r="G53" s="20">
        <v>443</v>
      </c>
      <c r="H53" s="20"/>
      <c r="I53" s="36"/>
      <c r="J53" s="9"/>
      <c r="K53" s="10"/>
      <c r="L53" s="40">
        <v>43158</v>
      </c>
      <c r="M53" s="9"/>
      <c r="N53" s="12"/>
      <c r="O53" s="12"/>
      <c r="P53" s="9"/>
      <c r="Q53" s="9"/>
    </row>
    <row r="54" spans="1:18" x14ac:dyDescent="0.25">
      <c r="A54" s="29">
        <v>7</v>
      </c>
      <c r="B54" s="20" t="s">
        <v>0</v>
      </c>
      <c r="C54" s="24">
        <v>10</v>
      </c>
      <c r="D54" s="42">
        <v>3</v>
      </c>
      <c r="E54" s="20" t="s">
        <v>20</v>
      </c>
      <c r="F54" s="20">
        <v>210</v>
      </c>
      <c r="G54" s="20">
        <v>410</v>
      </c>
      <c r="H54" s="20"/>
      <c r="I54" s="36"/>
      <c r="J54" s="9"/>
      <c r="K54" s="10"/>
      <c r="L54" s="40">
        <v>43307</v>
      </c>
      <c r="M54" s="9"/>
      <c r="N54" s="12"/>
      <c r="O54" s="12"/>
      <c r="P54" s="9"/>
      <c r="Q54" s="9"/>
    </row>
    <row r="55" spans="1:18" x14ac:dyDescent="0.25">
      <c r="A55" s="29">
        <v>7</v>
      </c>
      <c r="B55" s="20" t="s">
        <v>0</v>
      </c>
      <c r="C55" s="24">
        <v>13</v>
      </c>
      <c r="D55" s="42">
        <v>3</v>
      </c>
      <c r="E55" s="20" t="s">
        <v>20</v>
      </c>
      <c r="F55" s="20">
        <v>213</v>
      </c>
      <c r="G55" s="20">
        <v>613</v>
      </c>
      <c r="H55" s="20"/>
      <c r="I55" s="36"/>
      <c r="J55" s="9"/>
      <c r="K55" s="16"/>
      <c r="L55" s="40">
        <v>43307</v>
      </c>
      <c r="M55" s="9"/>
      <c r="N55" s="12"/>
      <c r="O55" s="12"/>
      <c r="P55" s="9"/>
      <c r="Q55" s="9"/>
      <c r="R55" s="13"/>
    </row>
    <row r="56" spans="1:18" x14ac:dyDescent="0.25">
      <c r="A56" s="29">
        <v>7</v>
      </c>
      <c r="B56" s="20" t="s">
        <v>0</v>
      </c>
      <c r="C56" s="24">
        <v>13</v>
      </c>
      <c r="D56" s="42">
        <v>4</v>
      </c>
      <c r="E56" s="20" t="s">
        <v>20</v>
      </c>
      <c r="F56" s="20">
        <v>213</v>
      </c>
      <c r="G56" s="20">
        <v>613</v>
      </c>
      <c r="H56" s="20"/>
      <c r="I56" s="36"/>
      <c r="J56" s="9"/>
      <c r="K56" s="10"/>
      <c r="L56" s="40">
        <v>43305</v>
      </c>
      <c r="M56" s="9"/>
      <c r="N56" s="12"/>
      <c r="O56" s="12"/>
      <c r="P56" s="9"/>
      <c r="Q56" s="9"/>
    </row>
    <row r="57" spans="1:18" x14ac:dyDescent="0.25">
      <c r="A57" s="29">
        <v>7</v>
      </c>
      <c r="B57" s="20" t="s">
        <v>0</v>
      </c>
      <c r="C57" s="24">
        <v>13</v>
      </c>
      <c r="D57" s="42">
        <v>1</v>
      </c>
      <c r="E57" s="20" t="s">
        <v>20</v>
      </c>
      <c r="F57" s="20">
        <v>213</v>
      </c>
      <c r="G57" s="20">
        <v>613</v>
      </c>
      <c r="H57" s="20"/>
      <c r="I57" s="36"/>
      <c r="J57" s="9"/>
      <c r="K57" s="10"/>
      <c r="L57" s="40">
        <v>43310</v>
      </c>
      <c r="M57" s="9"/>
      <c r="N57" s="12"/>
      <c r="O57" s="12"/>
      <c r="P57" s="9"/>
      <c r="Q57" s="9"/>
    </row>
    <row r="58" spans="1:18" x14ac:dyDescent="0.25">
      <c r="A58" s="29">
        <v>7</v>
      </c>
      <c r="B58" s="20" t="s">
        <v>0</v>
      </c>
      <c r="C58" s="24">
        <v>13</v>
      </c>
      <c r="D58" s="42">
        <v>2</v>
      </c>
      <c r="E58" s="20" t="s">
        <v>20</v>
      </c>
      <c r="F58" s="20">
        <v>213</v>
      </c>
      <c r="G58" s="20">
        <v>613</v>
      </c>
      <c r="H58" s="20"/>
      <c r="I58" s="36"/>
      <c r="J58" s="9"/>
      <c r="K58" s="10"/>
      <c r="L58" s="40">
        <v>43314</v>
      </c>
      <c r="M58" s="9"/>
      <c r="N58" s="12"/>
      <c r="O58" s="12"/>
      <c r="P58" s="14"/>
      <c r="Q58" s="9"/>
      <c r="R58" s="13"/>
    </row>
    <row r="59" spans="1:18" x14ac:dyDescent="0.25">
      <c r="A59" s="29">
        <v>7</v>
      </c>
      <c r="B59" s="20" t="s">
        <v>0</v>
      </c>
      <c r="C59" s="24">
        <v>16</v>
      </c>
      <c r="D59" s="42">
        <v>4</v>
      </c>
      <c r="E59" s="20" t="s">
        <v>20</v>
      </c>
      <c r="F59" s="20">
        <v>216</v>
      </c>
      <c r="G59" s="20">
        <v>416</v>
      </c>
      <c r="H59" s="20"/>
      <c r="I59" s="36"/>
      <c r="J59" s="9"/>
      <c r="K59" s="10"/>
      <c r="L59" s="40">
        <v>43305</v>
      </c>
      <c r="M59" s="9"/>
      <c r="N59" s="12"/>
      <c r="O59" s="12"/>
      <c r="P59" s="9"/>
      <c r="Q59" s="9"/>
    </row>
    <row r="60" spans="1:18" x14ac:dyDescent="0.25">
      <c r="A60" s="29">
        <v>7</v>
      </c>
      <c r="B60" s="20" t="s">
        <v>0</v>
      </c>
      <c r="C60" s="24">
        <v>16</v>
      </c>
      <c r="D60" s="42">
        <v>1</v>
      </c>
      <c r="E60" s="20" t="s">
        <v>20</v>
      </c>
      <c r="F60" s="20">
        <v>216</v>
      </c>
      <c r="G60" s="20">
        <v>416</v>
      </c>
      <c r="H60" s="20"/>
      <c r="I60" s="36"/>
      <c r="J60" s="9"/>
      <c r="K60" s="10"/>
      <c r="L60" s="40">
        <v>43310</v>
      </c>
      <c r="M60" s="9"/>
      <c r="N60" s="12"/>
      <c r="O60" s="12"/>
      <c r="P60" s="9"/>
      <c r="Q60" s="9"/>
      <c r="R60" t="s">
        <v>17</v>
      </c>
    </row>
    <row r="61" spans="1:18" x14ac:dyDescent="0.25">
      <c r="A61" s="29">
        <v>7</v>
      </c>
      <c r="B61" s="20" t="s">
        <v>0</v>
      </c>
      <c r="C61" s="24">
        <v>16</v>
      </c>
      <c r="D61" s="42">
        <v>3</v>
      </c>
      <c r="E61" s="20" t="s">
        <v>20</v>
      </c>
      <c r="F61" s="20">
        <v>216</v>
      </c>
      <c r="G61" s="20">
        <v>416</v>
      </c>
      <c r="H61" s="20">
        <v>647</v>
      </c>
      <c r="I61" s="36"/>
      <c r="J61" s="9"/>
      <c r="K61" s="10"/>
      <c r="L61" s="40">
        <v>43307</v>
      </c>
      <c r="M61" s="9"/>
      <c r="N61" s="12"/>
      <c r="O61" s="12"/>
      <c r="P61" s="12"/>
      <c r="Q61" s="9"/>
    </row>
    <row r="62" spans="1:18" x14ac:dyDescent="0.25">
      <c r="A62" s="29">
        <v>7</v>
      </c>
      <c r="B62" s="20" t="s">
        <v>0</v>
      </c>
      <c r="C62" s="24">
        <v>16</v>
      </c>
      <c r="D62" s="42">
        <v>2</v>
      </c>
      <c r="E62" s="20" t="s">
        <v>20</v>
      </c>
      <c r="F62" s="20">
        <v>216</v>
      </c>
      <c r="G62" s="20">
        <v>416</v>
      </c>
      <c r="H62" s="20">
        <v>647</v>
      </c>
      <c r="I62" s="36"/>
      <c r="J62" s="9"/>
      <c r="K62" s="10"/>
      <c r="L62" s="40">
        <v>43314</v>
      </c>
      <c r="M62" s="9"/>
      <c r="N62" s="12"/>
      <c r="O62" s="12"/>
      <c r="P62" s="12"/>
      <c r="Q62" s="9"/>
    </row>
    <row r="63" spans="1:18" x14ac:dyDescent="0.25">
      <c r="A63" s="29">
        <v>7</v>
      </c>
      <c r="B63" s="20" t="s">
        <v>0</v>
      </c>
      <c r="C63" s="24">
        <v>29</v>
      </c>
      <c r="D63" s="42">
        <v>4</v>
      </c>
      <c r="E63" s="20" t="s">
        <v>20</v>
      </c>
      <c r="F63" s="20">
        <v>229</v>
      </c>
      <c r="G63" s="20">
        <v>429</v>
      </c>
      <c r="H63" s="20">
        <v>647</v>
      </c>
      <c r="I63" s="36"/>
      <c r="J63" s="9"/>
      <c r="K63" s="10"/>
      <c r="L63" s="40">
        <v>43305</v>
      </c>
      <c r="M63" s="9"/>
      <c r="N63" s="12"/>
      <c r="O63" s="12"/>
      <c r="P63" s="12"/>
      <c r="Q63" s="9"/>
    </row>
    <row r="64" spans="1:18" x14ac:dyDescent="0.25">
      <c r="A64" s="29">
        <v>7</v>
      </c>
      <c r="B64" s="20" t="s">
        <v>0</v>
      </c>
      <c r="C64" s="24">
        <v>29</v>
      </c>
      <c r="D64" s="42">
        <v>3</v>
      </c>
      <c r="E64" s="20" t="s">
        <v>20</v>
      </c>
      <c r="F64" s="20">
        <v>229</v>
      </c>
      <c r="G64" s="20">
        <v>429</v>
      </c>
      <c r="H64" s="20"/>
      <c r="I64" s="36"/>
      <c r="J64" s="9"/>
      <c r="K64" s="10"/>
      <c r="L64" s="40">
        <v>43317</v>
      </c>
      <c r="M64" s="9"/>
      <c r="N64" s="12"/>
      <c r="O64" s="12"/>
      <c r="P64" s="9"/>
      <c r="Q64" s="9"/>
    </row>
    <row r="65" spans="1:17" x14ac:dyDescent="0.25">
      <c r="A65" s="29">
        <v>7</v>
      </c>
      <c r="B65" s="20" t="s">
        <v>0</v>
      </c>
      <c r="C65" s="24">
        <v>29</v>
      </c>
      <c r="D65" s="42">
        <v>1</v>
      </c>
      <c r="E65" s="20" t="s">
        <v>20</v>
      </c>
      <c r="F65" s="20">
        <v>229</v>
      </c>
      <c r="G65" s="20">
        <v>429</v>
      </c>
      <c r="H65" s="20">
        <v>647</v>
      </c>
      <c r="I65" s="36"/>
      <c r="J65" s="9"/>
      <c r="K65" s="10"/>
      <c r="L65" s="40">
        <v>43310</v>
      </c>
      <c r="M65" s="9"/>
      <c r="N65" s="12"/>
      <c r="O65" s="12"/>
      <c r="P65" s="12"/>
      <c r="Q65" s="9"/>
    </row>
    <row r="66" spans="1:17" x14ac:dyDescent="0.25">
      <c r="A66" s="29">
        <v>7</v>
      </c>
      <c r="B66" s="20" t="s">
        <v>0</v>
      </c>
      <c r="C66" s="24">
        <v>29</v>
      </c>
      <c r="D66" s="42">
        <v>2</v>
      </c>
      <c r="E66" s="20" t="s">
        <v>20</v>
      </c>
      <c r="F66" s="20">
        <v>229</v>
      </c>
      <c r="G66" s="20">
        <v>429</v>
      </c>
      <c r="H66" s="20"/>
      <c r="I66" s="36"/>
      <c r="J66" s="9"/>
      <c r="K66" s="10"/>
      <c r="L66" s="40">
        <v>43314</v>
      </c>
      <c r="M66" s="9"/>
      <c r="N66" s="12"/>
      <c r="O66" s="12"/>
      <c r="P66" s="9"/>
      <c r="Q66" s="9"/>
    </row>
    <row r="67" spans="1:17" x14ac:dyDescent="0.25">
      <c r="A67" s="29">
        <v>7</v>
      </c>
      <c r="B67" s="20" t="s">
        <v>0</v>
      </c>
      <c r="C67" s="24">
        <v>30</v>
      </c>
      <c r="D67" s="42">
        <v>3</v>
      </c>
      <c r="E67" s="20" t="s">
        <v>20</v>
      </c>
      <c r="F67" s="20">
        <v>230</v>
      </c>
      <c r="G67" s="20">
        <v>430</v>
      </c>
      <c r="H67" s="20"/>
      <c r="I67" s="36"/>
      <c r="J67" s="9"/>
      <c r="K67" s="10"/>
      <c r="L67" s="40">
        <v>43317</v>
      </c>
      <c r="M67" s="9"/>
      <c r="N67" s="12"/>
      <c r="O67" s="12"/>
      <c r="P67" s="9"/>
      <c r="Q67" s="9"/>
    </row>
    <row r="68" spans="1:17" x14ac:dyDescent="0.25">
      <c r="A68" s="29">
        <v>7</v>
      </c>
      <c r="B68" s="20" t="s">
        <v>0</v>
      </c>
      <c r="C68" s="24">
        <v>30</v>
      </c>
      <c r="D68" s="42">
        <v>4</v>
      </c>
      <c r="E68" s="20" t="s">
        <v>20</v>
      </c>
      <c r="F68" s="20">
        <v>230</v>
      </c>
      <c r="G68" s="20">
        <v>430</v>
      </c>
      <c r="H68" s="20"/>
      <c r="I68" s="36"/>
      <c r="J68" s="9"/>
      <c r="K68" s="10"/>
      <c r="L68" s="40">
        <v>43321</v>
      </c>
      <c r="M68" s="9"/>
      <c r="N68" s="12"/>
      <c r="O68" s="12"/>
      <c r="P68" s="14"/>
      <c r="Q68" s="9"/>
    </row>
    <row r="69" spans="1:17" x14ac:dyDescent="0.25">
      <c r="A69" s="29">
        <v>7</v>
      </c>
      <c r="B69" s="20" t="s">
        <v>0</v>
      </c>
      <c r="C69" s="24">
        <v>30</v>
      </c>
      <c r="D69" s="42">
        <v>2</v>
      </c>
      <c r="E69" s="20" t="s">
        <v>20</v>
      </c>
      <c r="F69" s="20">
        <v>230</v>
      </c>
      <c r="G69" s="20">
        <v>430</v>
      </c>
      <c r="H69" s="20"/>
      <c r="I69" s="36"/>
      <c r="J69" s="9"/>
      <c r="K69" s="10"/>
      <c r="L69" s="40">
        <v>43324</v>
      </c>
      <c r="M69" s="9"/>
      <c r="N69" s="12"/>
      <c r="O69" s="12"/>
      <c r="P69" s="9"/>
      <c r="Q69" s="9"/>
    </row>
    <row r="70" spans="1:17" x14ac:dyDescent="0.25">
      <c r="A70" s="29">
        <v>7</v>
      </c>
      <c r="B70" s="20" t="s">
        <v>0</v>
      </c>
      <c r="C70" s="24">
        <v>30</v>
      </c>
      <c r="D70" s="42">
        <v>1</v>
      </c>
      <c r="E70" s="20" t="s">
        <v>20</v>
      </c>
      <c r="F70" s="20">
        <v>230</v>
      </c>
      <c r="G70" s="20">
        <v>430</v>
      </c>
      <c r="H70" s="20"/>
      <c r="I70" s="36"/>
      <c r="J70" s="9"/>
      <c r="K70" s="10"/>
      <c r="L70" s="40">
        <v>43311</v>
      </c>
      <c r="M70" s="9"/>
      <c r="N70" s="12"/>
      <c r="O70" s="12"/>
      <c r="P70" s="9"/>
      <c r="Q70" s="9"/>
    </row>
    <row r="71" spans="1:17" x14ac:dyDescent="0.25">
      <c r="A71" s="29">
        <v>7</v>
      </c>
      <c r="B71" s="20" t="s">
        <v>0</v>
      </c>
      <c r="C71" s="24">
        <v>31</v>
      </c>
      <c r="D71" s="42">
        <v>3</v>
      </c>
      <c r="E71" s="20" t="s">
        <v>20</v>
      </c>
      <c r="F71" s="20">
        <v>231</v>
      </c>
      <c r="G71" s="20"/>
      <c r="H71" s="20"/>
      <c r="I71" s="36"/>
      <c r="J71" s="9"/>
      <c r="K71" s="10"/>
      <c r="L71" s="40">
        <v>43317</v>
      </c>
      <c r="M71" s="9"/>
      <c r="N71" s="12"/>
      <c r="O71" s="9"/>
      <c r="P71" s="9"/>
      <c r="Q71" s="9"/>
    </row>
    <row r="72" spans="1:17" x14ac:dyDescent="0.25">
      <c r="A72" s="29">
        <v>7</v>
      </c>
      <c r="B72" s="20" t="s">
        <v>0</v>
      </c>
      <c r="C72" s="24">
        <v>31</v>
      </c>
      <c r="D72" s="42">
        <v>4</v>
      </c>
      <c r="E72" s="20" t="s">
        <v>20</v>
      </c>
      <c r="F72" s="20">
        <v>231</v>
      </c>
      <c r="G72" s="20"/>
      <c r="H72" s="20"/>
      <c r="I72" s="36"/>
      <c r="J72" s="9"/>
      <c r="K72" s="10"/>
      <c r="L72" s="40">
        <v>43321</v>
      </c>
      <c r="M72" s="9"/>
      <c r="N72" s="12"/>
      <c r="O72" s="9"/>
      <c r="P72" s="9"/>
      <c r="Q72" s="9"/>
    </row>
    <row r="73" spans="1:17" x14ac:dyDescent="0.25">
      <c r="A73" s="29">
        <v>7</v>
      </c>
      <c r="B73" s="20" t="s">
        <v>0</v>
      </c>
      <c r="C73" s="24">
        <v>31</v>
      </c>
      <c r="D73" s="42">
        <v>2</v>
      </c>
      <c r="E73" s="20" t="s">
        <v>20</v>
      </c>
      <c r="F73" s="20">
        <v>231</v>
      </c>
      <c r="G73" s="20"/>
      <c r="H73" s="20"/>
      <c r="I73" s="36"/>
      <c r="J73" s="9"/>
      <c r="K73" s="10"/>
      <c r="L73" s="40">
        <v>43324</v>
      </c>
      <c r="M73" s="9"/>
      <c r="N73" s="12"/>
      <c r="O73" s="9"/>
      <c r="P73" s="9"/>
      <c r="Q73" s="9"/>
    </row>
    <row r="74" spans="1:17" x14ac:dyDescent="0.25">
      <c r="A74" s="29">
        <v>7</v>
      </c>
      <c r="B74" s="20" t="s">
        <v>0</v>
      </c>
      <c r="C74" s="24">
        <v>31</v>
      </c>
      <c r="D74" s="42">
        <v>1</v>
      </c>
      <c r="E74" s="20" t="s">
        <v>20</v>
      </c>
      <c r="F74" s="20">
        <v>231</v>
      </c>
      <c r="G74" s="20"/>
      <c r="H74" s="20"/>
      <c r="I74" s="36"/>
      <c r="J74" s="9"/>
      <c r="K74" s="10"/>
      <c r="L74" s="40">
        <v>43311</v>
      </c>
      <c r="M74" s="9"/>
      <c r="N74" s="12"/>
      <c r="O74" s="9"/>
      <c r="P74" s="9"/>
      <c r="Q74" s="9"/>
    </row>
    <row r="75" spans="1:17" x14ac:dyDescent="0.25">
      <c r="A75" s="29">
        <v>7</v>
      </c>
      <c r="B75" s="20" t="s">
        <v>0</v>
      </c>
      <c r="C75" s="24">
        <v>39</v>
      </c>
      <c r="D75" s="42">
        <v>4</v>
      </c>
      <c r="E75" s="20" t="s">
        <v>20</v>
      </c>
      <c r="F75" s="20">
        <v>239</v>
      </c>
      <c r="G75" s="20"/>
      <c r="H75" s="20"/>
      <c r="I75" s="36"/>
      <c r="J75" s="9"/>
      <c r="K75" s="10"/>
      <c r="L75" s="40">
        <v>43321</v>
      </c>
      <c r="M75" s="9"/>
      <c r="N75" s="12"/>
      <c r="O75" s="9"/>
      <c r="P75" s="14"/>
      <c r="Q75" s="9"/>
    </row>
    <row r="76" spans="1:17" x14ac:dyDescent="0.25">
      <c r="A76" s="29">
        <v>7</v>
      </c>
      <c r="B76" s="20" t="s">
        <v>0</v>
      </c>
      <c r="C76" s="24">
        <v>39</v>
      </c>
      <c r="D76" s="42">
        <v>3</v>
      </c>
      <c r="E76" s="20" t="s">
        <v>20</v>
      </c>
      <c r="F76" s="20">
        <v>239</v>
      </c>
      <c r="G76" s="20"/>
      <c r="H76" s="20"/>
      <c r="I76" s="36"/>
      <c r="J76" s="9"/>
      <c r="K76" s="10"/>
      <c r="L76" s="40">
        <v>43317</v>
      </c>
      <c r="M76" s="9"/>
      <c r="N76" s="12"/>
      <c r="O76" s="9"/>
      <c r="P76" s="9"/>
      <c r="Q76" s="9"/>
    </row>
    <row r="77" spans="1:17" x14ac:dyDescent="0.25">
      <c r="A77" s="29">
        <v>7</v>
      </c>
      <c r="B77" s="20" t="s">
        <v>0</v>
      </c>
      <c r="C77" s="24">
        <v>39</v>
      </c>
      <c r="D77" s="42">
        <v>1</v>
      </c>
      <c r="E77" s="20" t="s">
        <v>20</v>
      </c>
      <c r="F77" s="20">
        <v>239</v>
      </c>
      <c r="G77" s="20"/>
      <c r="H77" s="20"/>
      <c r="I77" s="36"/>
      <c r="J77" s="9"/>
      <c r="K77" s="10"/>
      <c r="L77" s="40">
        <v>43311</v>
      </c>
      <c r="M77" s="9"/>
      <c r="N77" s="12"/>
      <c r="O77" s="9"/>
      <c r="P77" s="9"/>
      <c r="Q77" s="9"/>
    </row>
    <row r="78" spans="1:17" x14ac:dyDescent="0.25">
      <c r="A78" s="29">
        <v>7</v>
      </c>
      <c r="B78" s="20" t="s">
        <v>0</v>
      </c>
      <c r="C78" s="24">
        <v>39</v>
      </c>
      <c r="D78" s="42">
        <v>2</v>
      </c>
      <c r="E78" s="20" t="s">
        <v>20</v>
      </c>
      <c r="F78" s="20">
        <v>239</v>
      </c>
      <c r="G78" s="20"/>
      <c r="H78" s="20"/>
      <c r="I78" s="36"/>
      <c r="J78" s="9"/>
      <c r="K78" s="10"/>
      <c r="L78" s="40">
        <v>43324</v>
      </c>
      <c r="M78" s="9"/>
      <c r="N78" s="12"/>
      <c r="O78" s="9"/>
      <c r="P78" s="9"/>
      <c r="Q78" s="9"/>
    </row>
    <row r="79" spans="1:17" x14ac:dyDescent="0.25">
      <c r="A79" s="29">
        <v>7</v>
      </c>
      <c r="B79" s="20" t="s">
        <v>0</v>
      </c>
      <c r="C79" s="24">
        <v>40</v>
      </c>
      <c r="D79" s="42">
        <v>4</v>
      </c>
      <c r="E79" s="20" t="s">
        <v>20</v>
      </c>
      <c r="F79" s="20">
        <v>240</v>
      </c>
      <c r="G79" s="20">
        <v>440</v>
      </c>
      <c r="H79" s="20"/>
      <c r="I79" s="36"/>
      <c r="J79" s="9"/>
      <c r="K79" s="10"/>
      <c r="L79" s="40">
        <v>43321</v>
      </c>
      <c r="M79" s="9"/>
      <c r="N79" s="12"/>
      <c r="O79" s="12"/>
      <c r="P79" s="9"/>
      <c r="Q79" s="9"/>
    </row>
    <row r="80" spans="1:17" x14ac:dyDescent="0.25">
      <c r="A80" s="29">
        <v>7</v>
      </c>
      <c r="B80" s="20" t="s">
        <v>0</v>
      </c>
      <c r="C80" s="24">
        <v>40</v>
      </c>
      <c r="D80" s="42">
        <v>1</v>
      </c>
      <c r="E80" s="20" t="s">
        <v>20</v>
      </c>
      <c r="F80" s="20">
        <v>240</v>
      </c>
      <c r="G80" s="20">
        <v>440</v>
      </c>
      <c r="H80" s="20"/>
      <c r="I80" s="36"/>
      <c r="J80" s="9"/>
      <c r="K80" s="10"/>
      <c r="L80" s="40">
        <v>43311</v>
      </c>
      <c r="M80" s="9"/>
      <c r="N80" s="12"/>
      <c r="O80" s="12"/>
      <c r="P80" s="9"/>
      <c r="Q80" s="9"/>
    </row>
    <row r="81" spans="1:18" x14ac:dyDescent="0.25">
      <c r="A81" s="29">
        <v>7</v>
      </c>
      <c r="B81" s="20" t="s">
        <v>0</v>
      </c>
      <c r="C81" s="24">
        <v>40</v>
      </c>
      <c r="D81" s="42">
        <v>3</v>
      </c>
      <c r="E81" s="20" t="s">
        <v>20</v>
      </c>
      <c r="F81" s="20">
        <v>240</v>
      </c>
      <c r="G81" s="20">
        <v>440</v>
      </c>
      <c r="H81" s="20"/>
      <c r="I81" s="36"/>
      <c r="J81" s="9"/>
      <c r="K81" s="10"/>
      <c r="L81" s="40">
        <v>43318</v>
      </c>
      <c r="M81" s="9"/>
      <c r="N81" s="12"/>
      <c r="O81" s="12"/>
      <c r="P81" s="9"/>
      <c r="Q81" s="9"/>
    </row>
    <row r="82" spans="1:18" x14ac:dyDescent="0.25">
      <c r="A82" s="29">
        <v>7</v>
      </c>
      <c r="B82" s="20" t="s">
        <v>0</v>
      </c>
      <c r="C82" s="24">
        <v>40</v>
      </c>
      <c r="D82" s="42">
        <v>2</v>
      </c>
      <c r="E82" s="20" t="s">
        <v>20</v>
      </c>
      <c r="F82" s="20">
        <v>240</v>
      </c>
      <c r="G82" s="20">
        <v>440</v>
      </c>
      <c r="H82" s="20"/>
      <c r="I82" s="36"/>
      <c r="J82" s="9"/>
      <c r="K82" s="10"/>
      <c r="L82" s="40">
        <v>43324</v>
      </c>
      <c r="M82" s="9"/>
      <c r="N82" s="12"/>
      <c r="O82" s="12"/>
      <c r="P82" s="9"/>
      <c r="Q82" s="9"/>
    </row>
    <row r="83" spans="1:18" x14ac:dyDescent="0.25">
      <c r="A83" s="29">
        <v>7</v>
      </c>
      <c r="B83" s="20" t="s">
        <v>0</v>
      </c>
      <c r="C83" s="24">
        <v>45</v>
      </c>
      <c r="D83" s="42">
        <v>4</v>
      </c>
      <c r="E83" s="20" t="s">
        <v>20</v>
      </c>
      <c r="F83" s="20">
        <v>245</v>
      </c>
      <c r="G83" s="20">
        <v>745</v>
      </c>
      <c r="H83" s="20"/>
      <c r="I83" s="36"/>
      <c r="J83" s="9"/>
      <c r="K83" s="10"/>
      <c r="L83" s="40">
        <v>43331</v>
      </c>
      <c r="M83" s="9"/>
      <c r="N83" s="12"/>
      <c r="O83" s="12"/>
      <c r="P83" s="9"/>
      <c r="Q83" s="9"/>
    </row>
    <row r="84" spans="1:18" x14ac:dyDescent="0.25">
      <c r="A84" s="29">
        <v>7</v>
      </c>
      <c r="B84" s="20" t="s">
        <v>0</v>
      </c>
      <c r="C84" s="24">
        <v>45</v>
      </c>
      <c r="D84" s="42">
        <v>1</v>
      </c>
      <c r="E84" s="20" t="s">
        <v>20</v>
      </c>
      <c r="F84" s="20">
        <v>245</v>
      </c>
      <c r="G84" s="20">
        <v>745</v>
      </c>
      <c r="H84" s="20"/>
      <c r="I84" s="36"/>
      <c r="J84" s="9"/>
      <c r="K84" s="10"/>
      <c r="L84" s="40">
        <v>43312</v>
      </c>
      <c r="M84" s="9"/>
      <c r="N84" s="12"/>
      <c r="O84" s="12"/>
      <c r="P84" s="9"/>
      <c r="Q84" s="9"/>
    </row>
    <row r="85" spans="1:18" x14ac:dyDescent="0.25">
      <c r="A85" s="29">
        <v>7</v>
      </c>
      <c r="B85" s="20" t="s">
        <v>0</v>
      </c>
      <c r="C85" s="24">
        <v>45</v>
      </c>
      <c r="D85" s="42">
        <v>2</v>
      </c>
      <c r="E85" s="20" t="s">
        <v>20</v>
      </c>
      <c r="F85" s="20">
        <v>245</v>
      </c>
      <c r="G85" s="20">
        <v>745</v>
      </c>
      <c r="H85" s="20"/>
      <c r="I85" s="36"/>
      <c r="J85" s="9"/>
      <c r="K85" s="10"/>
      <c r="L85" s="40">
        <v>43325</v>
      </c>
      <c r="M85" s="9"/>
      <c r="N85" s="12"/>
      <c r="O85" s="12"/>
      <c r="P85" s="9"/>
      <c r="Q85" s="9"/>
    </row>
    <row r="86" spans="1:18" x14ac:dyDescent="0.25">
      <c r="A86" s="29">
        <v>7</v>
      </c>
      <c r="B86" s="20" t="s">
        <v>0</v>
      </c>
      <c r="C86" s="24">
        <v>47</v>
      </c>
      <c r="D86" s="42">
        <v>4</v>
      </c>
      <c r="E86" s="20" t="s">
        <v>20</v>
      </c>
      <c r="F86" s="20">
        <v>247</v>
      </c>
      <c r="G86" s="20">
        <v>447</v>
      </c>
      <c r="H86" s="37"/>
      <c r="I86" s="36"/>
      <c r="J86" s="9"/>
      <c r="K86" s="10"/>
      <c r="L86" s="40">
        <v>43331</v>
      </c>
      <c r="M86" s="9"/>
      <c r="N86" s="12"/>
      <c r="O86" s="12"/>
      <c r="P86" s="9"/>
      <c r="Q86" s="9"/>
      <c r="R86" t="s">
        <v>17</v>
      </c>
    </row>
    <row r="87" spans="1:18" x14ac:dyDescent="0.25">
      <c r="A87" s="29">
        <v>7</v>
      </c>
      <c r="B87" s="20" t="s">
        <v>0</v>
      </c>
      <c r="C87" s="24">
        <v>47</v>
      </c>
      <c r="D87" s="42">
        <v>1</v>
      </c>
      <c r="E87" s="20" t="s">
        <v>20</v>
      </c>
      <c r="F87" s="20">
        <v>247</v>
      </c>
      <c r="G87" s="20">
        <v>447</v>
      </c>
      <c r="H87" s="37"/>
      <c r="I87" s="36"/>
      <c r="J87" s="9"/>
      <c r="K87" s="10"/>
      <c r="L87" s="40">
        <v>43312</v>
      </c>
      <c r="M87" s="9"/>
      <c r="N87" s="12"/>
      <c r="O87" s="12"/>
      <c r="P87" s="9"/>
      <c r="Q87" s="9"/>
    </row>
    <row r="88" spans="1:18" x14ac:dyDescent="0.25">
      <c r="A88" s="29">
        <v>7</v>
      </c>
      <c r="B88" s="20" t="s">
        <v>0</v>
      </c>
      <c r="C88" s="24">
        <v>47</v>
      </c>
      <c r="D88" s="42">
        <v>3</v>
      </c>
      <c r="E88" s="20" t="s">
        <v>20</v>
      </c>
      <c r="F88" s="20">
        <v>247</v>
      </c>
      <c r="G88" s="20">
        <v>447</v>
      </c>
      <c r="H88" s="37"/>
      <c r="I88" s="36"/>
      <c r="J88" s="9"/>
      <c r="K88" s="10"/>
      <c r="L88" s="40">
        <v>43318</v>
      </c>
      <c r="M88" s="9"/>
      <c r="N88" s="12"/>
      <c r="O88" s="12"/>
      <c r="P88" s="9"/>
      <c r="Q88" s="9"/>
      <c r="R88" t="s">
        <v>17</v>
      </c>
    </row>
    <row r="89" spans="1:18" x14ac:dyDescent="0.25">
      <c r="A89" s="29">
        <v>7</v>
      </c>
      <c r="B89" s="20" t="s">
        <v>0</v>
      </c>
      <c r="C89" s="24">
        <v>47</v>
      </c>
      <c r="D89" s="42">
        <v>2</v>
      </c>
      <c r="E89" s="20" t="s">
        <v>20</v>
      </c>
      <c r="F89" s="20">
        <v>247</v>
      </c>
      <c r="G89" s="20">
        <v>447</v>
      </c>
      <c r="H89" s="37"/>
      <c r="I89" s="36"/>
      <c r="J89" s="9"/>
      <c r="K89" s="10"/>
      <c r="L89" s="40">
        <v>43325</v>
      </c>
      <c r="M89" s="9"/>
      <c r="N89" s="12"/>
      <c r="O89" s="12"/>
      <c r="P89" s="9"/>
      <c r="Q89" s="9"/>
    </row>
    <row r="90" spans="1:18" x14ac:dyDescent="0.25">
      <c r="A90" s="29">
        <v>7</v>
      </c>
      <c r="B90" s="20" t="s">
        <v>0</v>
      </c>
      <c r="C90" s="24">
        <v>48</v>
      </c>
      <c r="D90" s="42">
        <v>4</v>
      </c>
      <c r="E90" s="20" t="s">
        <v>20</v>
      </c>
      <c r="F90" s="20">
        <v>248</v>
      </c>
      <c r="G90" s="20">
        <v>448</v>
      </c>
      <c r="H90" s="20"/>
      <c r="I90" s="36"/>
      <c r="J90" s="9"/>
      <c r="K90" s="10"/>
      <c r="L90" s="40">
        <v>43331</v>
      </c>
      <c r="M90" s="9"/>
      <c r="N90" s="12"/>
      <c r="O90" s="12"/>
      <c r="P90" s="9"/>
      <c r="Q90" s="9"/>
    </row>
    <row r="91" spans="1:18" x14ac:dyDescent="0.25">
      <c r="A91" s="29">
        <v>7</v>
      </c>
      <c r="B91" s="20" t="s">
        <v>0</v>
      </c>
      <c r="C91" s="24">
        <v>48</v>
      </c>
      <c r="D91" s="42">
        <v>1</v>
      </c>
      <c r="E91" s="20" t="s">
        <v>20</v>
      </c>
      <c r="F91" s="20">
        <v>248</v>
      </c>
      <c r="G91" s="20">
        <v>448</v>
      </c>
      <c r="H91" s="20"/>
      <c r="I91" s="36"/>
      <c r="J91" s="9"/>
      <c r="K91" s="10"/>
      <c r="L91" s="40">
        <v>43312</v>
      </c>
      <c r="M91" s="9"/>
      <c r="N91" s="12"/>
      <c r="O91" s="12"/>
      <c r="P91" s="9"/>
      <c r="Q91" s="9"/>
    </row>
    <row r="92" spans="1:18" x14ac:dyDescent="0.25">
      <c r="A92" s="29">
        <v>7</v>
      </c>
      <c r="B92" s="20" t="s">
        <v>0</v>
      </c>
      <c r="C92" s="24">
        <v>48</v>
      </c>
      <c r="D92" s="42">
        <v>3</v>
      </c>
      <c r="E92" s="20" t="s">
        <v>20</v>
      </c>
      <c r="F92" s="20">
        <v>248</v>
      </c>
      <c r="G92" s="20">
        <v>448</v>
      </c>
      <c r="H92" s="20"/>
      <c r="I92" s="36"/>
      <c r="J92" s="9"/>
      <c r="K92" s="10"/>
      <c r="L92" s="40">
        <v>43318</v>
      </c>
      <c r="M92" s="9"/>
      <c r="N92" s="12"/>
      <c r="O92" s="12"/>
      <c r="P92" s="9"/>
      <c r="Q92" s="9"/>
    </row>
    <row r="93" spans="1:18" x14ac:dyDescent="0.25">
      <c r="A93" s="29">
        <v>7</v>
      </c>
      <c r="B93" s="20" t="s">
        <v>0</v>
      </c>
      <c r="C93" s="24">
        <v>48</v>
      </c>
      <c r="D93" s="42">
        <v>2</v>
      </c>
      <c r="E93" s="20" t="s">
        <v>20</v>
      </c>
      <c r="F93" s="20">
        <v>248</v>
      </c>
      <c r="G93" s="20">
        <v>448</v>
      </c>
      <c r="H93" s="20"/>
      <c r="I93" s="36"/>
      <c r="J93" s="9"/>
      <c r="K93" s="10"/>
      <c r="L93" s="40">
        <v>43325</v>
      </c>
      <c r="M93" s="9"/>
      <c r="N93" s="12"/>
      <c r="O93" s="12"/>
      <c r="P93" s="9"/>
      <c r="Q93" s="9"/>
    </row>
    <row r="94" spans="1:18" x14ac:dyDescent="0.25">
      <c r="A94" s="29">
        <v>7</v>
      </c>
      <c r="B94" s="20" t="s">
        <v>0</v>
      </c>
      <c r="C94" s="24">
        <v>50</v>
      </c>
      <c r="D94" s="42">
        <v>4</v>
      </c>
      <c r="E94" s="20" t="s">
        <v>20</v>
      </c>
      <c r="F94" s="20">
        <v>250</v>
      </c>
      <c r="G94" s="20">
        <v>450</v>
      </c>
      <c r="H94" s="20"/>
      <c r="I94" s="36"/>
      <c r="J94" s="9"/>
      <c r="K94" s="10"/>
      <c r="L94" s="40">
        <v>43332</v>
      </c>
      <c r="M94" s="9"/>
      <c r="N94" s="12"/>
      <c r="O94" s="12"/>
      <c r="P94" s="9"/>
      <c r="Q94" s="9"/>
    </row>
    <row r="95" spans="1:18" x14ac:dyDescent="0.25">
      <c r="A95" s="29">
        <v>7</v>
      </c>
      <c r="B95" s="20" t="s">
        <v>0</v>
      </c>
      <c r="C95" s="24">
        <v>50</v>
      </c>
      <c r="D95" s="42">
        <v>1</v>
      </c>
      <c r="E95" s="20" t="s">
        <v>20</v>
      </c>
      <c r="F95" s="20">
        <v>250</v>
      </c>
      <c r="G95" s="20">
        <v>450</v>
      </c>
      <c r="H95" s="20"/>
      <c r="I95" s="36"/>
      <c r="J95" s="9"/>
      <c r="K95" s="10"/>
      <c r="L95" s="40">
        <v>43328</v>
      </c>
      <c r="M95" s="9"/>
      <c r="N95" s="12"/>
      <c r="O95" s="12"/>
      <c r="P95" s="9"/>
      <c r="Q95" s="9"/>
      <c r="R95" t="s">
        <v>17</v>
      </c>
    </row>
    <row r="96" spans="1:18" x14ac:dyDescent="0.25">
      <c r="A96" s="29">
        <v>7</v>
      </c>
      <c r="B96" s="20" t="s">
        <v>0</v>
      </c>
      <c r="C96" s="24">
        <v>50</v>
      </c>
      <c r="D96" s="42">
        <v>3</v>
      </c>
      <c r="E96" s="20" t="s">
        <v>20</v>
      </c>
      <c r="F96" s="20">
        <v>250</v>
      </c>
      <c r="G96" s="20">
        <v>450</v>
      </c>
      <c r="H96" s="20"/>
      <c r="I96" s="36"/>
      <c r="J96" s="9"/>
      <c r="K96" s="10"/>
      <c r="L96" s="40">
        <v>43319</v>
      </c>
      <c r="M96" s="9"/>
      <c r="N96" s="12"/>
      <c r="O96" s="12"/>
      <c r="P96" s="9"/>
      <c r="Q96" s="9"/>
    </row>
    <row r="97" spans="1:18" x14ac:dyDescent="0.25">
      <c r="A97" s="29">
        <v>7</v>
      </c>
      <c r="B97" s="20" t="s">
        <v>0</v>
      </c>
      <c r="C97" s="24">
        <v>50</v>
      </c>
      <c r="D97" s="42">
        <v>2</v>
      </c>
      <c r="E97" s="20" t="s">
        <v>20</v>
      </c>
      <c r="F97" s="20">
        <v>250</v>
      </c>
      <c r="G97" s="20">
        <v>450</v>
      </c>
      <c r="H97" s="20"/>
      <c r="I97" s="36"/>
      <c r="J97" s="9"/>
      <c r="K97" s="10"/>
      <c r="L97" s="40">
        <v>43326</v>
      </c>
      <c r="M97" s="9"/>
      <c r="N97" s="12"/>
      <c r="O97" s="12"/>
      <c r="P97" s="9"/>
      <c r="Q97" s="9"/>
    </row>
    <row r="98" spans="1:18" x14ac:dyDescent="0.25">
      <c r="A98" s="29">
        <v>6</v>
      </c>
      <c r="B98" s="20" t="s">
        <v>0</v>
      </c>
      <c r="C98" s="24">
        <v>5</v>
      </c>
      <c r="D98" s="42">
        <v>4</v>
      </c>
      <c r="E98" s="20" t="s">
        <v>20</v>
      </c>
      <c r="F98" s="20">
        <v>205</v>
      </c>
      <c r="G98" s="20">
        <v>405</v>
      </c>
      <c r="H98" s="20"/>
      <c r="I98" s="36"/>
      <c r="J98" s="9"/>
      <c r="K98" s="10"/>
      <c r="L98" s="40">
        <v>43332</v>
      </c>
      <c r="M98" s="9"/>
      <c r="N98" s="12"/>
      <c r="O98" s="12"/>
      <c r="P98" s="9"/>
      <c r="Q98" s="9"/>
    </row>
    <row r="99" spans="1:18" x14ac:dyDescent="0.25">
      <c r="A99" s="29">
        <v>6</v>
      </c>
      <c r="B99" s="20" t="s">
        <v>0</v>
      </c>
      <c r="C99" s="24">
        <v>5</v>
      </c>
      <c r="D99" s="42">
        <v>1</v>
      </c>
      <c r="E99" s="20" t="s">
        <v>20</v>
      </c>
      <c r="F99" s="20">
        <v>205</v>
      </c>
      <c r="G99" s="20">
        <v>405</v>
      </c>
      <c r="H99" s="20"/>
      <c r="I99" s="36"/>
      <c r="J99" s="9"/>
      <c r="K99" s="10"/>
      <c r="L99" s="40">
        <v>43328</v>
      </c>
      <c r="M99" s="9"/>
      <c r="N99" s="12"/>
      <c r="O99" s="12"/>
      <c r="P99" s="9"/>
      <c r="Q99" s="9"/>
    </row>
    <row r="100" spans="1:18" x14ac:dyDescent="0.25">
      <c r="A100" s="29">
        <v>6</v>
      </c>
      <c r="B100" s="20" t="s">
        <v>0</v>
      </c>
      <c r="C100" s="24">
        <v>5</v>
      </c>
      <c r="D100" s="42">
        <v>3</v>
      </c>
      <c r="E100" s="20" t="s">
        <v>20</v>
      </c>
      <c r="F100" s="20">
        <v>205</v>
      </c>
      <c r="G100" s="20">
        <v>405</v>
      </c>
      <c r="H100" s="20"/>
      <c r="I100" s="36"/>
      <c r="J100" s="9"/>
      <c r="K100" s="10"/>
      <c r="L100" s="40">
        <v>43319</v>
      </c>
      <c r="M100" s="9"/>
      <c r="N100" s="12"/>
      <c r="O100" s="12"/>
      <c r="P100" s="9"/>
      <c r="Q100" s="9"/>
    </row>
    <row r="101" spans="1:18" x14ac:dyDescent="0.25">
      <c r="A101" s="29">
        <v>6</v>
      </c>
      <c r="B101" s="20" t="s">
        <v>0</v>
      </c>
      <c r="C101" s="24">
        <v>5</v>
      </c>
      <c r="D101" s="42">
        <v>2</v>
      </c>
      <c r="E101" s="20" t="s">
        <v>20</v>
      </c>
      <c r="F101" s="20">
        <v>205</v>
      </c>
      <c r="G101" s="20">
        <v>405</v>
      </c>
      <c r="H101" s="20"/>
      <c r="I101" s="36"/>
      <c r="J101" s="9"/>
      <c r="K101" s="10"/>
      <c r="L101" s="40">
        <v>43326</v>
      </c>
      <c r="M101" s="9"/>
      <c r="N101" s="12"/>
      <c r="O101" s="12"/>
      <c r="P101" s="9"/>
      <c r="Q101" s="9"/>
    </row>
    <row r="102" spans="1:18" x14ac:dyDescent="0.25">
      <c r="A102" s="29">
        <v>6</v>
      </c>
      <c r="B102" s="20" t="s">
        <v>0</v>
      </c>
      <c r="C102" s="24">
        <v>10</v>
      </c>
      <c r="D102" s="42">
        <v>4</v>
      </c>
      <c r="E102" s="20" t="s">
        <v>20</v>
      </c>
      <c r="F102" s="20">
        <v>210</v>
      </c>
      <c r="G102" s="20">
        <v>410</v>
      </c>
      <c r="H102" s="20"/>
      <c r="I102" s="36"/>
      <c r="J102" s="9"/>
      <c r="K102" s="10"/>
      <c r="L102" s="40">
        <v>43332</v>
      </c>
      <c r="M102" s="9"/>
      <c r="N102" s="12"/>
      <c r="O102" s="12"/>
      <c r="P102" s="9"/>
      <c r="Q102" s="9"/>
    </row>
    <row r="103" spans="1:18" x14ac:dyDescent="0.25">
      <c r="A103" s="29">
        <v>6</v>
      </c>
      <c r="B103" s="20" t="s">
        <v>0</v>
      </c>
      <c r="C103" s="24">
        <v>10</v>
      </c>
      <c r="D103" s="42">
        <v>1</v>
      </c>
      <c r="E103" s="20" t="s">
        <v>20</v>
      </c>
      <c r="F103" s="20">
        <v>210</v>
      </c>
      <c r="G103" s="20">
        <v>410</v>
      </c>
      <c r="H103" s="20"/>
      <c r="I103" s="36"/>
      <c r="J103" s="9"/>
      <c r="K103" s="10"/>
      <c r="L103" s="40">
        <v>43328</v>
      </c>
      <c r="M103" s="9"/>
      <c r="N103" s="12"/>
      <c r="O103" s="12"/>
      <c r="P103" s="9"/>
      <c r="Q103" s="9"/>
    </row>
    <row r="104" spans="1:18" x14ac:dyDescent="0.25">
      <c r="A104" s="29">
        <v>6</v>
      </c>
      <c r="B104" s="20" t="s">
        <v>0</v>
      </c>
      <c r="C104" s="24">
        <v>10</v>
      </c>
      <c r="D104" s="42">
        <v>2</v>
      </c>
      <c r="E104" s="20" t="s">
        <v>20</v>
      </c>
      <c r="F104" s="20">
        <v>210</v>
      </c>
      <c r="G104" s="20">
        <v>410</v>
      </c>
      <c r="H104" s="20"/>
      <c r="I104" s="36"/>
      <c r="J104" s="9"/>
      <c r="K104" s="10"/>
      <c r="L104" s="40">
        <v>43326</v>
      </c>
      <c r="M104" s="9"/>
      <c r="N104" s="12"/>
      <c r="O104" s="12"/>
      <c r="P104" s="9"/>
      <c r="Q104" s="9"/>
    </row>
    <row r="105" spans="1:18" x14ac:dyDescent="0.25">
      <c r="A105" s="29">
        <v>6</v>
      </c>
      <c r="B105" s="20">
        <v>19</v>
      </c>
      <c r="C105" s="24">
        <v>19</v>
      </c>
      <c r="D105" s="42">
        <v>3</v>
      </c>
      <c r="E105" s="20" t="s">
        <v>20</v>
      </c>
      <c r="F105" s="20">
        <v>219</v>
      </c>
      <c r="G105" s="20">
        <v>2019</v>
      </c>
      <c r="H105" s="20">
        <v>419</v>
      </c>
      <c r="I105" s="36"/>
      <c r="J105" s="11"/>
      <c r="K105" s="10"/>
      <c r="L105" s="40">
        <v>43335</v>
      </c>
      <c r="M105" s="9"/>
      <c r="N105" s="12"/>
      <c r="O105" s="12"/>
      <c r="P105" s="12"/>
      <c r="Q105" s="9"/>
    </row>
    <row r="106" spans="1:18" x14ac:dyDescent="0.25">
      <c r="A106" s="29">
        <v>6</v>
      </c>
      <c r="B106" s="20">
        <v>19</v>
      </c>
      <c r="C106" s="24">
        <v>19</v>
      </c>
      <c r="D106" s="42">
        <v>4</v>
      </c>
      <c r="E106" s="20" t="s">
        <v>20</v>
      </c>
      <c r="F106" s="20">
        <v>219</v>
      </c>
      <c r="G106" s="20">
        <v>2019</v>
      </c>
      <c r="H106" s="20">
        <v>419</v>
      </c>
      <c r="I106" s="36"/>
      <c r="J106" s="11"/>
      <c r="K106" s="10"/>
      <c r="L106" s="40">
        <v>43333</v>
      </c>
      <c r="M106" s="9"/>
      <c r="N106" s="12"/>
      <c r="O106" s="12"/>
      <c r="P106" s="12"/>
      <c r="Q106" s="9"/>
    </row>
    <row r="107" spans="1:18" x14ac:dyDescent="0.25">
      <c r="A107" s="29">
        <v>6</v>
      </c>
      <c r="B107" s="20">
        <v>19</v>
      </c>
      <c r="C107" s="24">
        <v>19</v>
      </c>
      <c r="D107" s="42">
        <v>2</v>
      </c>
      <c r="E107" s="20" t="s">
        <v>20</v>
      </c>
      <c r="F107" s="20">
        <v>219</v>
      </c>
      <c r="G107" s="20">
        <v>2019</v>
      </c>
      <c r="H107" s="20">
        <v>419</v>
      </c>
      <c r="I107" s="36"/>
      <c r="J107" s="11"/>
      <c r="K107" s="10"/>
      <c r="L107" s="40">
        <v>43342</v>
      </c>
      <c r="M107" s="9"/>
      <c r="N107" s="12"/>
      <c r="O107" s="12"/>
      <c r="P107" s="12"/>
      <c r="Q107" s="9"/>
    </row>
    <row r="108" spans="1:18" x14ac:dyDescent="0.25">
      <c r="A108" s="29">
        <v>6</v>
      </c>
      <c r="B108" s="20">
        <v>19</v>
      </c>
      <c r="C108" s="24">
        <v>19</v>
      </c>
      <c r="D108" s="42">
        <v>1</v>
      </c>
      <c r="E108" s="20" t="s">
        <v>20</v>
      </c>
      <c r="F108" s="20">
        <v>219</v>
      </c>
      <c r="G108" s="20">
        <v>2019</v>
      </c>
      <c r="H108" s="20">
        <v>419</v>
      </c>
      <c r="I108" s="36"/>
      <c r="J108" s="11"/>
      <c r="K108" s="10"/>
      <c r="L108" s="40">
        <v>43338</v>
      </c>
      <c r="M108" s="9"/>
      <c r="N108" s="12"/>
      <c r="O108" s="12"/>
      <c r="P108" s="12"/>
      <c r="Q108" s="9"/>
      <c r="R108" s="13"/>
    </row>
    <row r="109" spans="1:18" x14ac:dyDescent="0.25">
      <c r="A109" s="29">
        <v>6</v>
      </c>
      <c r="B109" s="20" t="s">
        <v>0</v>
      </c>
      <c r="C109" s="24">
        <v>20</v>
      </c>
      <c r="D109" s="42">
        <v>4</v>
      </c>
      <c r="E109" s="20" t="s">
        <v>20</v>
      </c>
      <c r="F109" s="20">
        <v>220</v>
      </c>
      <c r="G109" s="20">
        <v>720</v>
      </c>
      <c r="H109" s="20"/>
      <c r="I109" s="36"/>
      <c r="J109" s="9"/>
      <c r="K109" s="10"/>
      <c r="L109" s="40">
        <v>43333</v>
      </c>
      <c r="M109" s="9"/>
      <c r="N109" s="12"/>
      <c r="O109" s="12"/>
      <c r="P109" s="9"/>
      <c r="Q109" s="9"/>
    </row>
    <row r="110" spans="1:18" x14ac:dyDescent="0.25">
      <c r="A110" s="29">
        <v>6</v>
      </c>
      <c r="B110" s="20" t="s">
        <v>0</v>
      </c>
      <c r="C110" s="24">
        <v>20</v>
      </c>
      <c r="D110" s="42">
        <v>1</v>
      </c>
      <c r="E110" s="20" t="s">
        <v>20</v>
      </c>
      <c r="F110" s="20">
        <v>220</v>
      </c>
      <c r="G110" s="20">
        <v>720</v>
      </c>
      <c r="H110" s="20"/>
      <c r="I110" s="36"/>
      <c r="J110" s="9"/>
      <c r="K110" s="10"/>
      <c r="L110" s="40">
        <v>43338</v>
      </c>
      <c r="M110" s="9"/>
      <c r="N110" s="12"/>
      <c r="O110" s="12"/>
      <c r="P110" s="9"/>
      <c r="Q110" s="9"/>
    </row>
    <row r="111" spans="1:18" x14ac:dyDescent="0.25">
      <c r="A111" s="29">
        <v>6</v>
      </c>
      <c r="B111" s="20" t="s">
        <v>0</v>
      </c>
      <c r="C111" s="24">
        <v>20</v>
      </c>
      <c r="D111" s="42">
        <v>3</v>
      </c>
      <c r="E111" s="20" t="s">
        <v>20</v>
      </c>
      <c r="F111" s="20">
        <v>220</v>
      </c>
      <c r="G111" s="20">
        <v>720</v>
      </c>
      <c r="H111" s="20"/>
      <c r="I111" s="36"/>
      <c r="J111" s="9"/>
      <c r="K111" s="10"/>
      <c r="L111" s="40">
        <v>43319</v>
      </c>
      <c r="M111" s="9"/>
      <c r="N111" s="12"/>
      <c r="O111" s="12"/>
      <c r="P111" s="9"/>
      <c r="Q111" s="9"/>
    </row>
    <row r="112" spans="1:18" x14ac:dyDescent="0.25">
      <c r="A112" s="29">
        <v>6</v>
      </c>
      <c r="B112" s="20" t="s">
        <v>0</v>
      </c>
      <c r="C112" s="24">
        <v>20</v>
      </c>
      <c r="D112" s="42">
        <v>2</v>
      </c>
      <c r="E112" s="20" t="s">
        <v>20</v>
      </c>
      <c r="F112" s="20">
        <v>220</v>
      </c>
      <c r="G112" s="20">
        <v>720</v>
      </c>
      <c r="H112" s="20"/>
      <c r="I112" s="36"/>
      <c r="J112" s="9"/>
      <c r="K112" s="10"/>
      <c r="L112" s="40">
        <v>43342</v>
      </c>
      <c r="M112" s="9"/>
      <c r="N112" s="12"/>
      <c r="O112" s="12"/>
      <c r="P112" s="9"/>
      <c r="Q112" s="9"/>
    </row>
    <row r="113" spans="1:18" x14ac:dyDescent="0.25">
      <c r="A113" s="29">
        <v>6</v>
      </c>
      <c r="B113" s="20" t="s">
        <v>0</v>
      </c>
      <c r="C113" s="24">
        <v>25</v>
      </c>
      <c r="D113" s="42">
        <v>4</v>
      </c>
      <c r="E113" s="20" t="s">
        <v>20</v>
      </c>
      <c r="F113" s="20">
        <v>225</v>
      </c>
      <c r="G113" s="20">
        <v>425</v>
      </c>
      <c r="H113" s="20"/>
      <c r="I113" s="36"/>
      <c r="J113" s="9"/>
      <c r="K113" s="10"/>
      <c r="L113" s="40">
        <v>43333</v>
      </c>
      <c r="M113" s="9"/>
      <c r="N113" s="12"/>
      <c r="O113" s="12"/>
      <c r="P113" s="9"/>
      <c r="Q113" s="9"/>
    </row>
    <row r="114" spans="1:18" x14ac:dyDescent="0.25">
      <c r="A114" s="29">
        <v>6</v>
      </c>
      <c r="B114" s="20" t="s">
        <v>0</v>
      </c>
      <c r="C114" s="24">
        <v>25</v>
      </c>
      <c r="D114" s="42">
        <v>1</v>
      </c>
      <c r="E114" s="20" t="s">
        <v>20</v>
      </c>
      <c r="F114" s="20">
        <v>225</v>
      </c>
      <c r="G114" s="20">
        <v>425</v>
      </c>
      <c r="H114" s="20"/>
      <c r="I114" s="36"/>
      <c r="J114" s="9"/>
      <c r="K114" s="10"/>
      <c r="L114" s="40">
        <v>43339</v>
      </c>
      <c r="M114" s="9"/>
      <c r="N114" s="12"/>
      <c r="O114" s="12"/>
      <c r="P114" s="9"/>
      <c r="Q114" s="9"/>
    </row>
    <row r="115" spans="1:18" x14ac:dyDescent="0.25">
      <c r="A115" s="29">
        <v>6</v>
      </c>
      <c r="B115" s="20" t="s">
        <v>0</v>
      </c>
      <c r="C115" s="24">
        <v>25</v>
      </c>
      <c r="D115" s="42">
        <v>3</v>
      </c>
      <c r="E115" s="20" t="s">
        <v>20</v>
      </c>
      <c r="F115" s="20">
        <v>225</v>
      </c>
      <c r="G115" s="20">
        <v>425</v>
      </c>
      <c r="H115" s="20"/>
      <c r="I115" s="36"/>
      <c r="J115" s="9"/>
      <c r="K115" s="10"/>
      <c r="L115" s="40">
        <v>43335</v>
      </c>
      <c r="M115" s="9"/>
      <c r="N115" s="12"/>
      <c r="O115" s="12"/>
      <c r="P115" s="9"/>
      <c r="Q115" s="9"/>
    </row>
    <row r="116" spans="1:18" x14ac:dyDescent="0.25">
      <c r="A116" s="29">
        <v>6</v>
      </c>
      <c r="B116" s="20" t="s">
        <v>0</v>
      </c>
      <c r="C116" s="24">
        <v>25</v>
      </c>
      <c r="D116" s="42">
        <v>2</v>
      </c>
      <c r="E116" s="20" t="s">
        <v>20</v>
      </c>
      <c r="F116" s="20">
        <v>225</v>
      </c>
      <c r="G116" s="20">
        <v>425</v>
      </c>
      <c r="H116" s="20"/>
      <c r="I116" s="36"/>
      <c r="J116" s="9"/>
      <c r="K116" s="10"/>
      <c r="L116" s="40">
        <v>43342</v>
      </c>
      <c r="M116" s="9"/>
      <c r="N116" s="12"/>
      <c r="O116" s="12"/>
      <c r="P116" s="9"/>
      <c r="Q116" s="9"/>
    </row>
    <row r="117" spans="1:18" x14ac:dyDescent="0.25">
      <c r="A117" s="29">
        <v>6</v>
      </c>
      <c r="B117" s="20">
        <v>19</v>
      </c>
      <c r="C117" s="24">
        <v>26</v>
      </c>
      <c r="D117" s="42">
        <v>3</v>
      </c>
      <c r="E117" s="20" t="s">
        <v>20</v>
      </c>
      <c r="F117" s="20">
        <v>226</v>
      </c>
      <c r="G117" s="20"/>
      <c r="H117" s="20"/>
      <c r="I117" s="36"/>
      <c r="J117" s="11"/>
      <c r="K117" s="10"/>
      <c r="L117" s="40">
        <v>43335</v>
      </c>
      <c r="M117" s="9"/>
      <c r="N117" s="12"/>
      <c r="O117" s="11"/>
      <c r="P117" s="9"/>
      <c r="Q117" s="9"/>
    </row>
    <row r="118" spans="1:18" x14ac:dyDescent="0.25">
      <c r="A118" s="29">
        <v>6</v>
      </c>
      <c r="B118" s="20">
        <v>19</v>
      </c>
      <c r="C118" s="24">
        <v>26</v>
      </c>
      <c r="D118" s="42">
        <v>4</v>
      </c>
      <c r="E118" s="20" t="s">
        <v>20</v>
      </c>
      <c r="F118" s="20">
        <v>226</v>
      </c>
      <c r="G118" s="20"/>
      <c r="H118" s="20"/>
      <c r="I118" s="36"/>
      <c r="J118" s="11"/>
      <c r="K118" s="10"/>
      <c r="L118" s="40">
        <v>43333</v>
      </c>
      <c r="M118" s="9"/>
      <c r="N118" s="12"/>
      <c r="O118" s="11"/>
      <c r="P118" s="9"/>
      <c r="Q118" s="9"/>
    </row>
    <row r="119" spans="1:18" x14ac:dyDescent="0.25">
      <c r="A119" s="29">
        <v>6</v>
      </c>
      <c r="B119" s="20">
        <v>19</v>
      </c>
      <c r="C119" s="24">
        <v>26</v>
      </c>
      <c r="D119" s="42">
        <v>2</v>
      </c>
      <c r="E119" s="20" t="s">
        <v>20</v>
      </c>
      <c r="F119" s="20">
        <v>226</v>
      </c>
      <c r="G119" s="20"/>
      <c r="H119" s="20"/>
      <c r="I119" s="36"/>
      <c r="J119" s="11"/>
      <c r="K119" s="10"/>
      <c r="L119" s="40">
        <v>43342</v>
      </c>
      <c r="M119" s="9"/>
      <c r="N119" s="12"/>
      <c r="O119" s="11"/>
      <c r="P119" s="9"/>
      <c r="Q119" s="9"/>
    </row>
    <row r="120" spans="1:18" x14ac:dyDescent="0.25">
      <c r="A120" s="29">
        <v>6</v>
      </c>
      <c r="B120" s="20">
        <v>19</v>
      </c>
      <c r="C120" s="24">
        <v>26</v>
      </c>
      <c r="D120" s="42">
        <v>1</v>
      </c>
      <c r="E120" s="20" t="s">
        <v>20</v>
      </c>
      <c r="F120" s="20">
        <v>226</v>
      </c>
      <c r="G120" s="20"/>
      <c r="H120" s="20"/>
      <c r="I120" s="36"/>
      <c r="J120" s="11"/>
      <c r="K120" s="10"/>
      <c r="L120" s="40">
        <v>43339</v>
      </c>
      <c r="M120" s="9"/>
      <c r="N120" s="12"/>
      <c r="O120" s="11"/>
      <c r="P120" s="9"/>
      <c r="Q120" s="9"/>
      <c r="R120" s="13"/>
    </row>
    <row r="121" spans="1:18" x14ac:dyDescent="0.25">
      <c r="A121" s="29">
        <v>6</v>
      </c>
      <c r="B121" s="20" t="s">
        <v>0</v>
      </c>
      <c r="C121" s="24">
        <v>45</v>
      </c>
      <c r="D121" s="42">
        <v>3</v>
      </c>
      <c r="E121" s="20" t="s">
        <v>20</v>
      </c>
      <c r="F121" s="20">
        <v>245</v>
      </c>
      <c r="G121" s="20">
        <v>745</v>
      </c>
      <c r="H121" s="20"/>
      <c r="I121" s="36"/>
      <c r="J121" s="9"/>
      <c r="K121" s="10"/>
      <c r="L121" s="40">
        <v>43335</v>
      </c>
      <c r="M121" s="9"/>
      <c r="N121" s="12"/>
      <c r="O121" s="12"/>
      <c r="P121" s="9"/>
      <c r="Q121" s="9"/>
    </row>
    <row r="122" spans="1:18" x14ac:dyDescent="0.25">
      <c r="A122" s="29">
        <v>5</v>
      </c>
      <c r="B122" s="20">
        <v>66</v>
      </c>
      <c r="C122" s="24">
        <v>3</v>
      </c>
      <c r="D122" s="42">
        <v>4</v>
      </c>
      <c r="E122" s="20">
        <v>65</v>
      </c>
      <c r="F122" s="20">
        <v>203</v>
      </c>
      <c r="G122" s="20">
        <v>403</v>
      </c>
      <c r="H122" s="20"/>
      <c r="I122" s="36"/>
      <c r="J122" s="11"/>
      <c r="K122" s="10"/>
      <c r="L122" s="40">
        <v>43163</v>
      </c>
      <c r="M122" s="9"/>
      <c r="N122" s="12"/>
      <c r="O122" s="12"/>
      <c r="P122" s="9"/>
      <c r="Q122" s="9"/>
    </row>
    <row r="123" spans="1:18" x14ac:dyDescent="0.25">
      <c r="A123" s="29">
        <v>5</v>
      </c>
      <c r="B123" s="20">
        <v>66</v>
      </c>
      <c r="C123" s="24">
        <v>3</v>
      </c>
      <c r="D123" s="42">
        <v>1</v>
      </c>
      <c r="E123" s="20">
        <v>65</v>
      </c>
      <c r="F123" s="20">
        <v>203</v>
      </c>
      <c r="G123" s="20">
        <v>403</v>
      </c>
      <c r="H123" s="20"/>
      <c r="I123" s="36"/>
      <c r="J123" s="11"/>
      <c r="K123" s="10"/>
      <c r="L123" s="40">
        <v>43160</v>
      </c>
      <c r="M123" s="9"/>
      <c r="N123" s="12"/>
      <c r="O123" s="12"/>
      <c r="P123" s="9"/>
      <c r="Q123" s="9"/>
    </row>
    <row r="124" spans="1:18" x14ac:dyDescent="0.25">
      <c r="A124" s="29">
        <v>5</v>
      </c>
      <c r="B124" s="20">
        <v>66</v>
      </c>
      <c r="C124" s="24">
        <v>3</v>
      </c>
      <c r="D124" s="42">
        <v>3</v>
      </c>
      <c r="E124" s="20">
        <v>65</v>
      </c>
      <c r="F124" s="20">
        <v>203</v>
      </c>
      <c r="G124" s="20">
        <v>403</v>
      </c>
      <c r="H124" s="20"/>
      <c r="I124" s="36"/>
      <c r="J124" s="11"/>
      <c r="K124" s="10"/>
      <c r="L124" s="40">
        <v>43167</v>
      </c>
      <c r="M124" s="9"/>
      <c r="N124" s="12"/>
      <c r="O124" s="12"/>
      <c r="P124" s="9"/>
      <c r="Q124" s="9"/>
    </row>
    <row r="125" spans="1:18" x14ac:dyDescent="0.25">
      <c r="A125" s="29">
        <v>5</v>
      </c>
      <c r="B125" s="20">
        <v>66</v>
      </c>
      <c r="C125" s="24">
        <v>3</v>
      </c>
      <c r="D125" s="42">
        <v>2</v>
      </c>
      <c r="E125" s="20">
        <v>65</v>
      </c>
      <c r="F125" s="20">
        <v>203</v>
      </c>
      <c r="G125" s="20">
        <v>403</v>
      </c>
      <c r="H125" s="20"/>
      <c r="I125" s="36"/>
      <c r="J125" s="11"/>
      <c r="K125" s="10"/>
      <c r="L125" s="40">
        <v>43174</v>
      </c>
      <c r="M125" s="9"/>
      <c r="N125" s="12"/>
      <c r="O125" s="12"/>
      <c r="P125" s="9"/>
      <c r="Q125" s="9"/>
      <c r="R125" t="s">
        <v>17</v>
      </c>
    </row>
    <row r="126" spans="1:18" x14ac:dyDescent="0.25">
      <c r="A126" s="29">
        <v>5</v>
      </c>
      <c r="B126" s="20">
        <v>66</v>
      </c>
      <c r="C126" s="24">
        <v>15</v>
      </c>
      <c r="D126" s="42">
        <v>4</v>
      </c>
      <c r="E126" s="20">
        <v>65</v>
      </c>
      <c r="F126" s="20">
        <v>215</v>
      </c>
      <c r="G126" s="20">
        <v>415</v>
      </c>
      <c r="H126" s="20"/>
      <c r="I126" s="36"/>
      <c r="J126" s="11"/>
      <c r="K126" s="10"/>
      <c r="L126" s="40">
        <v>43163</v>
      </c>
      <c r="M126" s="9"/>
      <c r="N126" s="12"/>
      <c r="O126" s="12"/>
      <c r="P126" s="9"/>
      <c r="Q126" s="9"/>
    </row>
    <row r="127" spans="1:18" x14ac:dyDescent="0.25">
      <c r="A127" s="29">
        <v>5</v>
      </c>
      <c r="B127" s="20">
        <v>66</v>
      </c>
      <c r="C127" s="24">
        <v>15</v>
      </c>
      <c r="D127" s="42">
        <v>1</v>
      </c>
      <c r="E127" s="20">
        <v>65</v>
      </c>
      <c r="F127" s="20">
        <v>215</v>
      </c>
      <c r="G127" s="20">
        <v>415</v>
      </c>
      <c r="H127" s="20"/>
      <c r="I127" s="36"/>
      <c r="J127" s="11"/>
      <c r="K127" s="10"/>
      <c r="L127" s="40">
        <v>43160</v>
      </c>
      <c r="M127" s="9"/>
      <c r="N127" s="12"/>
      <c r="O127" s="12"/>
      <c r="P127" s="9"/>
      <c r="Q127" s="9"/>
    </row>
    <row r="128" spans="1:18" x14ac:dyDescent="0.25">
      <c r="A128" s="29">
        <v>5</v>
      </c>
      <c r="B128" s="20">
        <v>66</v>
      </c>
      <c r="C128" s="24">
        <v>15</v>
      </c>
      <c r="D128" s="42">
        <v>3</v>
      </c>
      <c r="E128" s="20">
        <v>65</v>
      </c>
      <c r="F128" s="20">
        <v>215</v>
      </c>
      <c r="G128" s="20">
        <v>415</v>
      </c>
      <c r="H128" s="20"/>
      <c r="I128" s="36"/>
      <c r="J128" s="11"/>
      <c r="K128" s="10"/>
      <c r="L128" s="40">
        <v>43167</v>
      </c>
      <c r="M128" s="9"/>
      <c r="N128" s="12"/>
      <c r="O128" s="12"/>
      <c r="P128" s="9"/>
      <c r="Q128" s="9"/>
    </row>
    <row r="129" spans="1:18" x14ac:dyDescent="0.25">
      <c r="A129" s="29">
        <v>5</v>
      </c>
      <c r="B129" s="20">
        <v>66</v>
      </c>
      <c r="C129" s="24">
        <v>15</v>
      </c>
      <c r="D129" s="42">
        <v>2</v>
      </c>
      <c r="E129" s="20">
        <v>65</v>
      </c>
      <c r="F129" s="20">
        <v>215</v>
      </c>
      <c r="G129" s="20">
        <v>415</v>
      </c>
      <c r="H129" s="20"/>
      <c r="I129" s="36"/>
      <c r="J129" s="11"/>
      <c r="K129" s="10"/>
      <c r="L129" s="40">
        <v>43174</v>
      </c>
      <c r="M129" s="9"/>
      <c r="N129" s="12"/>
      <c r="O129" s="12"/>
      <c r="P129" s="9"/>
      <c r="Q129" s="9"/>
    </row>
    <row r="130" spans="1:18" x14ac:dyDescent="0.25">
      <c r="A130" s="29">
        <v>5</v>
      </c>
      <c r="B130" s="20">
        <v>66</v>
      </c>
      <c r="C130" s="24">
        <v>23</v>
      </c>
      <c r="D130" s="42">
        <v>4</v>
      </c>
      <c r="E130" s="20">
        <v>65</v>
      </c>
      <c r="F130" s="20">
        <v>223</v>
      </c>
      <c r="G130" s="20">
        <v>423</v>
      </c>
      <c r="H130" s="20"/>
      <c r="I130" s="36"/>
      <c r="J130" s="11"/>
      <c r="K130" s="10"/>
      <c r="L130" s="40">
        <v>43164</v>
      </c>
      <c r="M130" s="9"/>
      <c r="N130" s="12"/>
      <c r="O130" s="12"/>
      <c r="P130" s="9"/>
      <c r="Q130" s="9"/>
    </row>
    <row r="131" spans="1:18" x14ac:dyDescent="0.25">
      <c r="A131" s="29">
        <v>5</v>
      </c>
      <c r="B131" s="20">
        <v>66</v>
      </c>
      <c r="C131" s="24">
        <v>23</v>
      </c>
      <c r="D131" s="42">
        <v>1</v>
      </c>
      <c r="E131" s="20">
        <v>65</v>
      </c>
      <c r="F131" s="20">
        <v>223</v>
      </c>
      <c r="G131" s="20">
        <v>423</v>
      </c>
      <c r="H131" s="20"/>
      <c r="I131" s="36"/>
      <c r="J131" s="11"/>
      <c r="K131" s="10"/>
      <c r="L131" s="40">
        <v>43170</v>
      </c>
      <c r="M131" s="9"/>
      <c r="N131" s="12"/>
      <c r="O131" s="12"/>
      <c r="P131" s="9"/>
      <c r="Q131" s="9"/>
    </row>
    <row r="132" spans="1:18" x14ac:dyDescent="0.25">
      <c r="A132" s="29">
        <v>5</v>
      </c>
      <c r="B132" s="20">
        <v>66</v>
      </c>
      <c r="C132" s="24">
        <v>23</v>
      </c>
      <c r="D132" s="42">
        <v>3</v>
      </c>
      <c r="E132" s="20">
        <v>65</v>
      </c>
      <c r="F132" s="20">
        <v>223</v>
      </c>
      <c r="G132" s="20">
        <v>423</v>
      </c>
      <c r="H132" s="20"/>
      <c r="I132" s="36"/>
      <c r="J132" s="11"/>
      <c r="K132" s="10"/>
      <c r="L132" s="40">
        <v>43167</v>
      </c>
      <c r="M132" s="9"/>
      <c r="N132" s="12"/>
      <c r="O132" s="12"/>
      <c r="P132" s="9"/>
      <c r="Q132" s="9"/>
    </row>
    <row r="133" spans="1:18" x14ac:dyDescent="0.25">
      <c r="A133" s="29">
        <v>5</v>
      </c>
      <c r="B133" s="20">
        <v>66</v>
      </c>
      <c r="C133" s="24">
        <v>23</v>
      </c>
      <c r="D133" s="42">
        <v>2</v>
      </c>
      <c r="E133" s="20">
        <v>65</v>
      </c>
      <c r="F133" s="20">
        <v>223</v>
      </c>
      <c r="G133" s="20">
        <v>423</v>
      </c>
      <c r="H133" s="20"/>
      <c r="I133" s="36"/>
      <c r="J133" s="11"/>
      <c r="K133" s="10"/>
      <c r="L133" s="40">
        <v>43174</v>
      </c>
      <c r="M133" s="9"/>
      <c r="N133" s="12"/>
      <c r="O133" s="12"/>
      <c r="P133" s="9"/>
      <c r="Q133" s="9"/>
    </row>
    <row r="134" spans="1:18" x14ac:dyDescent="0.25">
      <c r="A134" s="29">
        <v>5</v>
      </c>
      <c r="B134" s="20">
        <v>65</v>
      </c>
      <c r="C134" s="24">
        <v>33</v>
      </c>
      <c r="D134" s="42">
        <v>1</v>
      </c>
      <c r="E134" s="20">
        <v>65</v>
      </c>
      <c r="F134" s="20">
        <v>233</v>
      </c>
      <c r="G134" s="20">
        <v>433</v>
      </c>
      <c r="H134" s="20"/>
      <c r="I134" s="36"/>
      <c r="J134" s="11"/>
      <c r="K134" s="10"/>
      <c r="L134" s="40">
        <v>43170</v>
      </c>
      <c r="M134" s="9"/>
      <c r="N134" s="12"/>
      <c r="O134" s="12"/>
      <c r="P134" s="9"/>
      <c r="Q134" s="9"/>
    </row>
    <row r="135" spans="1:18" x14ac:dyDescent="0.25">
      <c r="A135" s="29">
        <v>5</v>
      </c>
      <c r="B135" s="20">
        <v>65</v>
      </c>
      <c r="C135" s="24">
        <v>33</v>
      </c>
      <c r="D135" s="42">
        <v>3</v>
      </c>
      <c r="E135" s="20">
        <v>65</v>
      </c>
      <c r="F135" s="20">
        <v>233</v>
      </c>
      <c r="G135" s="20">
        <v>433</v>
      </c>
      <c r="H135" s="20"/>
      <c r="I135" s="36"/>
      <c r="J135" s="11"/>
      <c r="K135" s="10"/>
      <c r="L135" s="40">
        <v>43177</v>
      </c>
      <c r="M135" s="9"/>
      <c r="N135" s="12"/>
      <c r="O135" s="12"/>
      <c r="P135" s="9"/>
      <c r="Q135" s="9"/>
    </row>
    <row r="136" spans="1:18" x14ac:dyDescent="0.25">
      <c r="A136" s="29">
        <v>5</v>
      </c>
      <c r="B136" s="20">
        <v>65</v>
      </c>
      <c r="C136" s="24">
        <v>33</v>
      </c>
      <c r="D136" s="42">
        <v>4</v>
      </c>
      <c r="E136" s="20">
        <v>65</v>
      </c>
      <c r="F136" s="20">
        <v>233</v>
      </c>
      <c r="G136" s="20">
        <v>433</v>
      </c>
      <c r="H136" s="20"/>
      <c r="I136" s="36"/>
      <c r="J136" s="11"/>
      <c r="K136" s="10"/>
      <c r="L136" s="40">
        <v>43164</v>
      </c>
      <c r="M136" s="9"/>
      <c r="N136" s="12"/>
      <c r="O136" s="12"/>
      <c r="P136" s="9"/>
      <c r="Q136" s="9"/>
    </row>
    <row r="137" spans="1:18" x14ac:dyDescent="0.25">
      <c r="A137" s="29">
        <v>5</v>
      </c>
      <c r="B137" s="20">
        <v>65</v>
      </c>
      <c r="C137" s="24">
        <v>33</v>
      </c>
      <c r="D137" s="42">
        <v>2</v>
      </c>
      <c r="E137" s="20">
        <v>65</v>
      </c>
      <c r="F137" s="20">
        <v>233</v>
      </c>
      <c r="G137" s="20">
        <v>433</v>
      </c>
      <c r="H137" s="20"/>
      <c r="I137" s="36"/>
      <c r="J137" s="11"/>
      <c r="K137" s="10"/>
      <c r="L137" s="40">
        <v>43184</v>
      </c>
      <c r="M137" s="9"/>
      <c r="N137" s="12"/>
      <c r="O137" s="12"/>
      <c r="P137" s="9"/>
      <c r="Q137" s="9"/>
      <c r="R137" t="s">
        <v>19</v>
      </c>
    </row>
    <row r="138" spans="1:18" x14ac:dyDescent="0.25">
      <c r="A138" s="29">
        <v>5</v>
      </c>
      <c r="B138" s="20">
        <v>65</v>
      </c>
      <c r="C138" s="24">
        <v>65</v>
      </c>
      <c r="D138" s="42">
        <v>1</v>
      </c>
      <c r="E138" s="20">
        <v>65</v>
      </c>
      <c r="F138" s="20">
        <v>265</v>
      </c>
      <c r="G138" s="20">
        <v>2065</v>
      </c>
      <c r="H138" s="20">
        <v>465</v>
      </c>
      <c r="I138" s="36">
        <v>565</v>
      </c>
      <c r="J138" s="11"/>
      <c r="K138" s="10"/>
      <c r="L138" s="40">
        <v>43171</v>
      </c>
      <c r="M138" s="11"/>
      <c r="N138" s="15"/>
      <c r="O138" s="15"/>
      <c r="P138" s="15"/>
      <c r="Q138" s="15"/>
      <c r="R138" s="13"/>
    </row>
    <row r="139" spans="1:18" x14ac:dyDescent="0.25">
      <c r="A139" s="29">
        <v>5</v>
      </c>
      <c r="B139" s="20">
        <v>65</v>
      </c>
      <c r="C139" s="24">
        <v>65</v>
      </c>
      <c r="D139" s="42">
        <v>3</v>
      </c>
      <c r="E139" s="20">
        <v>65</v>
      </c>
      <c r="F139" s="20">
        <v>265</v>
      </c>
      <c r="G139" s="20">
        <v>2065</v>
      </c>
      <c r="H139" s="20">
        <v>465</v>
      </c>
      <c r="I139" s="36">
        <v>565</v>
      </c>
      <c r="J139" s="11"/>
      <c r="K139" s="16"/>
      <c r="L139" s="40">
        <v>43178</v>
      </c>
      <c r="M139" s="11"/>
      <c r="N139" s="15"/>
      <c r="O139" s="15"/>
      <c r="P139" s="15"/>
      <c r="Q139" s="15"/>
      <c r="R139" s="13"/>
    </row>
    <row r="140" spans="1:18" x14ac:dyDescent="0.25">
      <c r="A140" s="29">
        <v>5</v>
      </c>
      <c r="B140" s="20">
        <v>65</v>
      </c>
      <c r="C140" s="24">
        <v>65</v>
      </c>
      <c r="D140" s="42">
        <v>2</v>
      </c>
      <c r="E140" s="20">
        <v>65</v>
      </c>
      <c r="F140" s="20">
        <v>265</v>
      </c>
      <c r="G140" s="20">
        <v>2065</v>
      </c>
      <c r="H140" s="20">
        <v>465</v>
      </c>
      <c r="I140" s="36">
        <v>565</v>
      </c>
      <c r="J140" s="11"/>
      <c r="K140" s="10"/>
      <c r="L140" s="40">
        <v>43185</v>
      </c>
      <c r="M140" s="11"/>
      <c r="N140" s="15"/>
      <c r="O140" s="15"/>
      <c r="P140" s="15"/>
      <c r="Q140" s="15"/>
    </row>
    <row r="141" spans="1:18" x14ac:dyDescent="0.25">
      <c r="A141" s="29">
        <v>5</v>
      </c>
      <c r="B141" s="20">
        <v>65</v>
      </c>
      <c r="C141" s="24">
        <v>65</v>
      </c>
      <c r="D141" s="42">
        <v>4</v>
      </c>
      <c r="E141" s="20">
        <v>65</v>
      </c>
      <c r="F141" s="20">
        <v>265</v>
      </c>
      <c r="G141" s="20">
        <v>2065</v>
      </c>
      <c r="H141" s="20">
        <v>465</v>
      </c>
      <c r="I141" s="36">
        <v>565</v>
      </c>
      <c r="J141" s="11"/>
      <c r="K141" s="10"/>
      <c r="L141" s="40">
        <v>43165</v>
      </c>
      <c r="M141" s="11"/>
      <c r="N141" s="15"/>
      <c r="O141" s="15"/>
      <c r="P141" s="15"/>
      <c r="Q141" s="15"/>
    </row>
    <row r="142" spans="1:18" x14ac:dyDescent="0.25">
      <c r="A142" s="29">
        <v>5</v>
      </c>
      <c r="B142" s="20">
        <v>66</v>
      </c>
      <c r="C142" s="24">
        <v>66</v>
      </c>
      <c r="D142" s="42">
        <v>4</v>
      </c>
      <c r="E142" s="20">
        <v>65</v>
      </c>
      <c r="F142" s="20">
        <v>266</v>
      </c>
      <c r="G142" s="20">
        <v>466</v>
      </c>
      <c r="H142" s="20">
        <v>566</v>
      </c>
      <c r="I142" s="36"/>
      <c r="J142" s="11"/>
      <c r="K142" s="10"/>
      <c r="L142" s="40">
        <v>43165</v>
      </c>
      <c r="M142" s="9"/>
      <c r="N142" s="12"/>
      <c r="O142" s="12"/>
      <c r="P142" s="12"/>
      <c r="Q142" s="9"/>
    </row>
    <row r="143" spans="1:18" x14ac:dyDescent="0.25">
      <c r="A143" s="29">
        <v>5</v>
      </c>
      <c r="B143" s="20">
        <v>66</v>
      </c>
      <c r="C143" s="24">
        <v>66</v>
      </c>
      <c r="D143" s="42">
        <v>3</v>
      </c>
      <c r="E143" s="20">
        <v>65</v>
      </c>
      <c r="F143" s="20">
        <v>266</v>
      </c>
      <c r="G143" s="20">
        <v>466</v>
      </c>
      <c r="H143" s="20">
        <v>566</v>
      </c>
      <c r="I143" s="36"/>
      <c r="J143" s="11"/>
      <c r="K143" s="10"/>
      <c r="L143" s="40">
        <v>43177</v>
      </c>
      <c r="M143" s="9"/>
      <c r="N143" s="12"/>
      <c r="O143" s="12"/>
      <c r="P143" s="12"/>
      <c r="Q143" s="9"/>
    </row>
    <row r="144" spans="1:18" x14ac:dyDescent="0.25">
      <c r="A144" s="29">
        <v>5</v>
      </c>
      <c r="B144" s="20">
        <v>66</v>
      </c>
      <c r="C144" s="24">
        <v>66</v>
      </c>
      <c r="D144" s="42">
        <v>1</v>
      </c>
      <c r="E144" s="20">
        <v>65</v>
      </c>
      <c r="F144" s="20">
        <v>266</v>
      </c>
      <c r="G144" s="20">
        <v>466</v>
      </c>
      <c r="H144" s="20">
        <v>566</v>
      </c>
      <c r="I144" s="36"/>
      <c r="J144" s="11"/>
      <c r="K144" s="10"/>
      <c r="L144" s="40">
        <v>43170</v>
      </c>
      <c r="M144" s="9"/>
      <c r="N144" s="12"/>
      <c r="O144" s="12"/>
      <c r="P144" s="12"/>
      <c r="Q144" s="9"/>
    </row>
    <row r="145" spans="1:17" x14ac:dyDescent="0.25">
      <c r="A145" s="29">
        <v>5</v>
      </c>
      <c r="B145" s="20">
        <v>66</v>
      </c>
      <c r="C145" s="24">
        <v>66</v>
      </c>
      <c r="D145" s="42">
        <v>2</v>
      </c>
      <c r="E145" s="20">
        <v>65</v>
      </c>
      <c r="F145" s="20">
        <v>266</v>
      </c>
      <c r="G145" s="20">
        <v>466</v>
      </c>
      <c r="H145" s="20">
        <v>566</v>
      </c>
      <c r="I145" s="36"/>
      <c r="J145" s="11"/>
      <c r="K145" s="10"/>
      <c r="L145" s="40">
        <v>43184</v>
      </c>
      <c r="M145" s="9"/>
      <c r="N145" s="12"/>
      <c r="O145" s="12"/>
      <c r="P145" s="12"/>
      <c r="Q145" s="9"/>
    </row>
    <row r="146" spans="1:17" x14ac:dyDescent="0.25">
      <c r="A146" s="29">
        <v>5</v>
      </c>
      <c r="B146" s="20">
        <v>67</v>
      </c>
      <c r="C146" s="24">
        <v>67</v>
      </c>
      <c r="D146" s="42">
        <v>4</v>
      </c>
      <c r="E146" s="20">
        <v>67</v>
      </c>
      <c r="F146" s="20">
        <v>267</v>
      </c>
      <c r="G146" s="20">
        <v>467</v>
      </c>
      <c r="H146" s="20"/>
      <c r="I146" s="36"/>
      <c r="J146" s="11"/>
      <c r="K146" s="10"/>
      <c r="L146" s="40">
        <v>43181</v>
      </c>
      <c r="M146" s="9"/>
      <c r="N146" s="12"/>
      <c r="O146" s="12"/>
      <c r="P146" s="9"/>
      <c r="Q146" s="9"/>
    </row>
    <row r="147" spans="1:17" x14ac:dyDescent="0.25">
      <c r="A147" s="29">
        <v>5</v>
      </c>
      <c r="B147" s="20">
        <v>67</v>
      </c>
      <c r="C147" s="24">
        <v>67</v>
      </c>
      <c r="D147" s="42">
        <v>3</v>
      </c>
      <c r="E147" s="20">
        <v>67</v>
      </c>
      <c r="F147" s="20">
        <v>267</v>
      </c>
      <c r="G147" s="20">
        <v>467</v>
      </c>
      <c r="H147" s="20"/>
      <c r="I147" s="36"/>
      <c r="J147" s="11"/>
      <c r="K147" s="10"/>
      <c r="L147" s="40">
        <v>43179</v>
      </c>
      <c r="M147" s="9"/>
      <c r="N147" s="12"/>
      <c r="O147" s="12"/>
      <c r="P147" s="9"/>
      <c r="Q147" s="9"/>
    </row>
    <row r="148" spans="1:17" x14ac:dyDescent="0.25">
      <c r="A148" s="29">
        <v>5</v>
      </c>
      <c r="B148" s="20">
        <v>67</v>
      </c>
      <c r="C148" s="24">
        <v>67</v>
      </c>
      <c r="D148" s="42">
        <v>1</v>
      </c>
      <c r="E148" s="20">
        <v>67</v>
      </c>
      <c r="F148" s="20">
        <v>267</v>
      </c>
      <c r="G148" s="20">
        <v>467</v>
      </c>
      <c r="H148" s="20"/>
      <c r="I148" s="36"/>
      <c r="J148" s="11"/>
      <c r="K148" s="10"/>
      <c r="L148" s="40">
        <v>43172</v>
      </c>
      <c r="M148" s="9"/>
      <c r="N148" s="12"/>
      <c r="O148" s="12"/>
      <c r="P148" s="9"/>
      <c r="Q148" s="9"/>
    </row>
    <row r="149" spans="1:17" x14ac:dyDescent="0.25">
      <c r="A149" s="29">
        <v>5</v>
      </c>
      <c r="B149" s="20">
        <v>67</v>
      </c>
      <c r="C149" s="24">
        <v>67</v>
      </c>
      <c r="D149" s="42">
        <v>2</v>
      </c>
      <c r="E149" s="20">
        <v>67</v>
      </c>
      <c r="F149" s="20">
        <v>267</v>
      </c>
      <c r="G149" s="20">
        <v>467</v>
      </c>
      <c r="H149" s="20"/>
      <c r="I149" s="36"/>
      <c r="J149" s="11"/>
      <c r="K149" s="10"/>
      <c r="L149" s="40">
        <v>43186</v>
      </c>
      <c r="M149" s="9"/>
      <c r="N149" s="12"/>
      <c r="O149" s="12"/>
      <c r="P149" s="9"/>
      <c r="Q149" s="9"/>
    </row>
    <row r="150" spans="1:17" x14ac:dyDescent="0.25">
      <c r="A150" s="29">
        <v>4</v>
      </c>
      <c r="B150" s="20">
        <v>74</v>
      </c>
      <c r="C150" s="24">
        <v>4</v>
      </c>
      <c r="D150" s="42">
        <v>3</v>
      </c>
      <c r="E150" s="20">
        <v>74</v>
      </c>
      <c r="F150" s="20">
        <v>204</v>
      </c>
      <c r="G150" s="20">
        <v>404</v>
      </c>
      <c r="H150" s="20"/>
      <c r="I150" s="36"/>
      <c r="J150" s="11"/>
      <c r="K150" s="10"/>
      <c r="L150" s="40">
        <v>43195</v>
      </c>
      <c r="M150" s="9"/>
      <c r="N150" s="12"/>
      <c r="O150" s="12"/>
      <c r="P150" s="9"/>
      <c r="Q150" s="9"/>
    </row>
    <row r="151" spans="1:17" x14ac:dyDescent="0.25">
      <c r="A151" s="29">
        <v>4</v>
      </c>
      <c r="B151" s="20">
        <v>74</v>
      </c>
      <c r="C151" s="24">
        <v>4</v>
      </c>
      <c r="D151" s="42">
        <v>4</v>
      </c>
      <c r="E151" s="20">
        <v>74</v>
      </c>
      <c r="F151" s="20">
        <v>204</v>
      </c>
      <c r="G151" s="20">
        <v>404</v>
      </c>
      <c r="H151" s="37"/>
      <c r="I151" s="36"/>
      <c r="J151" s="11"/>
      <c r="K151" s="10"/>
      <c r="L151" s="40">
        <v>43191</v>
      </c>
      <c r="M151" s="9"/>
      <c r="N151" s="12"/>
      <c r="O151" s="12"/>
      <c r="P151" s="9"/>
      <c r="Q151" s="9"/>
    </row>
    <row r="152" spans="1:17" x14ac:dyDescent="0.25">
      <c r="A152" s="29">
        <v>4</v>
      </c>
      <c r="B152" s="20">
        <v>74</v>
      </c>
      <c r="C152" s="24">
        <v>4</v>
      </c>
      <c r="D152" s="42">
        <v>2</v>
      </c>
      <c r="E152" s="20">
        <v>74</v>
      </c>
      <c r="F152" s="20">
        <v>204</v>
      </c>
      <c r="G152" s="20">
        <v>404</v>
      </c>
      <c r="H152" s="20"/>
      <c r="I152" s="36"/>
      <c r="J152" s="11"/>
      <c r="K152" s="10"/>
      <c r="L152" s="40">
        <v>43202</v>
      </c>
      <c r="M152" s="9"/>
      <c r="N152" s="12"/>
      <c r="O152" s="12"/>
      <c r="P152" s="9"/>
      <c r="Q152" s="9"/>
    </row>
    <row r="153" spans="1:17" x14ac:dyDescent="0.25">
      <c r="A153" s="29">
        <v>4</v>
      </c>
      <c r="B153" s="20">
        <v>74</v>
      </c>
      <c r="C153" s="24">
        <v>4</v>
      </c>
      <c r="D153" s="42">
        <v>1</v>
      </c>
      <c r="E153" s="20">
        <v>74</v>
      </c>
      <c r="F153" s="20">
        <v>204</v>
      </c>
      <c r="G153" s="20">
        <v>404</v>
      </c>
      <c r="H153" s="20"/>
      <c r="I153" s="36"/>
      <c r="J153" s="11"/>
      <c r="K153" s="10"/>
      <c r="L153" s="40">
        <v>43198</v>
      </c>
      <c r="M153" s="9"/>
      <c r="N153" s="12"/>
      <c r="O153" s="12"/>
      <c r="P153" s="9"/>
      <c r="Q153" s="9"/>
    </row>
    <row r="154" spans="1:17" x14ac:dyDescent="0.25">
      <c r="A154" s="29">
        <v>4</v>
      </c>
      <c r="B154" s="20">
        <v>74</v>
      </c>
      <c r="C154" s="24">
        <v>27</v>
      </c>
      <c r="D154" s="42">
        <v>1</v>
      </c>
      <c r="E154" s="20">
        <v>74</v>
      </c>
      <c r="F154" s="20">
        <v>227</v>
      </c>
      <c r="G154" s="20">
        <v>427</v>
      </c>
      <c r="H154" s="20">
        <v>627</v>
      </c>
      <c r="I154" s="36"/>
      <c r="J154" s="11"/>
      <c r="K154" s="10"/>
      <c r="L154" s="40">
        <v>43198</v>
      </c>
      <c r="M154" s="9"/>
      <c r="N154" s="12"/>
      <c r="O154" s="12"/>
      <c r="P154" s="12"/>
      <c r="Q154" s="9"/>
    </row>
    <row r="155" spans="1:17" x14ac:dyDescent="0.25">
      <c r="A155" s="29">
        <v>4</v>
      </c>
      <c r="B155" s="20">
        <v>74</v>
      </c>
      <c r="C155" s="24">
        <v>27</v>
      </c>
      <c r="D155" s="42">
        <v>3</v>
      </c>
      <c r="E155" s="20">
        <v>74</v>
      </c>
      <c r="F155" s="20">
        <v>227</v>
      </c>
      <c r="G155" s="20">
        <v>427</v>
      </c>
      <c r="H155" s="20">
        <v>627</v>
      </c>
      <c r="I155" s="36"/>
      <c r="J155" s="11"/>
      <c r="K155" s="10"/>
      <c r="L155" s="40">
        <v>43195</v>
      </c>
      <c r="M155" s="9"/>
      <c r="N155" s="12"/>
      <c r="O155" s="12"/>
      <c r="P155" s="12"/>
      <c r="Q155" s="9"/>
    </row>
    <row r="156" spans="1:17" x14ac:dyDescent="0.25">
      <c r="A156" s="29">
        <v>4</v>
      </c>
      <c r="B156" s="20">
        <v>74</v>
      </c>
      <c r="C156" s="24">
        <v>27</v>
      </c>
      <c r="D156" s="42">
        <v>4</v>
      </c>
      <c r="E156" s="20">
        <v>74</v>
      </c>
      <c r="F156" s="20">
        <v>227</v>
      </c>
      <c r="G156" s="20">
        <v>427</v>
      </c>
      <c r="H156" s="20">
        <v>627</v>
      </c>
      <c r="I156" s="36"/>
      <c r="J156" s="11"/>
      <c r="K156" s="10"/>
      <c r="L156" s="40">
        <v>43191</v>
      </c>
      <c r="M156" s="9"/>
      <c r="N156" s="12"/>
      <c r="O156" s="12"/>
      <c r="P156" s="12"/>
      <c r="Q156" s="9"/>
    </row>
    <row r="157" spans="1:17" x14ac:dyDescent="0.25">
      <c r="A157" s="29">
        <v>4</v>
      </c>
      <c r="B157" s="20">
        <v>74</v>
      </c>
      <c r="C157" s="24">
        <v>27</v>
      </c>
      <c r="D157" s="42">
        <v>2</v>
      </c>
      <c r="E157" s="20">
        <v>74</v>
      </c>
      <c r="F157" s="20">
        <v>227</v>
      </c>
      <c r="G157" s="20">
        <v>427</v>
      </c>
      <c r="H157" s="20">
        <v>627</v>
      </c>
      <c r="I157" s="36"/>
      <c r="J157" s="11"/>
      <c r="K157" s="10"/>
      <c r="L157" s="40">
        <v>43202</v>
      </c>
      <c r="M157" s="9"/>
      <c r="N157" s="12"/>
      <c r="O157" s="12"/>
      <c r="P157" s="12"/>
      <c r="Q157" s="9"/>
    </row>
    <row r="158" spans="1:17" x14ac:dyDescent="0.25">
      <c r="A158" s="29">
        <v>4</v>
      </c>
      <c r="B158" s="20" t="s">
        <v>16</v>
      </c>
      <c r="C158" s="24">
        <v>34</v>
      </c>
      <c r="D158" s="42">
        <v>1</v>
      </c>
      <c r="E158" s="20">
        <v>74</v>
      </c>
      <c r="F158" s="20">
        <v>234</v>
      </c>
      <c r="G158" s="20">
        <v>734</v>
      </c>
      <c r="H158" s="37"/>
      <c r="I158" s="36"/>
      <c r="J158" s="11"/>
      <c r="K158" s="10"/>
      <c r="L158" s="40">
        <v>43199</v>
      </c>
      <c r="M158" s="9"/>
      <c r="N158" s="12"/>
      <c r="O158" s="12"/>
      <c r="P158" s="9"/>
      <c r="Q158" s="9"/>
    </row>
    <row r="159" spans="1:17" x14ac:dyDescent="0.25">
      <c r="A159" s="29">
        <v>4</v>
      </c>
      <c r="B159" s="20" t="s">
        <v>16</v>
      </c>
      <c r="C159" s="24">
        <v>34</v>
      </c>
      <c r="D159" s="42">
        <v>3</v>
      </c>
      <c r="E159" s="20">
        <v>74</v>
      </c>
      <c r="F159" s="20">
        <v>234</v>
      </c>
      <c r="G159" s="20">
        <v>734</v>
      </c>
      <c r="H159" s="20"/>
      <c r="I159" s="36"/>
      <c r="J159" s="11"/>
      <c r="K159" s="10"/>
      <c r="L159" s="40">
        <v>43205</v>
      </c>
      <c r="M159" s="9"/>
      <c r="N159" s="12"/>
      <c r="O159" s="12"/>
      <c r="P159" s="9"/>
      <c r="Q159" s="9"/>
    </row>
    <row r="160" spans="1:17" x14ac:dyDescent="0.25">
      <c r="A160" s="29">
        <v>4</v>
      </c>
      <c r="B160" s="20" t="s">
        <v>16</v>
      </c>
      <c r="C160" s="24">
        <v>34</v>
      </c>
      <c r="D160" s="42">
        <v>2</v>
      </c>
      <c r="E160" s="20">
        <v>74</v>
      </c>
      <c r="F160" s="20">
        <v>234</v>
      </c>
      <c r="G160" s="20">
        <v>734</v>
      </c>
      <c r="H160" s="37"/>
      <c r="I160" s="36"/>
      <c r="J160" s="11"/>
      <c r="K160" s="10"/>
      <c r="L160" s="40">
        <v>43212</v>
      </c>
      <c r="M160" s="9"/>
      <c r="N160" s="12"/>
      <c r="O160" s="12"/>
      <c r="P160" s="14"/>
      <c r="Q160" s="9"/>
    </row>
    <row r="161" spans="1:18" x14ac:dyDescent="0.25">
      <c r="A161" s="29">
        <v>4</v>
      </c>
      <c r="B161" s="20" t="s">
        <v>16</v>
      </c>
      <c r="C161" s="24">
        <v>34</v>
      </c>
      <c r="D161" s="42">
        <v>4</v>
      </c>
      <c r="E161" s="20">
        <v>74</v>
      </c>
      <c r="F161" s="20">
        <v>234</v>
      </c>
      <c r="G161" s="20">
        <v>734</v>
      </c>
      <c r="H161" s="20"/>
      <c r="I161" s="36"/>
      <c r="J161" s="11"/>
      <c r="K161" s="10"/>
      <c r="L161" s="40">
        <v>43192</v>
      </c>
      <c r="M161" s="9"/>
      <c r="N161" s="12"/>
      <c r="O161" s="12"/>
      <c r="P161" s="9"/>
      <c r="Q161" s="9"/>
      <c r="R161" t="s">
        <v>19</v>
      </c>
    </row>
    <row r="162" spans="1:18" x14ac:dyDescent="0.25">
      <c r="A162" s="29">
        <v>4</v>
      </c>
      <c r="B162" s="20">
        <v>74</v>
      </c>
      <c r="C162" s="24">
        <v>41</v>
      </c>
      <c r="D162" s="42">
        <v>4</v>
      </c>
      <c r="E162" s="20">
        <v>74</v>
      </c>
      <c r="F162" s="20">
        <v>241</v>
      </c>
      <c r="G162" s="20">
        <v>441</v>
      </c>
      <c r="H162" s="20"/>
      <c r="I162" s="36"/>
      <c r="J162" s="11"/>
      <c r="K162" s="10"/>
      <c r="L162" s="40">
        <v>43192</v>
      </c>
      <c r="M162" s="9"/>
      <c r="N162" s="12"/>
      <c r="O162" s="12"/>
      <c r="P162" s="9"/>
      <c r="Q162" s="9"/>
    </row>
    <row r="163" spans="1:18" x14ac:dyDescent="0.25">
      <c r="A163" s="29">
        <v>4</v>
      </c>
      <c r="B163" s="20">
        <v>74</v>
      </c>
      <c r="C163" s="24">
        <v>41</v>
      </c>
      <c r="D163" s="42">
        <v>1</v>
      </c>
      <c r="E163" s="20">
        <v>74</v>
      </c>
      <c r="F163" s="20">
        <v>241</v>
      </c>
      <c r="G163" s="20">
        <v>441</v>
      </c>
      <c r="H163" s="20"/>
      <c r="I163" s="36"/>
      <c r="J163" s="11"/>
      <c r="K163" s="10"/>
      <c r="L163" s="40">
        <v>43199</v>
      </c>
      <c r="M163" s="9"/>
      <c r="N163" s="12"/>
      <c r="O163" s="12"/>
      <c r="P163" s="9"/>
      <c r="Q163" s="9"/>
    </row>
    <row r="164" spans="1:18" x14ac:dyDescent="0.25">
      <c r="A164" s="29">
        <v>4</v>
      </c>
      <c r="B164" s="20">
        <v>74</v>
      </c>
      <c r="C164" s="24">
        <v>41</v>
      </c>
      <c r="D164" s="42">
        <v>3</v>
      </c>
      <c r="E164" s="20">
        <v>74</v>
      </c>
      <c r="F164" s="20">
        <v>241</v>
      </c>
      <c r="G164" s="20">
        <v>441</v>
      </c>
      <c r="H164" s="37"/>
      <c r="I164" s="36"/>
      <c r="J164" s="11"/>
      <c r="K164" s="10"/>
      <c r="L164" s="40">
        <v>43205</v>
      </c>
      <c r="M164" s="9"/>
      <c r="N164" s="12"/>
      <c r="O164" s="12"/>
      <c r="P164" s="9"/>
      <c r="Q164" s="9"/>
    </row>
    <row r="165" spans="1:18" x14ac:dyDescent="0.25">
      <c r="A165" s="29">
        <v>4</v>
      </c>
      <c r="B165" s="20">
        <v>74</v>
      </c>
      <c r="C165" s="24">
        <v>41</v>
      </c>
      <c r="D165" s="42">
        <v>2</v>
      </c>
      <c r="E165" s="20">
        <v>74</v>
      </c>
      <c r="F165" s="20">
        <v>241</v>
      </c>
      <c r="G165" s="20">
        <v>441</v>
      </c>
      <c r="H165" s="20"/>
      <c r="I165" s="36"/>
      <c r="J165" s="11"/>
      <c r="K165" s="10"/>
      <c r="L165" s="40">
        <v>43212</v>
      </c>
      <c r="M165" s="9"/>
      <c r="N165" s="12"/>
      <c r="O165" s="12"/>
      <c r="P165" s="9"/>
      <c r="Q165" s="9"/>
    </row>
    <row r="166" spans="1:18" x14ac:dyDescent="0.25">
      <c r="A166" s="29">
        <v>4</v>
      </c>
      <c r="B166" s="20" t="s">
        <v>16</v>
      </c>
      <c r="C166" s="24">
        <v>46</v>
      </c>
      <c r="D166" s="42">
        <v>4</v>
      </c>
      <c r="E166" s="20">
        <v>74</v>
      </c>
      <c r="F166" s="20">
        <v>246</v>
      </c>
      <c r="G166" s="20">
        <v>446</v>
      </c>
      <c r="H166" s="20"/>
      <c r="I166" s="36"/>
      <c r="J166" s="11"/>
      <c r="K166" s="10"/>
      <c r="L166" s="40">
        <v>43193</v>
      </c>
      <c r="M166" s="9"/>
      <c r="N166" s="12"/>
      <c r="O166" s="12"/>
      <c r="P166" s="9"/>
      <c r="Q166" s="9"/>
    </row>
    <row r="167" spans="1:18" x14ac:dyDescent="0.25">
      <c r="A167" s="29">
        <v>4</v>
      </c>
      <c r="B167" s="20" t="s">
        <v>16</v>
      </c>
      <c r="C167" s="24">
        <v>46</v>
      </c>
      <c r="D167" s="42">
        <v>1</v>
      </c>
      <c r="E167" s="20">
        <v>74</v>
      </c>
      <c r="F167" s="20">
        <v>246</v>
      </c>
      <c r="G167" s="20">
        <v>446</v>
      </c>
      <c r="H167" s="37"/>
      <c r="I167" s="36"/>
      <c r="J167" s="11"/>
      <c r="K167" s="10"/>
      <c r="L167" s="40">
        <v>43200</v>
      </c>
      <c r="M167" s="9"/>
      <c r="N167" s="12"/>
      <c r="O167" s="12"/>
      <c r="P167" s="9"/>
      <c r="Q167" s="9"/>
    </row>
    <row r="168" spans="1:18" x14ac:dyDescent="0.25">
      <c r="A168" s="29">
        <v>4</v>
      </c>
      <c r="B168" s="20" t="s">
        <v>16</v>
      </c>
      <c r="C168" s="24">
        <v>46</v>
      </c>
      <c r="D168" s="42">
        <v>3</v>
      </c>
      <c r="E168" s="20">
        <v>74</v>
      </c>
      <c r="F168" s="20">
        <v>246</v>
      </c>
      <c r="G168" s="20">
        <v>446</v>
      </c>
      <c r="H168" s="20"/>
      <c r="I168" s="36"/>
      <c r="J168" s="11"/>
      <c r="K168" s="10"/>
      <c r="L168" s="40">
        <v>43206</v>
      </c>
      <c r="M168" s="9"/>
      <c r="N168" s="12"/>
      <c r="O168" s="12"/>
      <c r="P168" s="14"/>
      <c r="Q168" s="9"/>
    </row>
    <row r="169" spans="1:18" x14ac:dyDescent="0.25">
      <c r="A169" s="29">
        <v>4</v>
      </c>
      <c r="B169" s="20" t="s">
        <v>16</v>
      </c>
      <c r="C169" s="24">
        <v>46</v>
      </c>
      <c r="D169" s="42">
        <v>2</v>
      </c>
      <c r="E169" s="20">
        <v>74</v>
      </c>
      <c r="F169" s="20">
        <v>246</v>
      </c>
      <c r="G169" s="20">
        <v>446</v>
      </c>
      <c r="H169" s="37"/>
      <c r="I169" s="36"/>
      <c r="J169" s="11"/>
      <c r="K169" s="10"/>
      <c r="L169" s="40">
        <v>43213</v>
      </c>
      <c r="M169" s="9"/>
      <c r="N169" s="12"/>
      <c r="O169" s="12"/>
      <c r="P169" s="9"/>
      <c r="Q169" s="9"/>
    </row>
    <row r="170" spans="1:18" x14ac:dyDescent="0.25">
      <c r="A170" s="29">
        <v>4</v>
      </c>
      <c r="B170" s="20" t="s">
        <v>16</v>
      </c>
      <c r="C170" s="24">
        <v>64</v>
      </c>
      <c r="D170" s="42">
        <v>4</v>
      </c>
      <c r="E170" s="20">
        <v>74</v>
      </c>
      <c r="F170" s="20">
        <v>264</v>
      </c>
      <c r="G170" s="20">
        <v>464</v>
      </c>
      <c r="H170" s="20"/>
      <c r="I170" s="36"/>
      <c r="J170" s="11"/>
      <c r="K170" s="10"/>
      <c r="L170" s="40">
        <v>43193</v>
      </c>
      <c r="M170" s="9"/>
      <c r="N170" s="12"/>
      <c r="O170" s="12"/>
      <c r="P170" s="9"/>
      <c r="Q170" s="9"/>
    </row>
    <row r="171" spans="1:18" x14ac:dyDescent="0.25">
      <c r="A171" s="29">
        <v>4</v>
      </c>
      <c r="B171" s="20" t="s">
        <v>16</v>
      </c>
      <c r="C171" s="24">
        <v>64</v>
      </c>
      <c r="D171" s="42">
        <v>3</v>
      </c>
      <c r="E171" s="20">
        <v>74</v>
      </c>
      <c r="F171" s="20">
        <v>264</v>
      </c>
      <c r="G171" s="20">
        <v>464</v>
      </c>
      <c r="H171" s="20"/>
      <c r="I171" s="36"/>
      <c r="J171" s="11"/>
      <c r="K171" s="10"/>
      <c r="L171" s="40">
        <v>43206</v>
      </c>
      <c r="M171" s="9"/>
      <c r="N171" s="12"/>
      <c r="O171" s="12"/>
      <c r="P171" s="14"/>
      <c r="Q171" s="9"/>
    </row>
    <row r="172" spans="1:18" x14ac:dyDescent="0.25">
      <c r="A172" s="29">
        <v>4</v>
      </c>
      <c r="B172" s="20" t="s">
        <v>16</v>
      </c>
      <c r="C172" s="24">
        <v>64</v>
      </c>
      <c r="D172" s="42">
        <v>1</v>
      </c>
      <c r="E172" s="20">
        <v>74</v>
      </c>
      <c r="F172" s="20">
        <v>264</v>
      </c>
      <c r="G172" s="20">
        <v>464</v>
      </c>
      <c r="H172" s="37"/>
      <c r="I172" s="36"/>
      <c r="J172" s="11"/>
      <c r="K172" s="10"/>
      <c r="L172" s="40">
        <v>43200</v>
      </c>
      <c r="M172" s="9"/>
      <c r="N172" s="12"/>
      <c r="O172" s="12"/>
      <c r="P172" s="9"/>
      <c r="Q172" s="9"/>
    </row>
    <row r="173" spans="1:18" x14ac:dyDescent="0.25">
      <c r="A173" s="29">
        <v>4</v>
      </c>
      <c r="B173" s="20" t="s">
        <v>16</v>
      </c>
      <c r="C173" s="24">
        <v>64</v>
      </c>
      <c r="D173" s="42">
        <v>2</v>
      </c>
      <c r="E173" s="20">
        <v>74</v>
      </c>
      <c r="F173" s="20">
        <v>264</v>
      </c>
      <c r="G173" s="20">
        <v>464</v>
      </c>
      <c r="H173" s="20"/>
      <c r="I173" s="36"/>
      <c r="J173" s="11"/>
      <c r="K173" s="10"/>
      <c r="L173" s="40">
        <v>43213</v>
      </c>
      <c r="M173" s="9"/>
      <c r="N173" s="12"/>
      <c r="O173" s="12"/>
      <c r="P173" s="9"/>
      <c r="Q173" s="9"/>
    </row>
    <row r="174" spans="1:18" x14ac:dyDescent="0.25">
      <c r="A174" s="29">
        <v>4</v>
      </c>
      <c r="B174" s="20">
        <v>74</v>
      </c>
      <c r="C174" s="24">
        <v>74</v>
      </c>
      <c r="D174" s="42">
        <v>1</v>
      </c>
      <c r="E174" s="20">
        <v>74</v>
      </c>
      <c r="F174" s="20">
        <v>274</v>
      </c>
      <c r="G174" s="20">
        <v>474</v>
      </c>
      <c r="H174" s="20"/>
      <c r="I174" s="36"/>
      <c r="J174" s="11"/>
      <c r="K174" s="10"/>
      <c r="L174" s="40">
        <v>43216</v>
      </c>
      <c r="M174" s="9"/>
      <c r="N174" s="12"/>
      <c r="O174" s="12"/>
      <c r="P174" s="14"/>
      <c r="Q174" s="9"/>
    </row>
    <row r="175" spans="1:18" x14ac:dyDescent="0.25">
      <c r="A175" s="29">
        <v>4</v>
      </c>
      <c r="B175" s="20">
        <v>74</v>
      </c>
      <c r="C175" s="24">
        <v>74</v>
      </c>
      <c r="D175" s="42">
        <v>3</v>
      </c>
      <c r="E175" s="20">
        <v>74</v>
      </c>
      <c r="F175" s="20">
        <v>274</v>
      </c>
      <c r="G175" s="20">
        <v>474</v>
      </c>
      <c r="H175" s="37"/>
      <c r="I175" s="36"/>
      <c r="J175" s="11"/>
      <c r="K175" s="10"/>
      <c r="L175" s="40">
        <v>43207</v>
      </c>
      <c r="M175" s="9"/>
      <c r="N175" s="12"/>
      <c r="O175" s="12"/>
      <c r="P175" s="9"/>
      <c r="Q175" s="9"/>
    </row>
    <row r="176" spans="1:18" x14ac:dyDescent="0.25">
      <c r="A176" s="29">
        <v>4</v>
      </c>
      <c r="B176" s="20">
        <v>74</v>
      </c>
      <c r="C176" s="24">
        <v>74</v>
      </c>
      <c r="D176" s="42">
        <v>2</v>
      </c>
      <c r="E176" s="20">
        <v>74</v>
      </c>
      <c r="F176" s="20">
        <v>274</v>
      </c>
      <c r="G176" s="20">
        <v>474</v>
      </c>
      <c r="H176" s="20"/>
      <c r="I176" s="36"/>
      <c r="J176" s="11"/>
      <c r="K176" s="10"/>
      <c r="L176" s="40">
        <v>43214</v>
      </c>
      <c r="M176" s="9"/>
      <c r="N176" s="12"/>
      <c r="O176" s="12"/>
      <c r="P176" s="9"/>
      <c r="Q176" s="9"/>
    </row>
    <row r="177" spans="1:18" x14ac:dyDescent="0.25">
      <c r="A177" s="29">
        <v>4</v>
      </c>
      <c r="B177" s="20">
        <v>74</v>
      </c>
      <c r="C177" s="24">
        <v>74</v>
      </c>
      <c r="D177" s="42">
        <v>4</v>
      </c>
      <c r="E177" s="20">
        <v>74</v>
      </c>
      <c r="F177" s="20">
        <v>274</v>
      </c>
      <c r="G177" s="20">
        <v>474</v>
      </c>
      <c r="H177" s="20"/>
      <c r="I177" s="36"/>
      <c r="J177" s="11"/>
      <c r="K177" s="16"/>
      <c r="L177" s="40">
        <v>43209</v>
      </c>
      <c r="M177" s="9"/>
      <c r="N177" s="12"/>
      <c r="O177" s="12"/>
      <c r="P177" s="9"/>
      <c r="Q177" s="9"/>
      <c r="R177" t="s">
        <v>19</v>
      </c>
    </row>
    <row r="178" spans="1:18" x14ac:dyDescent="0.25">
      <c r="A178" s="29">
        <v>4</v>
      </c>
      <c r="B178" s="20">
        <v>74</v>
      </c>
      <c r="C178" s="24">
        <v>75</v>
      </c>
      <c r="D178" s="42">
        <v>1</v>
      </c>
      <c r="E178" s="20">
        <v>74</v>
      </c>
      <c r="F178" s="20">
        <v>275</v>
      </c>
      <c r="G178" s="20"/>
      <c r="H178" s="20"/>
      <c r="I178" s="36"/>
      <c r="J178" s="11"/>
      <c r="K178" s="10"/>
      <c r="L178" s="40">
        <v>43199</v>
      </c>
      <c r="M178" s="9"/>
      <c r="N178" s="12"/>
      <c r="O178" s="9"/>
      <c r="P178" s="9"/>
      <c r="Q178" s="9"/>
    </row>
    <row r="179" spans="1:18" x14ac:dyDescent="0.25">
      <c r="A179" s="29">
        <v>4</v>
      </c>
      <c r="B179" s="20">
        <v>74</v>
      </c>
      <c r="C179" s="24">
        <v>75</v>
      </c>
      <c r="D179" s="42">
        <v>3</v>
      </c>
      <c r="E179" s="20">
        <v>74</v>
      </c>
      <c r="F179" s="20">
        <v>275</v>
      </c>
      <c r="G179" s="20"/>
      <c r="H179" s="20"/>
      <c r="I179" s="36"/>
      <c r="J179" s="11"/>
      <c r="K179" s="10"/>
      <c r="L179" s="40">
        <v>43205</v>
      </c>
      <c r="M179" s="9"/>
      <c r="N179" s="12"/>
      <c r="O179" s="9"/>
      <c r="P179" s="9"/>
      <c r="Q179" s="9"/>
    </row>
    <row r="180" spans="1:18" x14ac:dyDescent="0.25">
      <c r="A180" s="29">
        <v>4</v>
      </c>
      <c r="B180" s="20">
        <v>74</v>
      </c>
      <c r="C180" s="24">
        <v>75</v>
      </c>
      <c r="D180" s="42">
        <v>4</v>
      </c>
      <c r="E180" s="20">
        <v>74</v>
      </c>
      <c r="F180" s="20">
        <v>275</v>
      </c>
      <c r="G180" s="20"/>
      <c r="H180" s="20"/>
      <c r="I180" s="36"/>
      <c r="J180" s="11"/>
      <c r="K180" s="10"/>
      <c r="L180" s="40">
        <v>43192</v>
      </c>
      <c r="M180" s="9"/>
      <c r="N180" s="12"/>
      <c r="O180" s="11"/>
      <c r="P180" s="9"/>
      <c r="Q180" s="9"/>
    </row>
    <row r="181" spans="1:18" x14ac:dyDescent="0.25">
      <c r="A181" s="29">
        <v>4</v>
      </c>
      <c r="B181" s="20">
        <v>74</v>
      </c>
      <c r="C181" s="24">
        <v>75</v>
      </c>
      <c r="D181" s="42">
        <v>2</v>
      </c>
      <c r="E181" s="20">
        <v>74</v>
      </c>
      <c r="F181" s="20">
        <v>275</v>
      </c>
      <c r="G181" s="20"/>
      <c r="H181" s="20"/>
      <c r="I181" s="36"/>
      <c r="J181" s="11"/>
      <c r="K181" s="10"/>
      <c r="L181" s="40">
        <v>43212</v>
      </c>
      <c r="M181" s="9"/>
      <c r="N181" s="12"/>
      <c r="O181" s="9"/>
      <c r="P181" s="9"/>
      <c r="Q181" s="9"/>
    </row>
    <row r="182" spans="1:18" x14ac:dyDescent="0.25">
      <c r="A182" s="29">
        <v>4</v>
      </c>
      <c r="B182" s="20" t="s">
        <v>16</v>
      </c>
      <c r="C182" s="24">
        <v>76</v>
      </c>
      <c r="D182" s="42">
        <v>3</v>
      </c>
      <c r="E182" s="20">
        <v>74</v>
      </c>
      <c r="F182" s="20">
        <v>276</v>
      </c>
      <c r="G182" s="20">
        <v>476</v>
      </c>
      <c r="H182" s="20"/>
      <c r="I182" s="36"/>
      <c r="J182" s="11"/>
      <c r="K182" s="10"/>
      <c r="L182" s="40">
        <v>43207</v>
      </c>
      <c r="M182" s="9"/>
      <c r="N182" s="12"/>
      <c r="O182" s="12"/>
      <c r="P182" s="9"/>
      <c r="Q182" s="9"/>
    </row>
    <row r="183" spans="1:18" x14ac:dyDescent="0.25">
      <c r="A183" s="29">
        <v>4</v>
      </c>
      <c r="B183" s="20" t="s">
        <v>16</v>
      </c>
      <c r="C183" s="24">
        <v>76</v>
      </c>
      <c r="D183" s="42">
        <v>1</v>
      </c>
      <c r="E183" s="20">
        <v>74</v>
      </c>
      <c r="F183" s="20">
        <v>276</v>
      </c>
      <c r="G183" s="20">
        <v>476</v>
      </c>
      <c r="H183" s="37"/>
      <c r="I183" s="36"/>
      <c r="J183" s="11"/>
      <c r="K183" s="10"/>
      <c r="L183" s="40">
        <v>43216</v>
      </c>
      <c r="M183" s="9"/>
      <c r="N183" s="12"/>
      <c r="O183" s="12"/>
      <c r="P183" s="9"/>
      <c r="Q183" s="9"/>
    </row>
    <row r="184" spans="1:18" x14ac:dyDescent="0.25">
      <c r="A184" s="29">
        <v>4</v>
      </c>
      <c r="B184" s="20" t="s">
        <v>16</v>
      </c>
      <c r="C184" s="24">
        <v>76</v>
      </c>
      <c r="D184" s="42">
        <v>2</v>
      </c>
      <c r="E184" s="20">
        <v>74</v>
      </c>
      <c r="F184" s="20">
        <v>276</v>
      </c>
      <c r="G184" s="20">
        <v>476</v>
      </c>
      <c r="H184" s="20"/>
      <c r="I184" s="36"/>
      <c r="J184" s="11"/>
      <c r="K184" s="10"/>
      <c r="L184" s="40">
        <v>43214</v>
      </c>
      <c r="M184" s="9"/>
      <c r="N184" s="12"/>
      <c r="O184" s="12"/>
      <c r="P184" s="9"/>
      <c r="Q184" s="9"/>
    </row>
    <row r="185" spans="1:18" x14ac:dyDescent="0.25">
      <c r="A185" s="29">
        <v>4</v>
      </c>
      <c r="B185" s="20" t="s">
        <v>16</v>
      </c>
      <c r="C185" s="24">
        <v>76</v>
      </c>
      <c r="D185" s="42">
        <v>4</v>
      </c>
      <c r="E185" s="20">
        <v>74</v>
      </c>
      <c r="F185" s="20">
        <v>276</v>
      </c>
      <c r="G185" s="20">
        <v>476</v>
      </c>
      <c r="H185" s="20"/>
      <c r="I185" s="36"/>
      <c r="J185" s="11"/>
      <c r="K185" s="10"/>
      <c r="L185" s="40">
        <v>43209</v>
      </c>
      <c r="M185" s="9"/>
      <c r="N185" s="12"/>
      <c r="O185" s="12"/>
      <c r="P185" s="9"/>
      <c r="Q185" s="9"/>
      <c r="R185" t="s">
        <v>19</v>
      </c>
    </row>
    <row r="186" spans="1:18" x14ac:dyDescent="0.25">
      <c r="A186" s="29">
        <v>4</v>
      </c>
      <c r="B186" s="20" t="s">
        <v>16</v>
      </c>
      <c r="C186" s="24">
        <v>77</v>
      </c>
      <c r="D186" s="42">
        <v>3</v>
      </c>
      <c r="E186" s="20">
        <v>74</v>
      </c>
      <c r="F186" s="20">
        <v>277</v>
      </c>
      <c r="G186" s="20"/>
      <c r="H186" s="20"/>
      <c r="I186" s="36"/>
      <c r="J186" s="11"/>
      <c r="K186" s="10"/>
      <c r="L186" s="40">
        <v>43206</v>
      </c>
      <c r="M186" s="9"/>
      <c r="N186" s="12"/>
      <c r="O186" s="11"/>
      <c r="P186" s="9"/>
      <c r="Q186" s="9"/>
    </row>
    <row r="187" spans="1:18" x14ac:dyDescent="0.25">
      <c r="A187" s="29">
        <v>4</v>
      </c>
      <c r="B187" s="20" t="s">
        <v>16</v>
      </c>
      <c r="C187" s="24">
        <v>77</v>
      </c>
      <c r="D187" s="42">
        <v>2</v>
      </c>
      <c r="E187" s="20">
        <v>74</v>
      </c>
      <c r="F187" s="20">
        <v>277</v>
      </c>
      <c r="G187" s="20"/>
      <c r="H187" s="20"/>
      <c r="I187" s="36"/>
      <c r="J187" s="11"/>
      <c r="K187" s="10"/>
      <c r="L187" s="40">
        <v>43213</v>
      </c>
      <c r="M187" s="9"/>
      <c r="N187" s="12"/>
      <c r="O187" s="11"/>
      <c r="P187" s="9"/>
      <c r="Q187" s="9"/>
    </row>
    <row r="188" spans="1:18" x14ac:dyDescent="0.25">
      <c r="A188" s="29">
        <v>4</v>
      </c>
      <c r="B188" s="20" t="s">
        <v>16</v>
      </c>
      <c r="C188" s="24">
        <v>77</v>
      </c>
      <c r="D188" s="42">
        <v>1</v>
      </c>
      <c r="E188" s="20">
        <v>74</v>
      </c>
      <c r="F188" s="20">
        <v>277</v>
      </c>
      <c r="G188" s="20"/>
      <c r="H188" s="20"/>
      <c r="I188" s="36"/>
      <c r="J188" s="11"/>
      <c r="K188" s="10"/>
      <c r="L188" s="40">
        <v>43200</v>
      </c>
      <c r="M188" s="9"/>
      <c r="N188" s="12"/>
      <c r="O188" s="11"/>
      <c r="P188" s="9"/>
      <c r="Q188" s="9"/>
    </row>
    <row r="189" spans="1:18" x14ac:dyDescent="0.25">
      <c r="A189" s="29">
        <v>4</v>
      </c>
      <c r="B189" s="20" t="s">
        <v>16</v>
      </c>
      <c r="C189" s="24">
        <v>77</v>
      </c>
      <c r="D189" s="42">
        <v>4</v>
      </c>
      <c r="E189" s="20">
        <v>74</v>
      </c>
      <c r="F189" s="20">
        <v>277</v>
      </c>
      <c r="G189" s="20"/>
      <c r="H189" s="20"/>
      <c r="I189" s="36"/>
      <c r="J189" s="11"/>
      <c r="K189" s="10"/>
      <c r="L189" s="40">
        <v>43193</v>
      </c>
      <c r="M189" s="9"/>
      <c r="N189" s="12"/>
      <c r="O189" s="11"/>
      <c r="P189" s="9"/>
      <c r="Q189" s="9"/>
    </row>
    <row r="190" spans="1:18" x14ac:dyDescent="0.25">
      <c r="A190" s="29">
        <v>4</v>
      </c>
      <c r="B190" s="20" t="s">
        <v>16</v>
      </c>
      <c r="C190" s="24">
        <v>78</v>
      </c>
      <c r="D190" s="42">
        <v>3</v>
      </c>
      <c r="E190" s="20">
        <v>74</v>
      </c>
      <c r="F190" s="20">
        <v>278</v>
      </c>
      <c r="G190" s="20">
        <v>478</v>
      </c>
      <c r="H190" s="20"/>
      <c r="I190" s="36"/>
      <c r="J190" s="11"/>
      <c r="K190" s="10"/>
      <c r="L190" s="40">
        <v>43207</v>
      </c>
      <c r="M190" s="9"/>
      <c r="N190" s="12"/>
      <c r="O190" s="12"/>
      <c r="P190" s="9"/>
      <c r="Q190" s="9"/>
    </row>
    <row r="191" spans="1:18" x14ac:dyDescent="0.25">
      <c r="A191" s="29">
        <v>4</v>
      </c>
      <c r="B191" s="20" t="s">
        <v>16</v>
      </c>
      <c r="C191" s="24">
        <v>78</v>
      </c>
      <c r="D191" s="42">
        <v>1</v>
      </c>
      <c r="E191" s="20">
        <v>74</v>
      </c>
      <c r="F191" s="20">
        <v>278</v>
      </c>
      <c r="G191" s="20">
        <v>478</v>
      </c>
      <c r="H191" s="20"/>
      <c r="I191" s="36"/>
      <c r="J191" s="11"/>
      <c r="K191" s="10"/>
      <c r="L191" s="40">
        <v>43216</v>
      </c>
      <c r="M191" s="9"/>
      <c r="N191" s="12"/>
      <c r="O191" s="12"/>
      <c r="P191" s="9"/>
      <c r="Q191" s="9"/>
    </row>
    <row r="192" spans="1:18" x14ac:dyDescent="0.25">
      <c r="A192" s="29">
        <v>4</v>
      </c>
      <c r="B192" s="20" t="s">
        <v>16</v>
      </c>
      <c r="C192" s="24">
        <v>78</v>
      </c>
      <c r="D192" s="42">
        <v>4</v>
      </c>
      <c r="E192" s="20">
        <v>74</v>
      </c>
      <c r="F192" s="20">
        <v>278</v>
      </c>
      <c r="G192" s="20">
        <v>478</v>
      </c>
      <c r="H192" s="20"/>
      <c r="I192" s="36"/>
      <c r="J192" s="11"/>
      <c r="K192" s="10"/>
      <c r="L192" s="40">
        <v>43209</v>
      </c>
      <c r="M192" s="9"/>
      <c r="N192" s="12"/>
      <c r="O192" s="12"/>
      <c r="P192" s="9"/>
      <c r="Q192" s="9"/>
    </row>
    <row r="193" spans="1:18" x14ac:dyDescent="0.25">
      <c r="A193" s="29">
        <v>4</v>
      </c>
      <c r="B193" s="20" t="s">
        <v>16</v>
      </c>
      <c r="C193" s="24">
        <v>78</v>
      </c>
      <c r="D193" s="42">
        <v>2</v>
      </c>
      <c r="E193" s="20">
        <v>74</v>
      </c>
      <c r="F193" s="20">
        <v>278</v>
      </c>
      <c r="G193" s="20">
        <v>478</v>
      </c>
      <c r="H193" s="20"/>
      <c r="I193" s="36"/>
      <c r="J193" s="11"/>
      <c r="K193" s="10"/>
      <c r="L193" s="40">
        <v>43214</v>
      </c>
      <c r="M193" s="9"/>
      <c r="N193" s="12"/>
      <c r="O193" s="12"/>
      <c r="P193" s="9"/>
      <c r="Q193" s="9"/>
      <c r="R193" t="s">
        <v>19</v>
      </c>
    </row>
    <row r="194" spans="1:18" x14ac:dyDescent="0.25">
      <c r="A194" s="29">
        <v>3</v>
      </c>
      <c r="B194" s="20">
        <v>71</v>
      </c>
      <c r="C194" s="24">
        <v>35</v>
      </c>
      <c r="D194" s="42">
        <v>4</v>
      </c>
      <c r="E194" s="20">
        <v>71</v>
      </c>
      <c r="F194" s="20">
        <v>235</v>
      </c>
      <c r="G194" s="20">
        <v>535</v>
      </c>
      <c r="H194" s="20"/>
      <c r="I194" s="36"/>
      <c r="J194" s="11"/>
      <c r="K194" s="10"/>
      <c r="L194" s="40">
        <v>43219</v>
      </c>
      <c r="M194" s="9"/>
      <c r="N194" s="12"/>
      <c r="O194" s="12"/>
      <c r="P194" s="9"/>
      <c r="Q194" s="9"/>
    </row>
    <row r="195" spans="1:18" x14ac:dyDescent="0.25">
      <c r="A195" s="29">
        <v>3</v>
      </c>
      <c r="B195" s="20">
        <v>71</v>
      </c>
      <c r="C195" s="24">
        <v>35</v>
      </c>
      <c r="D195" s="42">
        <v>1</v>
      </c>
      <c r="E195" s="20">
        <v>71</v>
      </c>
      <c r="F195" s="20">
        <v>235</v>
      </c>
      <c r="G195" s="20">
        <v>535</v>
      </c>
      <c r="H195" s="20"/>
      <c r="I195" s="36"/>
      <c r="J195" s="11"/>
      <c r="K195" s="10"/>
      <c r="L195" s="40">
        <v>43226</v>
      </c>
      <c r="M195" s="9"/>
      <c r="N195" s="12"/>
      <c r="O195" s="12"/>
      <c r="P195" s="9"/>
      <c r="Q195" s="9"/>
    </row>
    <row r="196" spans="1:18" x14ac:dyDescent="0.25">
      <c r="A196" s="29">
        <v>3</v>
      </c>
      <c r="B196" s="20">
        <v>71</v>
      </c>
      <c r="C196" s="24">
        <v>35</v>
      </c>
      <c r="D196" s="42">
        <v>3</v>
      </c>
      <c r="E196" s="20">
        <v>71</v>
      </c>
      <c r="F196" s="20">
        <v>235</v>
      </c>
      <c r="G196" s="20">
        <v>535</v>
      </c>
      <c r="H196" s="20"/>
      <c r="I196" s="36"/>
      <c r="J196" s="11"/>
      <c r="K196" s="10"/>
      <c r="L196" s="40">
        <v>43223</v>
      </c>
      <c r="M196" s="9"/>
      <c r="N196" s="12"/>
      <c r="O196" s="12"/>
      <c r="P196" s="9"/>
      <c r="Q196" s="9"/>
    </row>
    <row r="197" spans="1:18" x14ac:dyDescent="0.25">
      <c r="A197" s="29">
        <v>3</v>
      </c>
      <c r="B197" s="20">
        <v>71</v>
      </c>
      <c r="C197" s="24">
        <v>35</v>
      </c>
      <c r="D197" s="42">
        <v>2</v>
      </c>
      <c r="E197" s="20">
        <v>71</v>
      </c>
      <c r="F197" s="20">
        <v>235</v>
      </c>
      <c r="G197" s="20">
        <v>535</v>
      </c>
      <c r="H197" s="20"/>
      <c r="I197" s="36"/>
      <c r="J197" s="11"/>
      <c r="K197" s="10"/>
      <c r="L197" s="40">
        <v>43230</v>
      </c>
      <c r="M197" s="9"/>
      <c r="N197" s="12"/>
      <c r="O197" s="12"/>
      <c r="P197" s="9"/>
      <c r="Q197" s="9"/>
    </row>
    <row r="198" spans="1:18" x14ac:dyDescent="0.25">
      <c r="A198" s="29">
        <v>3</v>
      </c>
      <c r="B198" s="20">
        <v>71</v>
      </c>
      <c r="C198" s="24">
        <v>42</v>
      </c>
      <c r="D198" s="42">
        <v>4</v>
      </c>
      <c r="E198" s="20">
        <v>71</v>
      </c>
      <c r="F198" s="20">
        <v>242</v>
      </c>
      <c r="G198" s="20">
        <v>442</v>
      </c>
      <c r="H198" s="20"/>
      <c r="I198" s="36"/>
      <c r="J198" s="11"/>
      <c r="K198" s="10"/>
      <c r="L198" s="40">
        <v>43219</v>
      </c>
      <c r="M198" s="9"/>
      <c r="N198" s="12"/>
      <c r="O198" s="12"/>
      <c r="P198" s="9"/>
      <c r="Q198" s="9"/>
    </row>
    <row r="199" spans="1:18" x14ac:dyDescent="0.25">
      <c r="A199" s="29">
        <v>3</v>
      </c>
      <c r="B199" s="20">
        <v>71</v>
      </c>
      <c r="C199" s="24">
        <v>42</v>
      </c>
      <c r="D199" s="42">
        <v>1</v>
      </c>
      <c r="E199" s="20">
        <v>71</v>
      </c>
      <c r="F199" s="20">
        <v>242</v>
      </c>
      <c r="G199" s="20">
        <v>442</v>
      </c>
      <c r="H199" s="20"/>
      <c r="I199" s="36"/>
      <c r="J199" s="11"/>
      <c r="K199" s="10"/>
      <c r="L199" s="40">
        <v>43226</v>
      </c>
      <c r="M199" s="9"/>
      <c r="N199" s="12"/>
      <c r="O199" s="12"/>
      <c r="P199" s="9"/>
      <c r="Q199" s="9"/>
    </row>
    <row r="200" spans="1:18" x14ac:dyDescent="0.25">
      <c r="A200" s="29">
        <v>3</v>
      </c>
      <c r="B200" s="20">
        <v>71</v>
      </c>
      <c r="C200" s="24">
        <v>42</v>
      </c>
      <c r="D200" s="42">
        <v>3</v>
      </c>
      <c r="E200" s="20">
        <v>71</v>
      </c>
      <c r="F200" s="20">
        <v>242</v>
      </c>
      <c r="G200" s="20">
        <v>442</v>
      </c>
      <c r="H200" s="20"/>
      <c r="I200" s="36"/>
      <c r="J200" s="11"/>
      <c r="K200" s="10"/>
      <c r="L200" s="40">
        <v>43223</v>
      </c>
      <c r="M200" s="9"/>
      <c r="N200" s="12"/>
      <c r="O200" s="12"/>
      <c r="P200" s="9"/>
      <c r="Q200" s="9"/>
    </row>
    <row r="201" spans="1:18" x14ac:dyDescent="0.25">
      <c r="A201" s="29">
        <v>3</v>
      </c>
      <c r="B201" s="20">
        <v>71</v>
      </c>
      <c r="C201" s="24">
        <v>42</v>
      </c>
      <c r="D201" s="42">
        <v>2</v>
      </c>
      <c r="E201" s="20">
        <v>71</v>
      </c>
      <c r="F201" s="20">
        <v>242</v>
      </c>
      <c r="G201" s="20">
        <v>442</v>
      </c>
      <c r="H201" s="20"/>
      <c r="I201" s="36"/>
      <c r="J201" s="11"/>
      <c r="K201" s="10"/>
      <c r="L201" s="40">
        <v>43230</v>
      </c>
      <c r="M201" s="9"/>
      <c r="N201" s="12"/>
      <c r="O201" s="12"/>
      <c r="P201" s="9"/>
      <c r="Q201" s="9"/>
    </row>
    <row r="202" spans="1:18" x14ac:dyDescent="0.25">
      <c r="A202" s="29">
        <v>3</v>
      </c>
      <c r="B202" s="20">
        <v>71</v>
      </c>
      <c r="C202" s="24">
        <v>49</v>
      </c>
      <c r="D202" s="42">
        <v>4</v>
      </c>
      <c r="E202" s="20">
        <v>71</v>
      </c>
      <c r="F202" s="20">
        <v>249</v>
      </c>
      <c r="G202" s="20">
        <v>449</v>
      </c>
      <c r="H202" s="20"/>
      <c r="I202" s="36"/>
      <c r="J202" s="11"/>
      <c r="K202" s="10"/>
      <c r="L202" s="40">
        <v>43220</v>
      </c>
      <c r="M202" s="9"/>
      <c r="N202" s="12"/>
      <c r="O202" s="12"/>
      <c r="P202" s="9"/>
      <c r="Q202" s="9"/>
    </row>
    <row r="203" spans="1:18" x14ac:dyDescent="0.25">
      <c r="A203" s="29">
        <v>3</v>
      </c>
      <c r="B203" s="20">
        <v>71</v>
      </c>
      <c r="C203" s="24">
        <v>49</v>
      </c>
      <c r="D203" s="42">
        <v>1</v>
      </c>
      <c r="E203" s="20">
        <v>71</v>
      </c>
      <c r="F203" s="20">
        <v>249</v>
      </c>
      <c r="G203" s="20">
        <v>449</v>
      </c>
      <c r="H203" s="20"/>
      <c r="I203" s="36"/>
      <c r="J203" s="11"/>
      <c r="K203" s="10"/>
      <c r="L203" s="40">
        <v>43227</v>
      </c>
      <c r="M203" s="9"/>
      <c r="N203" s="12"/>
      <c r="O203" s="12"/>
      <c r="P203" s="9"/>
      <c r="Q203" s="9"/>
    </row>
    <row r="204" spans="1:18" x14ac:dyDescent="0.25">
      <c r="A204" s="29">
        <v>3</v>
      </c>
      <c r="B204" s="20">
        <v>71</v>
      </c>
      <c r="C204" s="24">
        <v>49</v>
      </c>
      <c r="D204" s="42">
        <v>3</v>
      </c>
      <c r="E204" s="20">
        <v>71</v>
      </c>
      <c r="F204" s="20">
        <v>249</v>
      </c>
      <c r="G204" s="20">
        <v>449</v>
      </c>
      <c r="H204" s="20"/>
      <c r="I204" s="36"/>
      <c r="J204" s="11"/>
      <c r="K204" s="10"/>
      <c r="L204" s="40">
        <v>43233</v>
      </c>
      <c r="M204" s="9"/>
      <c r="N204" s="12"/>
      <c r="O204" s="12"/>
      <c r="P204" s="9"/>
      <c r="Q204" s="9"/>
    </row>
    <row r="205" spans="1:18" x14ac:dyDescent="0.25">
      <c r="A205" s="29">
        <v>3</v>
      </c>
      <c r="B205" s="20">
        <v>71</v>
      </c>
      <c r="C205" s="24">
        <v>49</v>
      </c>
      <c r="D205" s="42">
        <v>2</v>
      </c>
      <c r="E205" s="20">
        <v>71</v>
      </c>
      <c r="F205" s="20">
        <v>249</v>
      </c>
      <c r="G205" s="20">
        <v>449</v>
      </c>
      <c r="H205" s="20"/>
      <c r="I205" s="36"/>
      <c r="J205" s="11"/>
      <c r="K205" s="10"/>
      <c r="L205" s="40">
        <v>43240</v>
      </c>
      <c r="M205" s="9"/>
      <c r="N205" s="12"/>
      <c r="O205" s="12"/>
      <c r="P205" s="9"/>
      <c r="Q205" s="9"/>
    </row>
    <row r="206" spans="1:18" x14ac:dyDescent="0.25">
      <c r="A206" s="29">
        <v>3</v>
      </c>
      <c r="B206" s="20">
        <v>71</v>
      </c>
      <c r="C206" s="24">
        <v>71</v>
      </c>
      <c r="D206" s="42">
        <v>4</v>
      </c>
      <c r="E206" s="20">
        <v>71</v>
      </c>
      <c r="F206" s="20">
        <v>271</v>
      </c>
      <c r="G206" s="20">
        <v>771</v>
      </c>
      <c r="H206" s="20"/>
      <c r="I206" s="36"/>
      <c r="J206" s="11"/>
      <c r="K206" s="10"/>
      <c r="L206" s="40">
        <v>43220</v>
      </c>
      <c r="M206" s="9"/>
      <c r="N206" s="12"/>
      <c r="O206" s="12"/>
      <c r="P206" s="9"/>
      <c r="Q206" s="9"/>
    </row>
    <row r="207" spans="1:18" x14ac:dyDescent="0.25">
      <c r="A207" s="29">
        <v>3</v>
      </c>
      <c r="B207" s="20">
        <v>71</v>
      </c>
      <c r="C207" s="24">
        <v>71</v>
      </c>
      <c r="D207" s="42">
        <v>3</v>
      </c>
      <c r="E207" s="20">
        <v>71</v>
      </c>
      <c r="F207" s="20">
        <v>271</v>
      </c>
      <c r="G207" s="20">
        <v>771</v>
      </c>
      <c r="H207" s="20"/>
      <c r="I207" s="36"/>
      <c r="J207" s="11"/>
      <c r="K207" s="10"/>
      <c r="L207" s="40">
        <v>43233</v>
      </c>
      <c r="M207" s="9"/>
      <c r="N207" s="12"/>
      <c r="O207" s="12"/>
      <c r="P207" s="9"/>
      <c r="Q207" s="9"/>
    </row>
    <row r="208" spans="1:18" x14ac:dyDescent="0.25">
      <c r="A208" s="29">
        <v>3</v>
      </c>
      <c r="B208" s="20">
        <v>71</v>
      </c>
      <c r="C208" s="24">
        <v>71</v>
      </c>
      <c r="D208" s="42">
        <v>1</v>
      </c>
      <c r="E208" s="20">
        <v>71</v>
      </c>
      <c r="F208" s="20">
        <v>271</v>
      </c>
      <c r="G208" s="20">
        <v>771</v>
      </c>
      <c r="H208" s="20"/>
      <c r="I208" s="36"/>
      <c r="J208" s="11"/>
      <c r="K208" s="10"/>
      <c r="L208" s="40">
        <v>43227</v>
      </c>
      <c r="M208" s="9"/>
      <c r="N208" s="12"/>
      <c r="O208" s="12"/>
      <c r="P208" s="9"/>
      <c r="Q208" s="9"/>
    </row>
    <row r="209" spans="1:17" x14ac:dyDescent="0.25">
      <c r="A209" s="29">
        <v>3</v>
      </c>
      <c r="B209" s="20">
        <v>71</v>
      </c>
      <c r="C209" s="24">
        <v>71</v>
      </c>
      <c r="D209" s="42">
        <v>2</v>
      </c>
      <c r="E209" s="20">
        <v>71</v>
      </c>
      <c r="F209" s="20">
        <v>271</v>
      </c>
      <c r="G209" s="20">
        <v>771</v>
      </c>
      <c r="H209" s="20"/>
      <c r="I209" s="36"/>
      <c r="J209" s="11"/>
      <c r="K209" s="10"/>
      <c r="L209" s="40">
        <v>43240</v>
      </c>
      <c r="M209" s="9"/>
      <c r="N209" s="12"/>
      <c r="O209" s="12"/>
      <c r="P209" s="9"/>
      <c r="Q209" s="9"/>
    </row>
    <row r="210" spans="1:17" x14ac:dyDescent="0.25">
      <c r="A210" s="29">
        <v>3</v>
      </c>
      <c r="B210" s="20">
        <v>71</v>
      </c>
      <c r="C210" s="24">
        <v>72</v>
      </c>
      <c r="D210" s="42">
        <v>4</v>
      </c>
      <c r="E210" s="20">
        <v>71</v>
      </c>
      <c r="F210" s="20">
        <v>272</v>
      </c>
      <c r="G210" s="20">
        <v>472</v>
      </c>
      <c r="H210" s="20"/>
      <c r="I210" s="36"/>
      <c r="J210" s="11"/>
      <c r="K210" s="10"/>
      <c r="L210" s="40">
        <v>43221</v>
      </c>
      <c r="M210" s="9"/>
      <c r="N210" s="12"/>
      <c r="O210" s="12"/>
      <c r="P210" s="9"/>
      <c r="Q210" s="9"/>
    </row>
    <row r="211" spans="1:17" x14ac:dyDescent="0.25">
      <c r="A211" s="29">
        <v>3</v>
      </c>
      <c r="B211" s="20">
        <v>71</v>
      </c>
      <c r="C211" s="24">
        <v>72</v>
      </c>
      <c r="D211" s="42">
        <v>3</v>
      </c>
      <c r="E211" s="20">
        <v>71</v>
      </c>
      <c r="F211" s="20">
        <v>272</v>
      </c>
      <c r="G211" s="20">
        <v>472</v>
      </c>
      <c r="H211" s="20"/>
      <c r="I211" s="36"/>
      <c r="J211" s="11"/>
      <c r="K211" s="10"/>
      <c r="L211" s="40">
        <v>43234</v>
      </c>
      <c r="M211" s="9"/>
      <c r="N211" s="12"/>
      <c r="O211" s="12"/>
      <c r="P211" s="9"/>
      <c r="Q211" s="9"/>
    </row>
    <row r="212" spans="1:17" x14ac:dyDescent="0.25">
      <c r="A212" s="29">
        <v>3</v>
      </c>
      <c r="B212" s="20">
        <v>71</v>
      </c>
      <c r="C212" s="24">
        <v>72</v>
      </c>
      <c r="D212" s="42">
        <v>1</v>
      </c>
      <c r="E212" s="20">
        <v>71</v>
      </c>
      <c r="F212" s="20">
        <v>272</v>
      </c>
      <c r="G212" s="20">
        <v>472</v>
      </c>
      <c r="H212" s="20"/>
      <c r="I212" s="36"/>
      <c r="J212" s="11"/>
      <c r="K212" s="10"/>
      <c r="L212" s="40">
        <v>43228</v>
      </c>
      <c r="M212" s="9"/>
      <c r="N212" s="12"/>
      <c r="O212" s="12"/>
      <c r="P212" s="9"/>
      <c r="Q212" s="9"/>
    </row>
    <row r="213" spans="1:17" x14ac:dyDescent="0.25">
      <c r="A213" s="29">
        <v>3</v>
      </c>
      <c r="B213" s="20">
        <v>71</v>
      </c>
      <c r="C213" s="24">
        <v>72</v>
      </c>
      <c r="D213" s="42">
        <v>2</v>
      </c>
      <c r="E213" s="20">
        <v>71</v>
      </c>
      <c r="F213" s="20">
        <v>272</v>
      </c>
      <c r="G213" s="20">
        <v>472</v>
      </c>
      <c r="H213" s="20"/>
      <c r="I213" s="36"/>
      <c r="J213" s="11"/>
      <c r="K213" s="10"/>
      <c r="L213" s="40">
        <v>43241</v>
      </c>
      <c r="M213" s="9"/>
      <c r="N213" s="12"/>
      <c r="O213" s="12"/>
      <c r="P213" s="9"/>
      <c r="Q213" s="9"/>
    </row>
    <row r="214" spans="1:17" x14ac:dyDescent="0.25">
      <c r="A214" s="29">
        <v>3</v>
      </c>
      <c r="B214" s="20">
        <v>71</v>
      </c>
      <c r="C214" s="24">
        <v>73</v>
      </c>
      <c r="D214" s="42">
        <v>4</v>
      </c>
      <c r="E214" s="20">
        <v>71</v>
      </c>
      <c r="F214" s="20">
        <v>273</v>
      </c>
      <c r="G214" s="20">
        <v>473</v>
      </c>
      <c r="H214" s="20"/>
      <c r="I214" s="36"/>
      <c r="J214" s="11"/>
      <c r="K214" s="10"/>
      <c r="L214" s="40">
        <v>43221</v>
      </c>
      <c r="M214" s="9"/>
      <c r="N214" s="12"/>
      <c r="O214" s="12"/>
      <c r="P214" s="9"/>
      <c r="Q214" s="9"/>
    </row>
    <row r="215" spans="1:17" x14ac:dyDescent="0.25">
      <c r="A215" s="29">
        <v>3</v>
      </c>
      <c r="B215" s="20">
        <v>71</v>
      </c>
      <c r="C215" s="24">
        <v>73</v>
      </c>
      <c r="D215" s="42">
        <v>1</v>
      </c>
      <c r="E215" s="20">
        <v>71</v>
      </c>
      <c r="F215" s="20">
        <v>273</v>
      </c>
      <c r="G215" s="20">
        <v>473</v>
      </c>
      <c r="H215" s="20"/>
      <c r="I215" s="36"/>
      <c r="J215" s="11"/>
      <c r="K215" s="10"/>
      <c r="L215" s="40">
        <v>43228</v>
      </c>
      <c r="M215" s="9"/>
      <c r="N215" s="12"/>
      <c r="O215" s="12"/>
      <c r="P215" s="9"/>
      <c r="Q215" s="9"/>
    </row>
    <row r="216" spans="1:17" x14ac:dyDescent="0.25">
      <c r="A216" s="29">
        <v>3</v>
      </c>
      <c r="B216" s="20">
        <v>71</v>
      </c>
      <c r="C216" s="24">
        <v>73</v>
      </c>
      <c r="D216" s="42">
        <v>3</v>
      </c>
      <c r="E216" s="20">
        <v>71</v>
      </c>
      <c r="F216" s="20">
        <v>273</v>
      </c>
      <c r="G216" s="20">
        <v>473</v>
      </c>
      <c r="H216" s="20"/>
      <c r="I216" s="36"/>
      <c r="J216" s="11"/>
      <c r="K216" s="10"/>
      <c r="L216" s="40">
        <v>43234</v>
      </c>
      <c r="M216" s="9"/>
      <c r="N216" s="12"/>
      <c r="O216" s="12"/>
      <c r="P216" s="9"/>
      <c r="Q216" s="9"/>
    </row>
    <row r="217" spans="1:17" x14ac:dyDescent="0.25">
      <c r="A217" s="29">
        <v>3</v>
      </c>
      <c r="B217" s="20">
        <v>71</v>
      </c>
      <c r="C217" s="24">
        <v>73</v>
      </c>
      <c r="D217" s="42">
        <v>2</v>
      </c>
      <c r="E217" s="20">
        <v>71</v>
      </c>
      <c r="F217" s="20">
        <v>273</v>
      </c>
      <c r="G217" s="20">
        <v>473</v>
      </c>
      <c r="H217" s="20"/>
      <c r="I217" s="36"/>
      <c r="J217" s="11"/>
      <c r="K217" s="10"/>
      <c r="L217" s="40">
        <v>43241</v>
      </c>
      <c r="M217" s="9"/>
      <c r="N217" s="12"/>
      <c r="O217" s="12"/>
      <c r="P217" s="9"/>
      <c r="Q217" s="9"/>
    </row>
    <row r="218" spans="1:17" x14ac:dyDescent="0.25">
      <c r="A218" s="30">
        <v>2</v>
      </c>
      <c r="B218" s="20">
        <v>52</v>
      </c>
      <c r="C218" s="24">
        <v>51</v>
      </c>
      <c r="D218" s="42">
        <v>4</v>
      </c>
      <c r="E218" s="20">
        <v>55</v>
      </c>
      <c r="F218" s="20">
        <v>251</v>
      </c>
      <c r="G218" s="20">
        <v>451</v>
      </c>
      <c r="H218" s="20">
        <v>6051</v>
      </c>
      <c r="I218" s="36"/>
      <c r="J218" s="11"/>
      <c r="K218" s="10"/>
      <c r="L218" s="40">
        <v>43247</v>
      </c>
      <c r="M218" s="9"/>
      <c r="N218" s="12"/>
      <c r="O218" s="12"/>
      <c r="P218" s="12"/>
      <c r="Q218" s="9"/>
    </row>
    <row r="219" spans="1:17" x14ac:dyDescent="0.25">
      <c r="A219" s="30">
        <v>2</v>
      </c>
      <c r="B219" s="20">
        <v>52</v>
      </c>
      <c r="C219" s="24">
        <v>51</v>
      </c>
      <c r="D219" s="42">
        <v>3</v>
      </c>
      <c r="E219" s="20">
        <v>55</v>
      </c>
      <c r="F219" s="20">
        <v>251</v>
      </c>
      <c r="G219" s="20">
        <v>451</v>
      </c>
      <c r="H219" s="20">
        <v>6051</v>
      </c>
      <c r="I219" s="36"/>
      <c r="J219" s="11"/>
      <c r="K219" s="10"/>
      <c r="L219" s="40">
        <v>43251</v>
      </c>
      <c r="M219" s="9"/>
      <c r="N219" s="12"/>
      <c r="O219" s="12"/>
      <c r="P219" s="12"/>
      <c r="Q219" s="9"/>
    </row>
    <row r="220" spans="1:17" x14ac:dyDescent="0.25">
      <c r="A220" s="30">
        <v>2</v>
      </c>
      <c r="B220" s="20">
        <v>52</v>
      </c>
      <c r="C220" s="24">
        <v>51</v>
      </c>
      <c r="D220" s="42">
        <v>1</v>
      </c>
      <c r="E220" s="20">
        <v>55</v>
      </c>
      <c r="F220" s="20">
        <v>251</v>
      </c>
      <c r="G220" s="20">
        <v>451</v>
      </c>
      <c r="H220" s="20">
        <v>6051</v>
      </c>
      <c r="I220" s="36"/>
      <c r="J220" s="11"/>
      <c r="K220" s="10"/>
      <c r="L220" s="40">
        <v>43223</v>
      </c>
      <c r="M220" s="9"/>
      <c r="N220" s="12"/>
      <c r="O220" s="12"/>
      <c r="P220" s="12"/>
      <c r="Q220" s="9"/>
    </row>
    <row r="221" spans="1:17" x14ac:dyDescent="0.25">
      <c r="A221" s="30">
        <v>2</v>
      </c>
      <c r="B221" s="20">
        <v>52</v>
      </c>
      <c r="C221" s="24">
        <v>51</v>
      </c>
      <c r="D221" s="42">
        <v>2</v>
      </c>
      <c r="E221" s="20">
        <v>55</v>
      </c>
      <c r="F221" s="20">
        <v>251</v>
      </c>
      <c r="G221" s="20">
        <v>451</v>
      </c>
      <c r="H221" s="20">
        <v>6051</v>
      </c>
      <c r="I221" s="36"/>
      <c r="J221" s="11"/>
      <c r="K221" s="10"/>
      <c r="L221" s="40">
        <v>43258</v>
      </c>
      <c r="M221" s="9"/>
      <c r="N221" s="12"/>
      <c r="O221" s="12"/>
      <c r="P221" s="12"/>
      <c r="Q221" s="9"/>
    </row>
    <row r="222" spans="1:17" x14ac:dyDescent="0.25">
      <c r="A222" s="30">
        <v>2</v>
      </c>
      <c r="B222" s="20">
        <v>52</v>
      </c>
      <c r="C222" s="24">
        <v>52</v>
      </c>
      <c r="D222" s="42">
        <v>4</v>
      </c>
      <c r="E222" s="20">
        <v>55</v>
      </c>
      <c r="F222" s="20">
        <v>252</v>
      </c>
      <c r="G222" s="20">
        <v>452</v>
      </c>
      <c r="H222" s="20"/>
      <c r="I222" s="36"/>
      <c r="J222" s="11"/>
      <c r="K222" s="10"/>
      <c r="L222" s="40">
        <v>43247</v>
      </c>
      <c r="M222" s="9"/>
      <c r="N222" s="12"/>
      <c r="O222" s="12"/>
      <c r="P222" s="9"/>
      <c r="Q222" s="9"/>
    </row>
    <row r="223" spans="1:17" x14ac:dyDescent="0.25">
      <c r="A223" s="30">
        <v>2</v>
      </c>
      <c r="B223" s="20">
        <v>52</v>
      </c>
      <c r="C223" s="24">
        <v>52</v>
      </c>
      <c r="D223" s="42">
        <v>1</v>
      </c>
      <c r="E223" s="20">
        <v>55</v>
      </c>
      <c r="F223" s="20">
        <v>252</v>
      </c>
      <c r="G223" s="20">
        <v>452</v>
      </c>
      <c r="H223" s="20"/>
      <c r="I223" s="36"/>
      <c r="J223" s="11"/>
      <c r="K223" s="10"/>
      <c r="L223" s="40">
        <v>43223</v>
      </c>
      <c r="M223" s="9"/>
      <c r="N223" s="12"/>
      <c r="O223" s="12"/>
      <c r="P223" s="9"/>
      <c r="Q223" s="9"/>
    </row>
    <row r="224" spans="1:17" x14ac:dyDescent="0.25">
      <c r="A224" s="30">
        <v>2</v>
      </c>
      <c r="B224" s="20">
        <v>52</v>
      </c>
      <c r="C224" s="24">
        <v>52</v>
      </c>
      <c r="D224" s="42">
        <v>3</v>
      </c>
      <c r="E224" s="20">
        <v>55</v>
      </c>
      <c r="F224" s="20">
        <v>252</v>
      </c>
      <c r="G224" s="20">
        <v>452</v>
      </c>
      <c r="H224" s="20"/>
      <c r="I224" s="36"/>
      <c r="J224" s="11"/>
      <c r="K224" s="10"/>
      <c r="L224" s="40">
        <v>43251</v>
      </c>
      <c r="M224" s="9"/>
      <c r="N224" s="12"/>
      <c r="O224" s="12"/>
      <c r="P224" s="9"/>
      <c r="Q224" s="9"/>
    </row>
    <row r="225" spans="1:17" x14ac:dyDescent="0.25">
      <c r="A225" s="30">
        <v>2</v>
      </c>
      <c r="B225" s="20">
        <v>52</v>
      </c>
      <c r="C225" s="24">
        <v>52</v>
      </c>
      <c r="D225" s="42">
        <v>2</v>
      </c>
      <c r="E225" s="20">
        <v>55</v>
      </c>
      <c r="F225" s="20">
        <v>252</v>
      </c>
      <c r="G225" s="20">
        <v>452</v>
      </c>
      <c r="H225" s="20"/>
      <c r="I225" s="36"/>
      <c r="J225" s="11"/>
      <c r="K225" s="10"/>
      <c r="L225" s="40">
        <v>43258</v>
      </c>
      <c r="M225" s="9"/>
      <c r="N225" s="12"/>
      <c r="O225" s="12"/>
      <c r="P225" s="9"/>
      <c r="Q225" s="9"/>
    </row>
    <row r="226" spans="1:17" x14ac:dyDescent="0.25">
      <c r="A226" s="30">
        <v>2</v>
      </c>
      <c r="B226" s="20">
        <v>52</v>
      </c>
      <c r="C226" s="24">
        <v>53</v>
      </c>
      <c r="D226" s="42">
        <v>4</v>
      </c>
      <c r="E226" s="20">
        <v>55</v>
      </c>
      <c r="F226" s="20">
        <v>253</v>
      </c>
      <c r="G226" s="20"/>
      <c r="H226" s="20"/>
      <c r="I226" s="36"/>
      <c r="J226" s="11"/>
      <c r="K226" s="10"/>
      <c r="L226" s="40">
        <v>43248</v>
      </c>
      <c r="M226" s="9"/>
      <c r="N226" s="12"/>
      <c r="O226" s="11"/>
      <c r="P226" s="9"/>
      <c r="Q226" s="9"/>
    </row>
    <row r="227" spans="1:17" x14ac:dyDescent="0.25">
      <c r="A227" s="30">
        <v>2</v>
      </c>
      <c r="B227" s="20">
        <v>52</v>
      </c>
      <c r="C227" s="24">
        <v>53</v>
      </c>
      <c r="D227" s="42">
        <v>3</v>
      </c>
      <c r="E227" s="20">
        <v>55</v>
      </c>
      <c r="F227" s="20">
        <v>253</v>
      </c>
      <c r="G227" s="20"/>
      <c r="H227" s="20"/>
      <c r="I227" s="36"/>
      <c r="J227" s="11"/>
      <c r="K227" s="10"/>
      <c r="L227" s="40">
        <v>43230</v>
      </c>
      <c r="M227" s="9"/>
      <c r="N227" s="12"/>
      <c r="O227" s="11"/>
      <c r="P227" s="9"/>
      <c r="Q227" s="9"/>
    </row>
    <row r="228" spans="1:17" x14ac:dyDescent="0.25">
      <c r="A228" s="30">
        <v>2</v>
      </c>
      <c r="B228" s="20">
        <v>52</v>
      </c>
      <c r="C228" s="24">
        <v>53</v>
      </c>
      <c r="D228" s="42">
        <v>1</v>
      </c>
      <c r="E228" s="20">
        <v>55</v>
      </c>
      <c r="F228" s="20">
        <v>253</v>
      </c>
      <c r="G228" s="20"/>
      <c r="H228" s="20"/>
      <c r="I228" s="36"/>
      <c r="J228" s="11"/>
      <c r="K228" s="10"/>
      <c r="L228" s="40">
        <v>43224</v>
      </c>
      <c r="M228" s="9"/>
      <c r="N228" s="12"/>
      <c r="O228" s="11"/>
      <c r="P228" s="9"/>
      <c r="Q228" s="9"/>
    </row>
    <row r="229" spans="1:17" x14ac:dyDescent="0.25">
      <c r="A229" s="30">
        <v>2</v>
      </c>
      <c r="B229" s="20">
        <v>52</v>
      </c>
      <c r="C229" s="24">
        <v>53</v>
      </c>
      <c r="D229" s="42">
        <v>2</v>
      </c>
      <c r="E229" s="20">
        <v>55</v>
      </c>
      <c r="F229" s="20">
        <v>253</v>
      </c>
      <c r="G229" s="20"/>
      <c r="H229" s="20"/>
      <c r="I229" s="36"/>
      <c r="J229" s="11"/>
      <c r="K229" s="10"/>
      <c r="L229" s="40">
        <v>43268</v>
      </c>
      <c r="M229" s="9"/>
      <c r="N229" s="12"/>
      <c r="O229" s="11"/>
      <c r="P229" s="9"/>
      <c r="Q229" s="9"/>
    </row>
    <row r="230" spans="1:17" x14ac:dyDescent="0.25">
      <c r="A230" s="30">
        <v>2</v>
      </c>
      <c r="B230" s="20">
        <v>52</v>
      </c>
      <c r="C230" s="24">
        <v>54</v>
      </c>
      <c r="D230" s="42">
        <v>4</v>
      </c>
      <c r="E230" s="20">
        <v>55</v>
      </c>
      <c r="F230" s="20">
        <v>254</v>
      </c>
      <c r="G230" s="20"/>
      <c r="H230" s="20"/>
      <c r="I230" s="36"/>
      <c r="J230" s="11"/>
      <c r="K230" s="10"/>
      <c r="L230" s="40">
        <v>43249</v>
      </c>
      <c r="M230" s="9"/>
      <c r="N230" s="12"/>
      <c r="O230" s="11"/>
      <c r="P230" s="9"/>
      <c r="Q230" s="9"/>
    </row>
    <row r="231" spans="1:17" x14ac:dyDescent="0.25">
      <c r="A231" s="30">
        <v>2</v>
      </c>
      <c r="B231" s="20">
        <v>52</v>
      </c>
      <c r="C231" s="24">
        <v>54</v>
      </c>
      <c r="D231" s="42">
        <v>1</v>
      </c>
      <c r="E231" s="20">
        <v>55</v>
      </c>
      <c r="F231" s="20">
        <v>254</v>
      </c>
      <c r="G231" s="20"/>
      <c r="H231" s="20"/>
      <c r="I231" s="36"/>
      <c r="J231" s="11"/>
      <c r="K231" s="10"/>
      <c r="L231" s="40">
        <v>43224</v>
      </c>
      <c r="M231" s="9"/>
      <c r="N231" s="12"/>
      <c r="O231" s="11"/>
      <c r="P231" s="9"/>
      <c r="Q231" s="9"/>
    </row>
    <row r="232" spans="1:17" x14ac:dyDescent="0.25">
      <c r="A232" s="30">
        <v>2</v>
      </c>
      <c r="B232" s="20">
        <v>52</v>
      </c>
      <c r="C232" s="24">
        <v>54</v>
      </c>
      <c r="D232" s="42">
        <v>3</v>
      </c>
      <c r="E232" s="20">
        <v>55</v>
      </c>
      <c r="F232" s="20">
        <v>254</v>
      </c>
      <c r="G232" s="20"/>
      <c r="H232" s="20"/>
      <c r="I232" s="36"/>
      <c r="J232" s="11"/>
      <c r="K232" s="10"/>
      <c r="L232" s="40">
        <v>43230</v>
      </c>
      <c r="M232" s="9"/>
      <c r="N232" s="12"/>
      <c r="O232" s="11"/>
      <c r="P232" s="9"/>
      <c r="Q232" s="9"/>
    </row>
    <row r="233" spans="1:17" x14ac:dyDescent="0.25">
      <c r="A233" s="30">
        <v>2</v>
      </c>
      <c r="B233" s="20">
        <v>52</v>
      </c>
      <c r="C233" s="24">
        <v>54</v>
      </c>
      <c r="D233" s="42">
        <v>2</v>
      </c>
      <c r="E233" s="20">
        <v>55</v>
      </c>
      <c r="F233" s="20">
        <v>254</v>
      </c>
      <c r="G233" s="20"/>
      <c r="H233" s="20"/>
      <c r="I233" s="36"/>
      <c r="J233" s="11"/>
      <c r="K233" s="10"/>
      <c r="L233" s="40">
        <v>43268</v>
      </c>
      <c r="M233" s="9"/>
      <c r="N233" s="12"/>
      <c r="O233" s="11"/>
      <c r="P233" s="9"/>
      <c r="Q233" s="9"/>
    </row>
    <row r="234" spans="1:17" x14ac:dyDescent="0.25">
      <c r="A234" s="29">
        <v>2</v>
      </c>
      <c r="B234" s="20">
        <v>55</v>
      </c>
      <c r="C234" s="24">
        <v>55</v>
      </c>
      <c r="D234" s="42">
        <v>1</v>
      </c>
      <c r="E234" s="20">
        <v>55</v>
      </c>
      <c r="F234" s="20">
        <v>255</v>
      </c>
      <c r="G234" s="20">
        <v>455</v>
      </c>
      <c r="H234" s="20">
        <v>555</v>
      </c>
      <c r="I234" s="36"/>
      <c r="J234" s="11"/>
      <c r="K234" s="10"/>
      <c r="L234" s="40">
        <v>43224</v>
      </c>
      <c r="M234" s="9"/>
      <c r="N234" s="12"/>
      <c r="O234" s="12"/>
      <c r="P234" s="12"/>
      <c r="Q234" s="9"/>
    </row>
    <row r="235" spans="1:17" x14ac:dyDescent="0.25">
      <c r="A235" s="29">
        <v>2</v>
      </c>
      <c r="B235" s="20">
        <v>55</v>
      </c>
      <c r="C235" s="24">
        <v>55</v>
      </c>
      <c r="D235" s="42">
        <v>3</v>
      </c>
      <c r="E235" s="20">
        <v>55</v>
      </c>
      <c r="F235" s="20">
        <v>255</v>
      </c>
      <c r="G235" s="20">
        <v>455</v>
      </c>
      <c r="H235" s="20">
        <v>555</v>
      </c>
      <c r="I235" s="36"/>
      <c r="J235" s="11"/>
      <c r="K235" s="10"/>
      <c r="L235" s="40">
        <v>43230</v>
      </c>
      <c r="M235" s="9"/>
      <c r="N235" s="12"/>
      <c r="O235" s="12"/>
      <c r="P235" s="12"/>
      <c r="Q235" s="9"/>
    </row>
    <row r="236" spans="1:17" x14ac:dyDescent="0.25">
      <c r="A236" s="29">
        <v>2</v>
      </c>
      <c r="B236" s="20">
        <v>55</v>
      </c>
      <c r="C236" s="24">
        <v>55</v>
      </c>
      <c r="D236" s="42">
        <v>4</v>
      </c>
      <c r="E236" s="20">
        <v>55</v>
      </c>
      <c r="F236" s="20">
        <v>255</v>
      </c>
      <c r="G236" s="20">
        <v>455</v>
      </c>
      <c r="H236" s="20">
        <v>555</v>
      </c>
      <c r="I236" s="36"/>
      <c r="J236" s="11"/>
      <c r="K236" s="10"/>
      <c r="L236" s="40">
        <v>43248</v>
      </c>
      <c r="M236" s="9"/>
      <c r="N236" s="12"/>
      <c r="O236" s="12"/>
      <c r="P236" s="12"/>
      <c r="Q236" s="9"/>
    </row>
    <row r="237" spans="1:17" x14ac:dyDescent="0.25">
      <c r="A237" s="29">
        <v>2</v>
      </c>
      <c r="B237" s="20">
        <v>55</v>
      </c>
      <c r="C237" s="24">
        <v>55</v>
      </c>
      <c r="D237" s="42">
        <v>2</v>
      </c>
      <c r="E237" s="20">
        <v>55</v>
      </c>
      <c r="F237" s="20">
        <v>255</v>
      </c>
      <c r="G237" s="20">
        <v>455</v>
      </c>
      <c r="H237" s="20">
        <v>555</v>
      </c>
      <c r="I237" s="36"/>
      <c r="J237" s="11"/>
      <c r="K237" s="10"/>
      <c r="L237" s="40">
        <v>43268</v>
      </c>
      <c r="M237" s="9"/>
      <c r="N237" s="12"/>
      <c r="O237" s="12"/>
      <c r="P237" s="12"/>
      <c r="Q237" s="9"/>
    </row>
    <row r="238" spans="1:17" x14ac:dyDescent="0.25">
      <c r="A238" s="29">
        <v>2</v>
      </c>
      <c r="B238" s="20">
        <v>55</v>
      </c>
      <c r="C238" s="24">
        <v>62</v>
      </c>
      <c r="D238" s="42">
        <v>1</v>
      </c>
      <c r="E238" s="20">
        <v>55</v>
      </c>
      <c r="F238" s="20">
        <v>262</v>
      </c>
      <c r="G238" s="20"/>
      <c r="H238" s="20"/>
      <c r="I238" s="36"/>
      <c r="J238" s="11"/>
      <c r="K238" s="10"/>
      <c r="L238" s="40">
        <v>43225</v>
      </c>
      <c r="M238" s="9"/>
      <c r="N238" s="12"/>
      <c r="O238" s="11"/>
      <c r="P238" s="9"/>
      <c r="Q238" s="9"/>
    </row>
    <row r="239" spans="1:17" x14ac:dyDescent="0.25">
      <c r="A239" s="29">
        <v>2</v>
      </c>
      <c r="B239" s="20">
        <v>55</v>
      </c>
      <c r="C239" s="24">
        <v>62</v>
      </c>
      <c r="D239" s="42">
        <v>3</v>
      </c>
      <c r="E239" s="20">
        <v>55</v>
      </c>
      <c r="F239" s="20">
        <v>262</v>
      </c>
      <c r="G239" s="20"/>
      <c r="H239" s="20"/>
      <c r="I239" s="36"/>
      <c r="J239" s="11"/>
      <c r="K239" s="10"/>
      <c r="L239" s="40">
        <v>43231</v>
      </c>
      <c r="M239" s="9"/>
      <c r="N239" s="12"/>
      <c r="O239" s="11"/>
      <c r="P239" s="9"/>
      <c r="Q239" s="9"/>
    </row>
    <row r="240" spans="1:17" x14ac:dyDescent="0.25">
      <c r="A240" s="29">
        <v>2</v>
      </c>
      <c r="B240" s="20">
        <v>55</v>
      </c>
      <c r="C240" s="24">
        <v>62</v>
      </c>
      <c r="D240" s="42">
        <v>4</v>
      </c>
      <c r="E240" s="20">
        <v>55</v>
      </c>
      <c r="F240" s="20">
        <v>262</v>
      </c>
      <c r="G240" s="20"/>
      <c r="H240" s="20"/>
      <c r="I240" s="36"/>
      <c r="J240" s="11"/>
      <c r="K240" s="10"/>
      <c r="L240" s="40">
        <v>43249</v>
      </c>
      <c r="M240" s="9"/>
      <c r="N240" s="12"/>
      <c r="O240" s="11"/>
      <c r="P240" s="9"/>
      <c r="Q240" s="9"/>
    </row>
    <row r="241" spans="1:18" x14ac:dyDescent="0.25">
      <c r="A241" s="29">
        <v>2</v>
      </c>
      <c r="B241" s="20">
        <v>55</v>
      </c>
      <c r="C241" s="24">
        <v>62</v>
      </c>
      <c r="D241" s="42">
        <v>2</v>
      </c>
      <c r="E241" s="20">
        <v>55</v>
      </c>
      <c r="F241" s="20">
        <v>262</v>
      </c>
      <c r="G241" s="20"/>
      <c r="H241" s="20"/>
      <c r="I241" s="36"/>
      <c r="J241" s="11"/>
      <c r="K241" s="10"/>
      <c r="L241" s="40">
        <v>43269</v>
      </c>
      <c r="M241" s="9"/>
      <c r="N241" s="12"/>
      <c r="O241" s="11"/>
      <c r="P241" s="9"/>
      <c r="Q241" s="9"/>
    </row>
    <row r="242" spans="1:18" x14ac:dyDescent="0.25">
      <c r="A242" s="29">
        <v>2</v>
      </c>
      <c r="B242" s="20">
        <v>55</v>
      </c>
      <c r="C242" s="24">
        <v>63</v>
      </c>
      <c r="D242" s="42">
        <v>3</v>
      </c>
      <c r="E242" s="20">
        <v>55</v>
      </c>
      <c r="F242" s="20">
        <v>263</v>
      </c>
      <c r="G242" s="20">
        <v>2063</v>
      </c>
      <c r="H242" s="20">
        <v>4063</v>
      </c>
      <c r="I242" s="36"/>
      <c r="J242" s="11"/>
      <c r="K242" s="10"/>
      <c r="L242" s="40">
        <v>43231</v>
      </c>
      <c r="M242" s="9"/>
      <c r="N242" s="12"/>
      <c r="O242" s="12"/>
      <c r="P242" s="12"/>
      <c r="Q242" s="9"/>
    </row>
    <row r="243" spans="1:18" x14ac:dyDescent="0.25">
      <c r="A243" s="29">
        <v>2</v>
      </c>
      <c r="B243" s="20">
        <v>55</v>
      </c>
      <c r="C243" s="24">
        <v>63</v>
      </c>
      <c r="D243" s="42">
        <v>2</v>
      </c>
      <c r="E243" s="20">
        <v>55</v>
      </c>
      <c r="F243" s="20">
        <v>263</v>
      </c>
      <c r="G243" s="20">
        <v>2063</v>
      </c>
      <c r="H243" s="20">
        <v>4063</v>
      </c>
      <c r="I243" s="36"/>
      <c r="J243" s="11"/>
      <c r="K243" s="10"/>
      <c r="L243" s="40">
        <v>43269</v>
      </c>
      <c r="M243" s="9"/>
      <c r="N243" s="12"/>
      <c r="O243" s="12"/>
      <c r="P243" s="12"/>
      <c r="Q243" s="9"/>
    </row>
    <row r="244" spans="1:18" x14ac:dyDescent="0.25">
      <c r="A244" s="29">
        <v>2</v>
      </c>
      <c r="B244" s="20">
        <v>55</v>
      </c>
      <c r="C244" s="24">
        <v>63</v>
      </c>
      <c r="D244" s="42">
        <v>1</v>
      </c>
      <c r="E244" s="20">
        <v>55</v>
      </c>
      <c r="F244" s="20">
        <v>263</v>
      </c>
      <c r="G244" s="20">
        <v>2063</v>
      </c>
      <c r="H244" s="20">
        <v>4063</v>
      </c>
      <c r="I244" s="36"/>
      <c r="J244" s="11"/>
      <c r="K244" s="10"/>
      <c r="L244" s="40">
        <v>43225</v>
      </c>
      <c r="M244" s="9"/>
      <c r="N244" s="12"/>
      <c r="O244" s="12"/>
      <c r="P244" s="12"/>
      <c r="Q244" s="9"/>
    </row>
    <row r="245" spans="1:18" x14ac:dyDescent="0.25">
      <c r="A245" s="30">
        <v>2</v>
      </c>
      <c r="B245" s="20">
        <v>55</v>
      </c>
      <c r="C245" s="24">
        <v>63</v>
      </c>
      <c r="D245" s="42">
        <v>4</v>
      </c>
      <c r="E245" s="20">
        <v>55</v>
      </c>
      <c r="F245" s="20">
        <v>263</v>
      </c>
      <c r="G245" s="20">
        <v>2063</v>
      </c>
      <c r="H245" s="20">
        <v>4063</v>
      </c>
      <c r="I245" s="36"/>
      <c r="J245" s="11"/>
      <c r="K245" s="10"/>
      <c r="L245" s="40">
        <v>43249</v>
      </c>
      <c r="M245" s="9"/>
      <c r="N245" s="12"/>
      <c r="O245" s="12"/>
      <c r="P245" s="12"/>
      <c r="Q245" s="9"/>
    </row>
    <row r="246" spans="1:18" x14ac:dyDescent="0.25">
      <c r="A246" s="30">
        <v>1</v>
      </c>
      <c r="B246" s="20">
        <v>56</v>
      </c>
      <c r="C246" s="24">
        <v>56</v>
      </c>
      <c r="D246" s="42">
        <v>3</v>
      </c>
      <c r="E246" s="20">
        <v>57</v>
      </c>
      <c r="F246" s="20">
        <v>256</v>
      </c>
      <c r="G246" s="20">
        <v>2056</v>
      </c>
      <c r="H246" s="20">
        <v>6056</v>
      </c>
      <c r="I246" s="20"/>
      <c r="J246" s="11"/>
      <c r="K246" s="10"/>
      <c r="L246" s="40">
        <v>43289</v>
      </c>
      <c r="M246" s="9"/>
      <c r="N246" s="12"/>
      <c r="O246" s="12"/>
      <c r="P246" s="12"/>
      <c r="Q246" s="9"/>
    </row>
    <row r="247" spans="1:18" x14ac:dyDescent="0.25">
      <c r="A247" s="30">
        <v>1</v>
      </c>
      <c r="B247" s="20">
        <v>56</v>
      </c>
      <c r="C247" s="24">
        <v>56</v>
      </c>
      <c r="D247" s="42">
        <v>2</v>
      </c>
      <c r="E247" s="20">
        <v>57</v>
      </c>
      <c r="F247" s="20">
        <v>256</v>
      </c>
      <c r="G247" s="20">
        <v>2056</v>
      </c>
      <c r="H247" s="20">
        <v>6056</v>
      </c>
      <c r="I247" s="20"/>
      <c r="J247" s="11"/>
      <c r="K247" s="10"/>
      <c r="L247" s="40">
        <v>43286</v>
      </c>
      <c r="M247" s="9"/>
      <c r="N247" s="12"/>
      <c r="O247" s="12"/>
      <c r="P247" s="12"/>
      <c r="Q247" s="9"/>
    </row>
    <row r="248" spans="1:18" x14ac:dyDescent="0.25">
      <c r="A248" s="31">
        <v>1</v>
      </c>
      <c r="B248" s="20">
        <v>56</v>
      </c>
      <c r="C248" s="24">
        <v>56</v>
      </c>
      <c r="D248" s="42">
        <v>4</v>
      </c>
      <c r="E248" s="20">
        <v>57</v>
      </c>
      <c r="F248" s="20">
        <v>256</v>
      </c>
      <c r="G248" s="20">
        <v>2056</v>
      </c>
      <c r="H248" s="20">
        <v>6056</v>
      </c>
      <c r="I248" s="20"/>
      <c r="J248" s="11"/>
      <c r="K248" s="10"/>
      <c r="L248" s="40">
        <v>43293</v>
      </c>
      <c r="M248" s="9"/>
      <c r="N248" s="12"/>
      <c r="O248" s="12"/>
      <c r="P248" s="12"/>
      <c r="Q248" s="9"/>
      <c r="R248" s="13"/>
    </row>
    <row r="249" spans="1:18" x14ac:dyDescent="0.25">
      <c r="A249" s="29">
        <v>1</v>
      </c>
      <c r="B249" s="20">
        <v>56</v>
      </c>
      <c r="C249" s="24">
        <v>56</v>
      </c>
      <c r="D249" s="42">
        <v>1</v>
      </c>
      <c r="E249" s="20">
        <v>57</v>
      </c>
      <c r="F249" s="20">
        <v>256</v>
      </c>
      <c r="G249" s="20">
        <v>2056</v>
      </c>
      <c r="H249" s="20">
        <v>6056</v>
      </c>
      <c r="I249" s="36"/>
      <c r="J249" s="11"/>
      <c r="K249" s="10"/>
      <c r="L249" s="40">
        <v>43272</v>
      </c>
      <c r="M249" s="9"/>
      <c r="N249" s="12"/>
      <c r="O249" s="12"/>
      <c r="P249" s="12"/>
      <c r="Q249" s="9"/>
      <c r="R249" s="13"/>
    </row>
    <row r="250" spans="1:18" x14ac:dyDescent="0.25">
      <c r="A250" s="30">
        <v>1</v>
      </c>
      <c r="B250" s="20">
        <v>57</v>
      </c>
      <c r="C250" s="24">
        <v>57</v>
      </c>
      <c r="D250" s="42">
        <v>1</v>
      </c>
      <c r="E250" s="20">
        <v>57</v>
      </c>
      <c r="F250" s="20">
        <v>257</v>
      </c>
      <c r="G250" s="20">
        <v>457</v>
      </c>
      <c r="H250" s="20">
        <v>557</v>
      </c>
      <c r="I250" s="36"/>
      <c r="J250" s="11"/>
      <c r="K250" s="10"/>
      <c r="L250" s="40">
        <v>43283</v>
      </c>
      <c r="M250" s="9"/>
      <c r="N250" s="12"/>
      <c r="O250" s="12"/>
      <c r="P250" s="12"/>
      <c r="Q250" s="9"/>
    </row>
    <row r="251" spans="1:18" x14ac:dyDescent="0.25">
      <c r="A251" s="30">
        <v>1</v>
      </c>
      <c r="B251" s="20">
        <v>57</v>
      </c>
      <c r="C251" s="24">
        <v>57</v>
      </c>
      <c r="D251" s="42">
        <v>3</v>
      </c>
      <c r="E251" s="20">
        <v>57</v>
      </c>
      <c r="F251" s="20">
        <v>257</v>
      </c>
      <c r="G251" s="20">
        <v>457</v>
      </c>
      <c r="H251" s="20">
        <v>557</v>
      </c>
      <c r="I251" s="36"/>
      <c r="J251" s="11"/>
      <c r="K251" s="10"/>
      <c r="L251" s="40">
        <v>43290</v>
      </c>
      <c r="M251" s="9"/>
      <c r="N251" s="12"/>
      <c r="O251" s="12"/>
      <c r="P251" s="12"/>
      <c r="Q251" s="9"/>
    </row>
    <row r="252" spans="1:18" x14ac:dyDescent="0.25">
      <c r="A252" s="30">
        <v>1</v>
      </c>
      <c r="B252" s="20">
        <v>57</v>
      </c>
      <c r="C252" s="24">
        <v>57</v>
      </c>
      <c r="D252" s="42">
        <v>4</v>
      </c>
      <c r="E252" s="20">
        <v>57</v>
      </c>
      <c r="F252" s="20">
        <v>257</v>
      </c>
      <c r="G252" s="20">
        <v>457</v>
      </c>
      <c r="H252" s="20">
        <v>557</v>
      </c>
      <c r="I252" s="36"/>
      <c r="J252" s="11"/>
      <c r="K252" s="10"/>
      <c r="L252" s="40">
        <v>43303</v>
      </c>
      <c r="M252" s="9"/>
      <c r="N252" s="12"/>
      <c r="O252" s="17"/>
      <c r="P252" s="12"/>
      <c r="Q252" s="9"/>
    </row>
    <row r="253" spans="1:18" x14ac:dyDescent="0.25">
      <c r="A253" s="30">
        <v>1</v>
      </c>
      <c r="B253" s="20">
        <v>57</v>
      </c>
      <c r="C253" s="24">
        <v>57</v>
      </c>
      <c r="D253" s="42">
        <v>2</v>
      </c>
      <c r="E253" s="20">
        <v>57</v>
      </c>
      <c r="F253" s="20">
        <v>257</v>
      </c>
      <c r="G253" s="20">
        <v>457</v>
      </c>
      <c r="H253" s="20">
        <v>557</v>
      </c>
      <c r="I253" s="36"/>
      <c r="J253" s="11"/>
      <c r="K253" s="10"/>
      <c r="L253" s="40">
        <v>43296</v>
      </c>
      <c r="M253" s="9"/>
      <c r="N253" s="12"/>
      <c r="O253" s="12"/>
      <c r="P253" s="12"/>
      <c r="Q253" s="9"/>
    </row>
    <row r="254" spans="1:18" x14ac:dyDescent="0.25">
      <c r="A254" s="30">
        <v>1</v>
      </c>
      <c r="B254" s="20">
        <v>57</v>
      </c>
      <c r="C254" s="24">
        <v>58</v>
      </c>
      <c r="D254" s="42">
        <v>1</v>
      </c>
      <c r="E254" s="20">
        <v>57</v>
      </c>
      <c r="F254" s="20">
        <v>258</v>
      </c>
      <c r="G254" s="20"/>
      <c r="H254" s="20"/>
      <c r="I254" s="36"/>
      <c r="J254" s="11"/>
      <c r="K254" s="10"/>
      <c r="L254" s="40">
        <v>43283</v>
      </c>
      <c r="M254" s="9"/>
      <c r="N254" s="12"/>
      <c r="O254" s="11"/>
      <c r="P254" s="9"/>
      <c r="Q254" s="9"/>
    </row>
    <row r="255" spans="1:18" x14ac:dyDescent="0.25">
      <c r="A255" s="30">
        <v>1</v>
      </c>
      <c r="B255" s="20">
        <v>57</v>
      </c>
      <c r="C255" s="24">
        <v>58</v>
      </c>
      <c r="D255" s="42">
        <v>3</v>
      </c>
      <c r="E255" s="20">
        <v>57</v>
      </c>
      <c r="F255" s="20">
        <v>258</v>
      </c>
      <c r="G255" s="20"/>
      <c r="H255" s="20"/>
      <c r="I255" s="20"/>
      <c r="J255" s="11"/>
      <c r="K255" s="10"/>
      <c r="L255" s="40">
        <v>43290</v>
      </c>
      <c r="M255" s="9"/>
      <c r="N255" s="12"/>
      <c r="O255" s="11"/>
      <c r="P255" s="9"/>
      <c r="Q255" s="9"/>
    </row>
    <row r="256" spans="1:18" x14ac:dyDescent="0.25">
      <c r="A256" s="30">
        <v>1</v>
      </c>
      <c r="B256" s="20">
        <v>57</v>
      </c>
      <c r="C256" s="24">
        <v>58</v>
      </c>
      <c r="D256" s="42">
        <v>4</v>
      </c>
      <c r="E256" s="20">
        <v>57</v>
      </c>
      <c r="F256" s="20">
        <v>258</v>
      </c>
      <c r="G256" s="20"/>
      <c r="H256" s="20"/>
      <c r="I256" s="20"/>
      <c r="J256" s="11"/>
      <c r="K256" s="10"/>
      <c r="L256" s="40">
        <v>43303</v>
      </c>
      <c r="M256" s="9"/>
      <c r="N256" s="12"/>
      <c r="O256" s="11"/>
      <c r="P256" s="9"/>
      <c r="Q256" s="9"/>
    </row>
    <row r="257" spans="1:18" x14ac:dyDescent="0.25">
      <c r="A257" s="30">
        <v>1</v>
      </c>
      <c r="B257" s="20">
        <v>57</v>
      </c>
      <c r="C257" s="24">
        <v>58</v>
      </c>
      <c r="D257" s="42">
        <v>2</v>
      </c>
      <c r="E257" s="20">
        <v>57</v>
      </c>
      <c r="F257" s="20">
        <v>258</v>
      </c>
      <c r="G257" s="20"/>
      <c r="H257" s="20"/>
      <c r="I257" s="36"/>
      <c r="J257" s="11"/>
      <c r="K257" s="10"/>
      <c r="L257" s="40">
        <v>43296</v>
      </c>
      <c r="M257" s="9"/>
      <c r="N257" s="12"/>
      <c r="O257" s="11"/>
      <c r="P257" s="9"/>
      <c r="Q257" s="9"/>
    </row>
    <row r="258" spans="1:18" x14ac:dyDescent="0.25">
      <c r="A258" s="30">
        <v>1</v>
      </c>
      <c r="B258" s="20">
        <v>57</v>
      </c>
      <c r="C258" s="24">
        <v>59</v>
      </c>
      <c r="D258" s="42">
        <v>3</v>
      </c>
      <c r="E258" s="20">
        <v>57</v>
      </c>
      <c r="F258" s="20">
        <v>259</v>
      </c>
      <c r="G258" s="20">
        <v>4059</v>
      </c>
      <c r="H258" s="20">
        <v>6059</v>
      </c>
      <c r="I258" s="36"/>
      <c r="J258" s="11"/>
      <c r="K258" s="10"/>
      <c r="L258" s="40">
        <v>43291</v>
      </c>
      <c r="M258" s="9"/>
      <c r="N258" s="12"/>
      <c r="O258" s="12"/>
      <c r="P258" s="12"/>
      <c r="Q258" s="9"/>
    </row>
    <row r="259" spans="1:18" x14ac:dyDescent="0.25">
      <c r="A259" s="30">
        <v>1</v>
      </c>
      <c r="B259" s="20">
        <v>57</v>
      </c>
      <c r="C259" s="24">
        <v>59</v>
      </c>
      <c r="D259" s="42">
        <v>2</v>
      </c>
      <c r="E259" s="20">
        <v>57</v>
      </c>
      <c r="F259" s="20">
        <v>259</v>
      </c>
      <c r="G259" s="20">
        <v>4059</v>
      </c>
      <c r="H259" s="20">
        <v>6059</v>
      </c>
      <c r="I259" s="36"/>
      <c r="J259" s="11"/>
      <c r="K259" s="10"/>
      <c r="L259" s="40">
        <v>43297</v>
      </c>
      <c r="M259" s="9"/>
      <c r="N259" s="12"/>
      <c r="O259" s="12"/>
      <c r="P259" s="12"/>
      <c r="Q259" s="9"/>
    </row>
    <row r="260" spans="1:18" x14ac:dyDescent="0.25">
      <c r="A260" s="30">
        <v>1</v>
      </c>
      <c r="B260" s="20">
        <v>57</v>
      </c>
      <c r="C260" s="24">
        <v>59</v>
      </c>
      <c r="D260" s="42">
        <v>1</v>
      </c>
      <c r="E260" s="20">
        <v>57</v>
      </c>
      <c r="F260" s="20">
        <v>259</v>
      </c>
      <c r="G260" s="20">
        <v>4059</v>
      </c>
      <c r="H260" s="20">
        <v>6059</v>
      </c>
      <c r="I260" s="20"/>
      <c r="J260" s="11"/>
      <c r="K260" s="10"/>
      <c r="L260" s="40">
        <v>43284</v>
      </c>
      <c r="M260" s="9"/>
      <c r="N260" s="12"/>
      <c r="O260" s="12"/>
      <c r="P260" s="12"/>
      <c r="Q260" s="9"/>
    </row>
    <row r="261" spans="1:18" x14ac:dyDescent="0.25">
      <c r="A261" s="30">
        <v>1</v>
      </c>
      <c r="B261" s="20">
        <v>57</v>
      </c>
      <c r="C261" s="24">
        <v>59</v>
      </c>
      <c r="D261" s="42">
        <v>4</v>
      </c>
      <c r="E261" s="20">
        <v>57</v>
      </c>
      <c r="F261" s="20">
        <v>259</v>
      </c>
      <c r="G261" s="20">
        <v>4059</v>
      </c>
      <c r="H261" s="20">
        <v>6059</v>
      </c>
      <c r="I261" s="36"/>
      <c r="J261" s="11"/>
      <c r="K261" s="10"/>
      <c r="L261" s="40">
        <v>43304</v>
      </c>
      <c r="M261" s="9"/>
      <c r="N261" s="12"/>
      <c r="O261" s="12"/>
      <c r="P261" s="12"/>
      <c r="Q261" s="9"/>
      <c r="R261" s="13"/>
    </row>
    <row r="262" spans="1:18" x14ac:dyDescent="0.25">
      <c r="A262" s="30">
        <v>1</v>
      </c>
      <c r="B262" s="20">
        <v>57</v>
      </c>
      <c r="C262" s="24">
        <v>61</v>
      </c>
      <c r="D262" s="42">
        <v>3</v>
      </c>
      <c r="E262" s="20">
        <v>57</v>
      </c>
      <c r="F262" s="20">
        <v>261</v>
      </c>
      <c r="G262" s="20">
        <v>461</v>
      </c>
      <c r="H262" s="20"/>
      <c r="I262" s="36"/>
      <c r="J262" s="11"/>
      <c r="K262" s="10"/>
      <c r="L262" s="40">
        <v>43289</v>
      </c>
      <c r="M262" s="9"/>
      <c r="N262" s="12"/>
      <c r="O262" s="12"/>
      <c r="P262" s="9"/>
      <c r="Q262" s="9"/>
    </row>
    <row r="263" spans="1:18" x14ac:dyDescent="0.25">
      <c r="A263" s="30">
        <v>1</v>
      </c>
      <c r="B263" s="20">
        <v>57</v>
      </c>
      <c r="C263" s="24">
        <v>61</v>
      </c>
      <c r="D263" s="42">
        <v>2</v>
      </c>
      <c r="E263" s="20">
        <v>57</v>
      </c>
      <c r="F263" s="20">
        <v>261</v>
      </c>
      <c r="G263" s="20">
        <v>461</v>
      </c>
      <c r="H263" s="20"/>
      <c r="I263" s="36"/>
      <c r="J263" s="11"/>
      <c r="K263" s="10"/>
      <c r="L263" s="40">
        <v>43286</v>
      </c>
      <c r="M263" s="9"/>
      <c r="N263" s="12"/>
      <c r="O263" s="12"/>
      <c r="P263" s="9"/>
      <c r="Q263" s="9"/>
    </row>
    <row r="264" spans="1:18" x14ac:dyDescent="0.25">
      <c r="A264" s="30">
        <v>1</v>
      </c>
      <c r="B264" s="20">
        <v>57</v>
      </c>
      <c r="C264" s="24">
        <v>61</v>
      </c>
      <c r="D264" s="42">
        <v>1</v>
      </c>
      <c r="E264" s="20">
        <v>57</v>
      </c>
      <c r="F264" s="20">
        <v>261</v>
      </c>
      <c r="G264" s="20">
        <v>461</v>
      </c>
      <c r="H264" s="20"/>
      <c r="I264" s="20"/>
      <c r="J264" s="11"/>
      <c r="K264" s="10"/>
      <c r="L264" s="40">
        <v>43272</v>
      </c>
      <c r="M264" s="9"/>
      <c r="N264" s="12"/>
      <c r="O264" s="12"/>
      <c r="P264" s="9"/>
      <c r="Q264" s="9"/>
      <c r="R264" s="13"/>
    </row>
    <row r="265" spans="1:18" x14ac:dyDescent="0.25">
      <c r="A265" s="30">
        <v>1</v>
      </c>
      <c r="B265" s="20">
        <v>57</v>
      </c>
      <c r="C265" s="24">
        <v>61</v>
      </c>
      <c r="D265" s="42">
        <v>4</v>
      </c>
      <c r="E265" s="20">
        <v>57</v>
      </c>
      <c r="F265" s="20">
        <v>261</v>
      </c>
      <c r="G265" s="20">
        <v>461</v>
      </c>
      <c r="H265" s="20"/>
      <c r="I265" s="36"/>
      <c r="J265" s="11"/>
      <c r="K265" s="10"/>
      <c r="L265" s="40">
        <v>43293</v>
      </c>
      <c r="M265" s="9"/>
      <c r="N265" s="12"/>
      <c r="O265" s="12"/>
      <c r="P265" s="9"/>
      <c r="Q265" s="9"/>
      <c r="R265" s="13"/>
    </row>
    <row r="266" spans="1:18" x14ac:dyDescent="0.25">
      <c r="B266" s="21"/>
      <c r="C266" s="25"/>
      <c r="D266" s="43"/>
      <c r="E266" s="21"/>
      <c r="F266" s="37"/>
      <c r="G266" s="37"/>
      <c r="H266" s="37"/>
      <c r="I266" s="37"/>
      <c r="J266" s="13"/>
      <c r="K266" s="13"/>
      <c r="L266" s="13"/>
      <c r="M266" s="13"/>
      <c r="N266" s="13"/>
      <c r="O266" s="13"/>
      <c r="P266" s="13"/>
      <c r="Q266" s="13"/>
    </row>
    <row r="267" spans="1:18" x14ac:dyDescent="0.25">
      <c r="B267" s="21"/>
      <c r="C267" s="25"/>
      <c r="D267" s="43"/>
      <c r="E267" s="21"/>
      <c r="F267" s="37"/>
      <c r="G267" s="37"/>
      <c r="H267" s="37"/>
      <c r="I267" s="37"/>
      <c r="J267" s="13"/>
      <c r="K267" s="13"/>
      <c r="L267" s="13"/>
      <c r="M267" s="13"/>
      <c r="N267" s="13"/>
      <c r="O267" s="13"/>
      <c r="P267" s="13"/>
      <c r="Q267" s="13"/>
    </row>
    <row r="268" spans="1:18" x14ac:dyDescent="0.25">
      <c r="B268" s="21"/>
      <c r="C268" s="25"/>
      <c r="D268" s="43"/>
      <c r="E268" s="21"/>
      <c r="F268" s="37"/>
      <c r="G268" s="37"/>
      <c r="H268" s="37"/>
      <c r="I268" s="37"/>
      <c r="J268" s="13"/>
      <c r="K268" s="13"/>
      <c r="L268" s="13"/>
      <c r="M268" s="13"/>
      <c r="N268" s="13"/>
      <c r="O268" s="13"/>
      <c r="P268" s="13"/>
      <c r="Q268" s="13"/>
    </row>
    <row r="269" spans="1:18" x14ac:dyDescent="0.25">
      <c r="B269" s="21"/>
      <c r="C269" s="25"/>
      <c r="D269" s="43"/>
      <c r="E269" s="21"/>
      <c r="F269" s="37"/>
      <c r="G269" s="37"/>
      <c r="H269" s="37"/>
      <c r="I269" s="37"/>
      <c r="J269" s="13"/>
      <c r="K269" s="13"/>
      <c r="L269" s="13"/>
      <c r="M269" s="13"/>
      <c r="N269" s="13"/>
      <c r="O269" s="13"/>
      <c r="P269" s="13"/>
      <c r="Q269" s="13"/>
    </row>
    <row r="270" spans="1:18" x14ac:dyDescent="0.25">
      <c r="B270" s="21"/>
      <c r="C270" s="25"/>
      <c r="D270" s="43"/>
      <c r="E270" s="21"/>
      <c r="F270" s="37"/>
      <c r="G270" s="37"/>
      <c r="H270" s="37"/>
      <c r="I270" s="37"/>
      <c r="J270" s="13"/>
      <c r="K270" s="13"/>
      <c r="L270" s="13"/>
      <c r="M270" s="13"/>
      <c r="N270" s="13"/>
      <c r="O270" s="13"/>
      <c r="P270" s="13"/>
      <c r="Q270" s="13"/>
    </row>
    <row r="271" spans="1:18" x14ac:dyDescent="0.25">
      <c r="B271" s="21"/>
      <c r="C271" s="25"/>
      <c r="D271" s="43"/>
      <c r="E271" s="21"/>
      <c r="F271" s="37"/>
      <c r="G271" s="37"/>
      <c r="H271" s="37"/>
      <c r="I271" s="37"/>
      <c r="J271" s="13"/>
      <c r="K271" s="13"/>
      <c r="L271" s="13"/>
      <c r="M271" s="13"/>
      <c r="N271" s="13"/>
      <c r="O271" s="13"/>
      <c r="P271" s="13"/>
      <c r="Q271" s="13"/>
    </row>
    <row r="272" spans="1:18" x14ac:dyDescent="0.25">
      <c r="B272" s="21"/>
      <c r="C272" s="25"/>
      <c r="D272" s="43"/>
      <c r="E272" s="21"/>
      <c r="F272" s="37"/>
      <c r="G272" s="37"/>
      <c r="H272" s="37"/>
      <c r="I272" s="37"/>
      <c r="J272" s="13"/>
      <c r="K272" s="13"/>
      <c r="L272" s="13"/>
      <c r="M272" s="13"/>
      <c r="N272" s="13"/>
      <c r="O272" s="13"/>
      <c r="P272" s="13"/>
      <c r="Q272" s="13"/>
    </row>
    <row r="273" spans="2:17" x14ac:dyDescent="0.25">
      <c r="B273" s="21"/>
      <c r="C273" s="25"/>
      <c r="D273" s="43"/>
      <c r="E273" s="21"/>
      <c r="F273" s="37"/>
      <c r="G273" s="37"/>
      <c r="H273" s="37"/>
      <c r="I273" s="37"/>
      <c r="J273" s="13"/>
      <c r="K273" s="13"/>
      <c r="L273" s="13"/>
      <c r="M273" s="13"/>
      <c r="N273" s="13"/>
      <c r="O273" s="13"/>
      <c r="P273" s="13"/>
      <c r="Q273" s="13"/>
    </row>
    <row r="274" spans="2:17" x14ac:dyDescent="0.25">
      <c r="B274" s="21"/>
      <c r="C274" s="25"/>
      <c r="D274" s="43"/>
      <c r="E274" s="21"/>
      <c r="F274" s="37"/>
      <c r="G274" s="37"/>
      <c r="H274" s="37"/>
      <c r="I274" s="37"/>
      <c r="J274" s="13"/>
      <c r="K274" s="13"/>
      <c r="L274" s="13"/>
      <c r="M274" s="13"/>
      <c r="N274" s="13"/>
      <c r="O274" s="13"/>
      <c r="P274" s="13"/>
      <c r="Q274" s="13"/>
    </row>
    <row r="275" spans="2:17" x14ac:dyDescent="0.25">
      <c r="B275" s="21"/>
      <c r="C275" s="25"/>
      <c r="D275" s="43"/>
      <c r="E275" s="21"/>
      <c r="F275" s="37"/>
      <c r="G275" s="37"/>
      <c r="H275" s="37"/>
      <c r="I275" s="37"/>
      <c r="J275" s="13"/>
      <c r="K275" s="13"/>
      <c r="L275" s="13"/>
      <c r="M275" s="13"/>
      <c r="N275" s="13"/>
      <c r="O275" s="13"/>
      <c r="P275" s="13"/>
      <c r="Q275" s="13"/>
    </row>
    <row r="276" spans="2:17" x14ac:dyDescent="0.25">
      <c r="B276" s="21"/>
      <c r="C276" s="25"/>
      <c r="D276" s="43"/>
      <c r="E276" s="21"/>
      <c r="F276" s="37"/>
      <c r="G276" s="37"/>
      <c r="H276" s="37"/>
      <c r="I276" s="37"/>
      <c r="J276" s="13"/>
      <c r="K276" s="13"/>
      <c r="L276" s="13"/>
      <c r="M276" s="13"/>
      <c r="N276" s="13"/>
      <c r="O276" s="13"/>
      <c r="P276" s="13"/>
      <c r="Q276" s="13"/>
    </row>
    <row r="277" spans="2:17" x14ac:dyDescent="0.25">
      <c r="B277" s="21"/>
      <c r="C277" s="25"/>
      <c r="D277" s="43"/>
      <c r="E277" s="21"/>
      <c r="F277" s="37"/>
      <c r="G277" s="37"/>
      <c r="H277" s="37"/>
      <c r="I277" s="37"/>
      <c r="J277" s="13"/>
      <c r="K277" s="13"/>
      <c r="L277" s="13"/>
      <c r="M277" s="13"/>
      <c r="N277" s="13"/>
      <c r="O277" s="13"/>
      <c r="P277" s="13"/>
      <c r="Q277" s="13"/>
    </row>
    <row r="278" spans="2:17" x14ac:dyDescent="0.25">
      <c r="B278" s="21"/>
      <c r="C278" s="25"/>
      <c r="D278" s="43"/>
      <c r="E278" s="21"/>
      <c r="F278" s="37"/>
      <c r="G278" s="37"/>
      <c r="H278" s="37"/>
      <c r="I278" s="37"/>
      <c r="J278" s="13"/>
      <c r="K278" s="13"/>
      <c r="L278" s="13"/>
      <c r="M278" s="13"/>
      <c r="N278" s="13"/>
      <c r="O278" s="13"/>
      <c r="P278" s="13"/>
      <c r="Q278" s="13"/>
    </row>
    <row r="279" spans="2:17" x14ac:dyDescent="0.25">
      <c r="B279" s="21"/>
      <c r="C279" s="25"/>
      <c r="D279" s="43"/>
      <c r="E279" s="21"/>
      <c r="F279" s="37"/>
      <c r="G279" s="37"/>
      <c r="H279" s="37"/>
      <c r="I279" s="37"/>
      <c r="J279" s="13"/>
      <c r="K279" s="13"/>
      <c r="L279" s="13"/>
      <c r="M279" s="13"/>
      <c r="N279" s="13"/>
      <c r="O279" s="13"/>
      <c r="P279" s="13"/>
      <c r="Q279" s="13"/>
    </row>
    <row r="280" spans="2:17" x14ac:dyDescent="0.25">
      <c r="B280" s="21"/>
      <c r="C280" s="25"/>
      <c r="D280" s="43"/>
      <c r="E280" s="21"/>
      <c r="F280" s="37"/>
      <c r="G280" s="37"/>
      <c r="H280" s="37"/>
      <c r="I280" s="37"/>
      <c r="J280" s="13"/>
      <c r="K280" s="13"/>
      <c r="L280" s="13"/>
      <c r="M280" s="13"/>
      <c r="N280" s="13"/>
      <c r="O280" s="13"/>
      <c r="P280" s="13"/>
      <c r="Q280" s="13"/>
    </row>
    <row r="281" spans="2:17" x14ac:dyDescent="0.25">
      <c r="B281" s="21"/>
      <c r="C281" s="25"/>
      <c r="D281" s="43"/>
      <c r="E281" s="21"/>
      <c r="F281" s="37"/>
      <c r="G281" s="37"/>
      <c r="H281" s="37"/>
      <c r="I281" s="37"/>
      <c r="J281" s="13"/>
      <c r="K281" s="13"/>
      <c r="L281" s="13"/>
      <c r="M281" s="13"/>
      <c r="N281" s="13"/>
      <c r="O281" s="13"/>
      <c r="P281" s="13"/>
      <c r="Q281" s="13"/>
    </row>
    <row r="282" spans="2:17" x14ac:dyDescent="0.25">
      <c r="B282" s="21"/>
      <c r="C282" s="25"/>
      <c r="D282" s="43"/>
      <c r="E282" s="21"/>
      <c r="F282" s="37"/>
      <c r="G282" s="37"/>
      <c r="H282" s="37"/>
      <c r="I282" s="37"/>
      <c r="J282" s="13"/>
      <c r="K282" s="13"/>
      <c r="L282" s="13"/>
      <c r="M282" s="13"/>
      <c r="N282" s="13"/>
      <c r="O282" s="13"/>
      <c r="P282" s="13"/>
      <c r="Q282" s="13"/>
    </row>
    <row r="283" spans="2:17" x14ac:dyDescent="0.25">
      <c r="B283" s="21"/>
      <c r="C283" s="25"/>
      <c r="D283" s="43"/>
      <c r="E283" s="21"/>
      <c r="F283" s="37"/>
      <c r="G283" s="37"/>
      <c r="H283" s="37"/>
      <c r="I283" s="37"/>
      <c r="J283" s="13"/>
      <c r="K283" s="13"/>
      <c r="L283" s="13"/>
      <c r="M283" s="13"/>
      <c r="N283" s="13"/>
      <c r="O283" s="13"/>
      <c r="P283" s="13"/>
      <c r="Q283" s="13"/>
    </row>
    <row r="284" spans="2:17" x14ac:dyDescent="0.25">
      <c r="B284" s="21"/>
      <c r="C284" s="25"/>
      <c r="D284" s="43"/>
      <c r="E284" s="21"/>
      <c r="F284" s="37"/>
      <c r="G284" s="37"/>
      <c r="H284" s="37"/>
      <c r="I284" s="37"/>
      <c r="J284" s="13"/>
      <c r="K284" s="13"/>
      <c r="L284" s="13"/>
      <c r="M284" s="13"/>
      <c r="N284" s="13"/>
      <c r="O284" s="13"/>
      <c r="P284" s="13"/>
      <c r="Q284" s="13"/>
    </row>
    <row r="285" spans="2:17" x14ac:dyDescent="0.25">
      <c r="B285" s="21"/>
      <c r="C285" s="25"/>
      <c r="D285" s="43"/>
      <c r="E285" s="21"/>
      <c r="F285" s="37"/>
      <c r="G285" s="37"/>
      <c r="H285" s="37"/>
      <c r="I285" s="37"/>
      <c r="J285" s="13"/>
      <c r="K285" s="13"/>
      <c r="L285" s="13"/>
      <c r="M285" s="13"/>
      <c r="N285" s="13"/>
      <c r="O285" s="13"/>
      <c r="P285" s="13"/>
      <c r="Q285" s="13"/>
    </row>
    <row r="286" spans="2:17" x14ac:dyDescent="0.25">
      <c r="B286" s="21"/>
      <c r="C286" s="25"/>
      <c r="D286" s="43"/>
      <c r="E286" s="21"/>
      <c r="F286" s="37"/>
      <c r="G286" s="37"/>
      <c r="H286" s="37"/>
      <c r="I286" s="37"/>
      <c r="J286" s="13"/>
      <c r="K286" s="13"/>
      <c r="L286" s="13"/>
      <c r="M286" s="13"/>
      <c r="N286" s="13"/>
      <c r="O286" s="13"/>
      <c r="P286" s="13"/>
      <c r="Q286" s="13"/>
    </row>
    <row r="287" spans="2:17" x14ac:dyDescent="0.25">
      <c r="B287" s="21"/>
      <c r="C287" s="25"/>
      <c r="D287" s="43"/>
      <c r="E287" s="21"/>
      <c r="F287" s="37"/>
      <c r="G287" s="37"/>
      <c r="H287" s="37"/>
      <c r="I287" s="37"/>
      <c r="J287" s="13"/>
      <c r="K287" s="13"/>
      <c r="L287" s="13"/>
      <c r="M287" s="13"/>
      <c r="N287" s="13"/>
      <c r="O287" s="13"/>
      <c r="P287" s="13"/>
      <c r="Q287" s="13"/>
    </row>
    <row r="288" spans="2:17" x14ac:dyDescent="0.25">
      <c r="B288" s="21"/>
      <c r="C288" s="25"/>
      <c r="D288" s="43"/>
      <c r="E288" s="21"/>
      <c r="F288" s="37"/>
      <c r="G288" s="37"/>
      <c r="H288" s="37"/>
      <c r="I288" s="37"/>
      <c r="J288" s="13"/>
      <c r="K288" s="13"/>
      <c r="L288" s="13"/>
      <c r="M288" s="13"/>
      <c r="N288" s="13"/>
      <c r="O288" s="13"/>
      <c r="P288" s="13"/>
      <c r="Q288" s="13"/>
    </row>
  </sheetData>
  <autoFilter ref="A1:U265" xr:uid="{00000000-0009-0000-0000-000000000000}"/>
  <phoneticPr fontId="21" type="noConversion"/>
  <pageMargins left="0.26" right="0.17" top="0.27" bottom="0.19" header="0.23" footer="0.2"/>
  <pageSetup orientation="portrait" r:id="rId1"/>
  <headerFooter alignWithMargins="0"/>
  <rowBreaks count="8" manualBreakCount="8">
    <brk id="25" max="16383" man="1"/>
    <brk id="53" max="16383" man="1"/>
    <brk id="85" max="11" man="1"/>
    <brk id="121" max="16383" man="1"/>
    <brk id="149" max="16383" man="1"/>
    <brk id="193" max="11" man="1"/>
    <brk id="217" max="16383" man="1"/>
    <brk id="245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H221"/>
  <sheetViews>
    <sheetView tabSelected="1" workbookViewId="0">
      <pane ySplit="1" topLeftCell="A2" activePane="bottomLeft" state="frozen"/>
      <selection pane="bottomLeft" activeCell="B14" sqref="B14"/>
    </sheetView>
  </sheetViews>
  <sheetFormatPr baseColWidth="10" defaultRowHeight="12.75" x14ac:dyDescent="0.2"/>
  <cols>
    <col min="1" max="1" width="10.140625" style="121" customWidth="1"/>
    <col min="2" max="2" width="38.5703125" style="134" customWidth="1"/>
    <col min="3" max="3" width="30.140625" style="134" customWidth="1"/>
    <col min="4" max="4" width="29.5703125" style="134" customWidth="1"/>
    <col min="5" max="5" width="20.42578125" style="120" customWidth="1"/>
    <col min="6" max="6" width="22" style="139" customWidth="1"/>
    <col min="7" max="7" width="20.5703125" style="139" customWidth="1"/>
    <col min="8" max="8" width="23.7109375" style="121" customWidth="1"/>
    <col min="9" max="16384" width="11.42578125" style="121"/>
  </cols>
  <sheetData>
    <row r="1" spans="1:8" s="119" customFormat="1" ht="38.25" customHeight="1" x14ac:dyDescent="0.2">
      <c r="A1" s="128" t="s">
        <v>50</v>
      </c>
      <c r="B1" s="132" t="s">
        <v>24</v>
      </c>
      <c r="C1" s="106" t="s">
        <v>25</v>
      </c>
      <c r="D1" s="107" t="s">
        <v>26</v>
      </c>
      <c r="E1" s="143">
        <v>1</v>
      </c>
      <c r="F1" s="138">
        <v>2</v>
      </c>
      <c r="G1" s="138">
        <v>3</v>
      </c>
      <c r="H1" s="138">
        <v>4</v>
      </c>
    </row>
    <row r="2" spans="1:8" x14ac:dyDescent="0.2">
      <c r="A2" s="129">
        <v>208</v>
      </c>
      <c r="B2" s="133">
        <f>IF(VLookUpList(A2,'CALENDRIER PEP 2019'!$A$8:$F$162,2," - ")="","",VLookUpList(A2,'CALENDRIER PEP 2019'!$A$8:$F$162,2," - "))</f>
        <v>43559</v>
      </c>
      <c r="C2" s="133">
        <f>IF(VLookUpList('Planning général'!A2,'CALENDRIER TTC 2019'!$A$8:$F$245,2," - ")="","",VLookUpList('Planning général'!A2,'CALENDRIER TTC 2019'!$A$8:$F$245,2," - "))</f>
        <v>43570</v>
      </c>
      <c r="D2" s="133">
        <f>IF(VLookUpList(A2,'CALENDRIER VEP 2019'!A8:F160,2," - ")="","",VLookUpList(A2,'CALENDRIER VEP 2019'!A8:F160,2," - "))</f>
        <v>43774</v>
      </c>
      <c r="E2" s="133">
        <f>IF(VLookUpListFit1(A2,'Calendrier Fit Test'!$G$2:$M$300,7," - ")&lt;&gt;"",VLookUpListFit1(A2,'Calendrier Fit Test'!$G$2:$M$300,7," - "),IF(VLookUpListFit1(A2,'Calendrier Fit Test'!$H$2:$M$300,6," - ")&lt;&gt;"",VLookUpListFit1(A2,'Calendrier Fit Test'!$H$2:$M$300,6," - "),IF(VLookUpListFit1(A2,'Calendrier Fit Test'!$I$2:$M$300,5," - ")&lt;&gt;"",VLookUpListFit1(A2,'Calendrier Fit Test'!$I$2:$M$300,5," - "),IF(VLookUpListFit1(A2,'Calendrier Fit Test'!$J$2:$M$300,4," - ")&lt;&gt;"",VLookUpListFit1(A2,'Calendrier Fit Test'!$J$2:$M$300,4," - "),""))))</f>
        <v>43479</v>
      </c>
      <c r="F2" s="133">
        <f>IF(VLookUpListFit2(A2,'Calendrier Fit Test'!$G$2:$M$300,7," - ")&lt;&gt;"",VLookUpListFit2(A2,'Calendrier Fit Test'!$G$2:$M$300,7," - "),IF(VLookUpListFit2(A2,'Calendrier Fit Test'!$H$2:$M$300,6," - ")&lt;&gt;"",VLookUpListFit2(A2,'Calendrier Fit Test'!$H$2:$M$300,6," - "),IF(VLookUpListFit2(A2,'Calendrier Fit Test'!$I$2:$M$300,5," - ")&lt;&gt;"",VLookUpListFit2(A2,'Calendrier Fit Test'!$I$2:$M$300,5," - "),IF(VLookUpListFit2(A2,'Calendrier Fit Test'!$J$2:$M$300,4," - ")&lt;&gt;"",VLookUpListFit2(A2,'Calendrier Fit Test'!$J$2:$M$300,4," - "),""))))</f>
        <v>43483</v>
      </c>
      <c r="G2" s="133">
        <f>IF(VLookUpListFit3(A2,'Calendrier Fit Test'!$G$2:$M$300,7," - ")&lt;&gt;"",VLookUpListFit3(A2,'Calendrier Fit Test'!$G$2:$M$300,7," - "),IF(VLookUpListFit3(A2,'Calendrier Fit Test'!$H$2:$M$300,6," - ")&lt;&gt;"",VLookUpListFit3(A2,'Calendrier Fit Test'!$H$2:$M$300,6," - "),IF(VLookUpListFit3(A2,'Calendrier Fit Test'!$I$2:$M$300,5," - ")&lt;&gt;"",VLookUpListFit3(A2,'Calendrier Fit Test'!$I$2:$M$300,5," - "),IF(VLookUpListFit3(A2,'Calendrier Fit Test'!$J$2:$M$300,4," - ")&lt;&gt;"",VLookUpListFit3(A2,'Calendrier Fit Test'!$J$2:$M$300,4," - "),""))))</f>
        <v>43486</v>
      </c>
      <c r="H2" s="133">
        <f>IF(VLookUpListFit4(A2,'Calendrier Fit Test'!$G$2:$M$300,7," - ")&lt;&gt;"",VLookUpListFit4(A2,'Calendrier Fit Test'!$G$2:$M$300,7," - "),IF(VLookUpListFit4(A2,'Calendrier Fit Test'!$H$2:$M$300,6," - ")&lt;&gt;"",VLookUpListFit4(A2,'Calendrier Fit Test'!$H$2:$M$300,6," - "),IF(VLookUpListFit4(A2,'Calendrier Fit Test'!$I$2:$M$300,5," - ")&lt;&gt;"",VLookUpListFit4(A2,'Calendrier Fit Test'!$I$2:$M$300,5," - "),IF(VLookUpListFit4(A2,'Calendrier Fit Test'!$J$2:$M$300,4," - ")&lt;&gt;"",VLookUpListFit4(A2,'Calendrier Fit Test'!$J$2:$M$300,4," - "),""))))</f>
        <v>43472</v>
      </c>
    </row>
    <row r="3" spans="1:8" x14ac:dyDescent="0.2">
      <c r="A3" s="129">
        <v>403</v>
      </c>
      <c r="B3" s="133">
        <f>IF(VLookUpList(A3,'CALENDRIER PEP 2019'!$A$8:$F$162,2," - ")="","",VLookUpList(A3,'CALENDRIER PEP 2019'!$A$8:$F$162,2," - "))</f>
        <v>43472</v>
      </c>
      <c r="C3" s="133" t="str">
        <f>IF(VLookUpList('Planning général'!A3,'CALENDRIER TTC 2019'!$A$8:$F$245,2," - ")="","",VLookUpList('Planning général'!A3,'CALENDRIER TTC 2019'!$A$8:$F$245,2," - "))</f>
        <v/>
      </c>
      <c r="D3" s="133">
        <f>IF(VLookUpList(A3,'CALENDRIER VEP 2019'!A9:F161,2," - ")="","",VLookUpList(A3,'CALENDRIER VEP 2019'!A9:F161,2," - "))</f>
        <v>43544</v>
      </c>
      <c r="E3" s="133">
        <f>IF(VLookUpListFit1(A3,'Calendrier Fit Test'!$G$2:$M$300,7," - ")&lt;&gt;"",VLookUpListFit1(A3,'Calendrier Fit Test'!$G$2:$M$300,7," - "),IF(VLookUpListFit1(A3,'Calendrier Fit Test'!$H$2:$M$300,6," - ")&lt;&gt;"",VLookUpListFit1(A3,'Calendrier Fit Test'!$H$2:$M$300,6," - "),IF(VLookUpListFit1(A3,'Calendrier Fit Test'!$I$2:$M$300,5," - ")&lt;&gt;"",VLookUpListFit1(A3,'Calendrier Fit Test'!$I$2:$M$300,5," - "),IF(VLookUpListFit1(A3,'Calendrier Fit Test'!$J$2:$M$300,4," - ")&lt;&gt;"",VLookUpListFit1(A3,'Calendrier Fit Test'!$J$2:$M$300,4," - "),""))))</f>
        <v>43525</v>
      </c>
      <c r="F3" s="133">
        <f>IF(VLookUpListFit2(A3,'Calendrier Fit Test'!$G$2:$M$300,7," - ")&lt;&gt;"",VLookUpListFit2(A3,'Calendrier Fit Test'!$G$2:$M$300,7," - "),IF(VLookUpListFit2(A3,'Calendrier Fit Test'!$H$2:$M$300,6," - ")&lt;&gt;"",VLookUpListFit2(A3,'Calendrier Fit Test'!$H$2:$M$300,6," - "),IF(VLookUpListFit2(A3,'Calendrier Fit Test'!$I$2:$M$300,5," - ")&lt;&gt;"",VLookUpListFit2(A3,'Calendrier Fit Test'!$I$2:$M$300,5," - "),IF(VLookUpListFit2(A3,'Calendrier Fit Test'!$J$2:$M$300,4," - ")&lt;&gt;"",VLookUpListFit2(A3,'Calendrier Fit Test'!$J$2:$M$300,4," - "),""))))</f>
        <v>43539</v>
      </c>
      <c r="G3" s="133">
        <f>IF(VLookUpListFit3(A3,'Calendrier Fit Test'!$G$2:$M$300,7," - ")&lt;&gt;"",VLookUpListFit3(A3,'Calendrier Fit Test'!$G$2:$M$300,7," - "),IF(VLookUpListFit3(A3,'Calendrier Fit Test'!$H$2:$M$300,6," - ")&lt;&gt;"",VLookUpListFit3(A3,'Calendrier Fit Test'!$H$2:$M$300,6," - "),IF(VLookUpListFit3(A3,'Calendrier Fit Test'!$I$2:$M$300,5," - ")&lt;&gt;"",VLookUpListFit3(A3,'Calendrier Fit Test'!$I$2:$M$300,5," - "),IF(VLookUpListFit3(A3,'Calendrier Fit Test'!$J$2:$M$300,4," - ")&lt;&gt;"",VLookUpListFit3(A3,'Calendrier Fit Test'!$J$2:$M$300,4," - "),""))))</f>
        <v>43532</v>
      </c>
      <c r="H3" s="133">
        <f>IF(VLookUpListFit4(A3,'Calendrier Fit Test'!$G$2:$M$300,7," - ")&lt;&gt;"",VLookUpListFit4(A3,'Calendrier Fit Test'!$G$2:$M$300,7," - "),IF(VLookUpListFit4(A3,'Calendrier Fit Test'!$H$2:$M$300,6," - ")&lt;&gt;"",VLookUpListFit4(A3,'Calendrier Fit Test'!$H$2:$M$300,6," - "),IF(VLookUpListFit4(A3,'Calendrier Fit Test'!$I$2:$M$300,5," - ")&lt;&gt;"",VLookUpListFit4(A3,'Calendrier Fit Test'!$I$2:$M$300,5," - "),IF(VLookUpListFit4(A3,'Calendrier Fit Test'!$J$2:$M$300,4," - ")&lt;&gt;"",VLookUpListFit4(A3,'Calendrier Fit Test'!$J$2:$M$300,4," - "),""))))</f>
        <v>43528</v>
      </c>
    </row>
    <row r="4" spans="1:8" x14ac:dyDescent="0.2">
      <c r="A4" s="129">
        <v>204</v>
      </c>
      <c r="B4" s="133" t="str">
        <f>IF(VLookUpList(A4,'CALENDRIER PEP 2019'!$A$8:$F$162,2," - ")="","",VLookUpList(A4,'CALENDRIER PEP 2019'!$A$8:$F$162,2," - "))</f>
        <v>02/04/2019 - 03/09/2019</v>
      </c>
      <c r="C4" s="133">
        <f>IF(VLookUpList('Planning général'!A4,'CALENDRIER TTC 2019'!$A$8:$F$245,2," - ")="","",VLookUpList('Planning général'!A4,'CALENDRIER TTC 2019'!$A$8:$F$245,2," - "))</f>
        <v>43578</v>
      </c>
      <c r="D4" s="133">
        <f>IF(VLookUpList(A4,'CALENDRIER VEP 2019'!A10:F162,2," - ")="","",VLookUpList(A4,'CALENDRIER VEP 2019'!A10:F162,2," - "))</f>
        <v>43773</v>
      </c>
      <c r="E4" s="133">
        <f>IF(VLookUpListFit1(A4,'Calendrier Fit Test'!$G$2:$M$300,7," - ")&lt;&gt;"",VLookUpListFit1(A4,'Calendrier Fit Test'!$G$2:$M$300,7," - "),IF(VLookUpListFit1(A4,'Calendrier Fit Test'!$H$2:$M$300,6," - ")&lt;&gt;"",VLookUpListFit1(A4,'Calendrier Fit Test'!$H$2:$M$300,6," - "),IF(VLookUpListFit1(A4,'Calendrier Fit Test'!$I$2:$M$300,5," - ")&lt;&gt;"",VLookUpListFit1(A4,'Calendrier Fit Test'!$I$2:$M$300,5," - "),IF(VLookUpListFit1(A4,'Calendrier Fit Test'!$J$2:$M$300,4," - ")&lt;&gt;"",VLookUpListFit1(A4,'Calendrier Fit Test'!$J$2:$M$300,4," - "),""))))</f>
        <v>43563</v>
      </c>
      <c r="F4" s="133">
        <f>IF(VLookUpListFit2(A4,'Calendrier Fit Test'!$G$2:$M$300,7," - ")&lt;&gt;"",VLookUpListFit2(A4,'Calendrier Fit Test'!$G$2:$M$300,7," - "),IF(VLookUpListFit2(A4,'Calendrier Fit Test'!$H$2:$M$300,6," - ")&lt;&gt;"",VLookUpListFit2(A4,'Calendrier Fit Test'!$H$2:$M$300,6," - "),IF(VLookUpListFit2(A4,'Calendrier Fit Test'!$I$2:$M$300,5," - ")&lt;&gt;"",VLookUpListFit2(A4,'Calendrier Fit Test'!$I$2:$M$300,5," - "),IF(VLookUpListFit2(A4,'Calendrier Fit Test'!$J$2:$M$300,4," - ")&lt;&gt;"",VLookUpListFit2(A4,'Calendrier Fit Test'!$J$2:$M$300,4," - "),""))))</f>
        <v>43567</v>
      </c>
      <c r="G4" s="133">
        <f>IF(VLookUpListFit3(A4,'Calendrier Fit Test'!$G$2:$M$300,7," - ")&lt;&gt;"",VLookUpListFit3(A4,'Calendrier Fit Test'!$G$2:$M$300,7," - "),IF(VLookUpListFit3(A4,'Calendrier Fit Test'!$H$2:$M$300,6," - ")&lt;&gt;"",VLookUpListFit3(A4,'Calendrier Fit Test'!$H$2:$M$300,6," - "),IF(VLookUpListFit3(A4,'Calendrier Fit Test'!$I$2:$M$300,5," - ")&lt;&gt;"",VLookUpListFit3(A4,'Calendrier Fit Test'!$I$2:$M$300,5," - "),IF(VLookUpListFit3(A4,'Calendrier Fit Test'!$J$2:$M$300,4," - ")&lt;&gt;"",VLookUpListFit3(A4,'Calendrier Fit Test'!$J$2:$M$300,4," - "),""))))</f>
        <v>43560</v>
      </c>
      <c r="H4" s="133">
        <f>IF(VLookUpListFit4(A4,'Calendrier Fit Test'!$G$2:$M$300,7," - ")&lt;&gt;"",VLookUpListFit4(A4,'Calendrier Fit Test'!$G$2:$M$300,7," - "),IF(VLookUpListFit4(A4,'Calendrier Fit Test'!$H$2:$M$300,6," - ")&lt;&gt;"",VLookUpListFit4(A4,'Calendrier Fit Test'!$H$2:$M$300,6," - "),IF(VLookUpListFit4(A4,'Calendrier Fit Test'!$I$2:$M$300,5," - ")&lt;&gt;"",VLookUpListFit4(A4,'Calendrier Fit Test'!$I$2:$M$300,5," - "),IF(VLookUpListFit4(A4,'Calendrier Fit Test'!$J$2:$M$300,4," - ")&lt;&gt;"",VLookUpListFit4(A4,'Calendrier Fit Test'!$J$2:$M$300,4," - "),""))))</f>
        <v>43556</v>
      </c>
    </row>
    <row r="5" spans="1:8" x14ac:dyDescent="0.2">
      <c r="A5" s="141">
        <v>404</v>
      </c>
      <c r="B5" s="142">
        <f>IF(VLookUpList(A5,'CALENDRIER PEP 2019'!$A$8:$F$162,2," - ")="","",VLookUpList(A5,'CALENDRIER PEP 2019'!$A$8:$F$162,2," - "))</f>
        <v>43473</v>
      </c>
      <c r="C5" s="142" t="str">
        <f>IF(VLookUpList('Planning général'!A5,'CALENDRIER TTC 2019'!$A$8:$F$245,2," - ")="","",VLookUpList('Planning général'!A5,'CALENDRIER TTC 2019'!$A$8:$F$245,2," - "))</f>
        <v/>
      </c>
      <c r="D5" s="142">
        <f>IF(VLookUpList(A5,'CALENDRIER VEP 2019'!A11:F163,2," - ")="","",VLookUpList(A5,'CALENDRIER VEP 2019'!A11:F163,2," - "))</f>
        <v>43773</v>
      </c>
      <c r="E5" s="142">
        <f>IF(VLookUpListFit1(A5,'Calendrier Fit Test'!$G$2:$M$300,7," - ")&lt;&gt;"",VLookUpListFit1(A5,'Calendrier Fit Test'!$G$2:$M$300,7," - "),IF(VLookUpListFit1(A5,'Calendrier Fit Test'!$H$2:$M$300,6," - ")&lt;&gt;"",VLookUpListFit1(A5,'Calendrier Fit Test'!$H$2:$M$300,6," - "),IF(VLookUpListFit1(A5,'Calendrier Fit Test'!$I$2:$M$300,5," - ")&lt;&gt;"",VLookUpListFit1(A5,'Calendrier Fit Test'!$I$2:$M$300,5," - "),IF(VLookUpListFit1(A5,'Calendrier Fit Test'!$J$2:$M$300,4," - ")&lt;&gt;"",VLookUpListFit1(A5,'Calendrier Fit Test'!$J$2:$M$300,4," - "),""))))</f>
        <v>43563</v>
      </c>
      <c r="F5" s="142">
        <f>IF(VLookUpListFit2(A5,'Calendrier Fit Test'!$G$2:$M$300,7," - ")&lt;&gt;"",VLookUpListFit2(A5,'Calendrier Fit Test'!$G$2:$M$300,7," - "),IF(VLookUpListFit2(A5,'Calendrier Fit Test'!$H$2:$M$300,6," - ")&lt;&gt;"",VLookUpListFit2(A5,'Calendrier Fit Test'!$H$2:$M$300,6," - "),IF(VLookUpListFit2(A5,'Calendrier Fit Test'!$I$2:$M$300,5," - ")&lt;&gt;"",VLookUpListFit2(A5,'Calendrier Fit Test'!$I$2:$M$300,5," - "),IF(VLookUpListFit2(A5,'Calendrier Fit Test'!$J$2:$M$300,4," - ")&lt;&gt;"",VLookUpListFit2(A5,'Calendrier Fit Test'!$J$2:$M$300,4," - "),""))))</f>
        <v>43567</v>
      </c>
      <c r="G5" s="142">
        <f>IF(VLookUpListFit3(A5,'Calendrier Fit Test'!$G$2:$M$300,7," - ")&lt;&gt;"",VLookUpListFit3(A5,'Calendrier Fit Test'!$G$2:$M$300,7," - "),IF(VLookUpListFit3(A5,'Calendrier Fit Test'!$H$2:$M$300,6," - ")&lt;&gt;"",VLookUpListFit3(A5,'Calendrier Fit Test'!$H$2:$M$300,6," - "),IF(VLookUpListFit3(A5,'Calendrier Fit Test'!$I$2:$M$300,5," - ")&lt;&gt;"",VLookUpListFit3(A5,'Calendrier Fit Test'!$I$2:$M$300,5," - "),IF(VLookUpListFit3(A5,'Calendrier Fit Test'!$J$2:$M$300,4," - ")&lt;&gt;"",VLookUpListFit3(A5,'Calendrier Fit Test'!$J$2:$M$300,4," - "),""))))</f>
        <v>43560</v>
      </c>
      <c r="H5" s="142">
        <f>IF(VLookUpListFit4(A5,'Calendrier Fit Test'!$G$2:$M$300,7," - ")&lt;&gt;"",VLookUpListFit4(A5,'Calendrier Fit Test'!$G$2:$M$300,7," - "),IF(VLookUpListFit4(A5,'Calendrier Fit Test'!$H$2:$M$300,6," - ")&lt;&gt;"",VLookUpListFit4(A5,'Calendrier Fit Test'!$H$2:$M$300,6," - "),IF(VLookUpListFit4(A5,'Calendrier Fit Test'!$I$2:$M$300,5," - ")&lt;&gt;"",VLookUpListFit4(A5,'Calendrier Fit Test'!$I$2:$M$300,5," - "),IF(VLookUpListFit4(A5,'Calendrier Fit Test'!$J$2:$M$300,4," - ")&lt;&gt;"",VLookUpListFit4(A5,'Calendrier Fit Test'!$J$2:$M$300,4," - "),""))))</f>
        <v>43556</v>
      </c>
    </row>
    <row r="6" spans="1:8" x14ac:dyDescent="0.2">
      <c r="A6" s="129">
        <v>205</v>
      </c>
      <c r="B6" s="133" t="str">
        <f>IF(VLookUpList(A6,'CALENDRIER PEP 2019'!$A$8:$F$162,2," - ")="","",VLookUpList(A6,'CALENDRIER PEP 2019'!$A$8:$F$162,2," - "))</f>
        <v>03/04/2019 - 05/09/2019</v>
      </c>
      <c r="C6" s="133">
        <f>IF(VLookUpList('Planning général'!A6,'CALENDRIER TTC 2019'!$A$8:$F$245,2," - ")="","",VLookUpList('Planning général'!A6,'CALENDRIER TTC 2019'!$A$8:$F$245,2," - "))</f>
        <v>43584</v>
      </c>
      <c r="D6" s="133" t="str">
        <f>IF(VLookUpList(A6,'CALENDRIER VEP 2019'!A12:F164,2," - ")="","",VLookUpList(A6,'CALENDRIER VEP 2019'!A12:F164,2," - "))</f>
        <v/>
      </c>
      <c r="E6" s="133">
        <f>IF(VLookUpListFit1(A6,'Calendrier Fit Test'!$G$2:$M$300,7," - ")&lt;&gt;"",VLookUpListFit1(A6,'Calendrier Fit Test'!$G$2:$M$300,7," - "),IF(VLookUpListFit1(A6,'Calendrier Fit Test'!$H$2:$M$300,6," - ")&lt;&gt;"",VLookUpListFit1(A6,'Calendrier Fit Test'!$H$2:$M$300,6," - "),IF(VLookUpListFit1(A6,'Calendrier Fit Test'!$I$2:$M$300,5," - ")&lt;&gt;"",VLookUpListFit1(A6,'Calendrier Fit Test'!$I$2:$M$300,5," - "),IF(VLookUpListFit1(A6,'Calendrier Fit Test'!$J$2:$M$300,4," - ")&lt;&gt;"",VLookUpListFit1(A6,'Calendrier Fit Test'!$J$2:$M$300,4," - "),""))))</f>
        <v>43693</v>
      </c>
      <c r="F6" s="133">
        <f>IF(VLookUpListFit2(A6,'Calendrier Fit Test'!$G$2:$M$300,7," - ")&lt;&gt;"",VLookUpListFit2(A6,'Calendrier Fit Test'!$G$2:$M$300,7," - "),IF(VLookUpListFit2(A6,'Calendrier Fit Test'!$H$2:$M$300,6," - ")&lt;&gt;"",VLookUpListFit2(A6,'Calendrier Fit Test'!$H$2:$M$300,6," - "),IF(VLookUpListFit2(A6,'Calendrier Fit Test'!$I$2:$M$300,5," - ")&lt;&gt;"",VLookUpListFit2(A6,'Calendrier Fit Test'!$I$2:$M$300,5," - "),IF(VLookUpListFit2(A6,'Calendrier Fit Test'!$J$2:$M$300,4," - ")&lt;&gt;"",VLookUpListFit2(A6,'Calendrier Fit Test'!$J$2:$M$300,4," - "),""))))</f>
        <v>43691</v>
      </c>
      <c r="G6" s="133">
        <f>IF(VLookUpListFit3(A6,'Calendrier Fit Test'!$G$2:$M$300,7," - ")&lt;&gt;"",VLookUpListFit3(A6,'Calendrier Fit Test'!$G$2:$M$300,7," - "),IF(VLookUpListFit3(A6,'Calendrier Fit Test'!$H$2:$M$300,6," - ")&lt;&gt;"",VLookUpListFit3(A6,'Calendrier Fit Test'!$H$2:$M$300,6," - "),IF(VLookUpListFit3(A6,'Calendrier Fit Test'!$I$2:$M$300,5," - ")&lt;&gt;"",VLookUpListFit3(A6,'Calendrier Fit Test'!$I$2:$M$300,5," - "),IF(VLookUpListFit3(A6,'Calendrier Fit Test'!$J$2:$M$300,4," - ")&lt;&gt;"",VLookUpListFit3(A6,'Calendrier Fit Test'!$J$2:$M$300,4," - "),""))))</f>
        <v>43684</v>
      </c>
      <c r="H6" s="133">
        <f>IF(VLookUpListFit4(A6,'Calendrier Fit Test'!$G$2:$M$300,7," - ")&lt;&gt;"",VLookUpListFit4(A6,'Calendrier Fit Test'!$G$2:$M$300,7," - "),IF(VLookUpListFit4(A6,'Calendrier Fit Test'!$H$2:$M$300,6," - ")&lt;&gt;"",VLookUpListFit4(A6,'Calendrier Fit Test'!$H$2:$M$300,6," - "),IF(VLookUpListFit4(A6,'Calendrier Fit Test'!$I$2:$M$300,5," - ")&lt;&gt;"",VLookUpListFit4(A6,'Calendrier Fit Test'!$I$2:$M$300,5," - "),IF(VLookUpListFit4(A6,'Calendrier Fit Test'!$J$2:$M$300,4," - ")&lt;&gt;"",VLookUpListFit4(A6,'Calendrier Fit Test'!$J$2:$M$300,4," - "),""))))</f>
        <v>43697</v>
      </c>
    </row>
    <row r="7" spans="1:8" x14ac:dyDescent="0.2">
      <c r="A7" s="129">
        <v>405</v>
      </c>
      <c r="B7" s="133">
        <f>IF(VLookUpList(A7,'CALENDRIER PEP 2019'!$A$8:$F$162,2," - ")="","",VLookUpList(A7,'CALENDRIER PEP 2019'!$A$8:$F$162,2," - "))</f>
        <v>43474</v>
      </c>
      <c r="C7" s="133" t="str">
        <f>IF(VLookUpList('Planning général'!A7,'CALENDRIER TTC 2019'!$A$8:$F$245,2," - ")="","",VLookUpList('Planning général'!A7,'CALENDRIER TTC 2019'!$A$8:$F$245,2," - "))</f>
        <v/>
      </c>
      <c r="D7" s="133">
        <f>IF(VLookUpList(A7,'CALENDRIER VEP 2019'!A13:F165,2," - ")="","",VLookUpList(A7,'CALENDRIER VEP 2019'!A13:F165,2," - "))</f>
        <v>43775</v>
      </c>
      <c r="E7" s="133">
        <f>IF(VLookUpListFit1(A7,'Calendrier Fit Test'!$G$2:$M$300,7," - ")&lt;&gt;"",VLookUpListFit1(A7,'Calendrier Fit Test'!$G$2:$M$300,7," - "),IF(VLookUpListFit1(A7,'Calendrier Fit Test'!$H$2:$M$300,6," - ")&lt;&gt;"",VLookUpListFit1(A7,'Calendrier Fit Test'!$H$2:$M$300,6," - "),IF(VLookUpListFit1(A7,'Calendrier Fit Test'!$I$2:$M$300,5," - ")&lt;&gt;"",VLookUpListFit1(A7,'Calendrier Fit Test'!$I$2:$M$300,5," - "),IF(VLookUpListFit1(A7,'Calendrier Fit Test'!$J$2:$M$300,4," - ")&lt;&gt;"",VLookUpListFit1(A7,'Calendrier Fit Test'!$J$2:$M$300,4," - "),""))))</f>
        <v>43693</v>
      </c>
      <c r="F7" s="133">
        <f>IF(VLookUpListFit2(A7,'Calendrier Fit Test'!$G$2:$M$300,7," - ")&lt;&gt;"",VLookUpListFit2(A7,'Calendrier Fit Test'!$G$2:$M$300,7," - "),IF(VLookUpListFit2(A7,'Calendrier Fit Test'!$H$2:$M$300,6," - ")&lt;&gt;"",VLookUpListFit2(A7,'Calendrier Fit Test'!$H$2:$M$300,6," - "),IF(VLookUpListFit2(A7,'Calendrier Fit Test'!$I$2:$M$300,5," - ")&lt;&gt;"",VLookUpListFit2(A7,'Calendrier Fit Test'!$I$2:$M$300,5," - "),IF(VLookUpListFit2(A7,'Calendrier Fit Test'!$J$2:$M$300,4," - ")&lt;&gt;"",VLookUpListFit2(A7,'Calendrier Fit Test'!$J$2:$M$300,4," - "),""))))</f>
        <v>43691</v>
      </c>
      <c r="G7" s="133">
        <f>IF(VLookUpListFit3(A7,'Calendrier Fit Test'!$G$2:$M$300,7," - ")&lt;&gt;"",VLookUpListFit3(A7,'Calendrier Fit Test'!$G$2:$M$300,7," - "),IF(VLookUpListFit3(A7,'Calendrier Fit Test'!$H$2:$M$300,6," - ")&lt;&gt;"",VLookUpListFit3(A7,'Calendrier Fit Test'!$H$2:$M$300,6," - "),IF(VLookUpListFit3(A7,'Calendrier Fit Test'!$I$2:$M$300,5," - ")&lt;&gt;"",VLookUpListFit3(A7,'Calendrier Fit Test'!$I$2:$M$300,5," - "),IF(VLookUpListFit3(A7,'Calendrier Fit Test'!$J$2:$M$300,4," - ")&lt;&gt;"",VLookUpListFit3(A7,'Calendrier Fit Test'!$J$2:$M$300,4," - "),""))))</f>
        <v>43684</v>
      </c>
      <c r="H7" s="133">
        <f>IF(VLookUpListFit4(A7,'Calendrier Fit Test'!$G$2:$M$300,7," - ")&lt;&gt;"",VLookUpListFit4(A7,'Calendrier Fit Test'!$G$2:$M$300,7," - "),IF(VLookUpListFit4(A7,'Calendrier Fit Test'!$H$2:$M$300,6," - ")&lt;&gt;"",VLookUpListFit4(A7,'Calendrier Fit Test'!$H$2:$M$300,6," - "),IF(VLookUpListFit4(A7,'Calendrier Fit Test'!$I$2:$M$300,5," - ")&lt;&gt;"",VLookUpListFit4(A7,'Calendrier Fit Test'!$I$2:$M$300,5," - "),IF(VLookUpListFit4(A7,'Calendrier Fit Test'!$J$2:$M$300,4," - ")&lt;&gt;"",VLookUpListFit4(A7,'Calendrier Fit Test'!$J$2:$M$300,4," - "),""))))</f>
        <v>43697</v>
      </c>
    </row>
    <row r="8" spans="1:8" x14ac:dyDescent="0.2">
      <c r="A8" s="129">
        <v>1605</v>
      </c>
      <c r="B8" s="133" t="str">
        <f>IF(VLookUpList(A8,'CALENDRIER PEP 2019'!$A$8:$F$162,2," - ")="","",VLookUpList(A8,'CALENDRIER PEP 2019'!$A$8:$F$162,2," - "))</f>
        <v/>
      </c>
      <c r="C8" s="133" t="str">
        <f>IF(VLookUpList('Planning général'!A8,'CALENDRIER TTC 2019'!$A$8:$F$245,2," - ")="","",VLookUpList('Planning général'!A8,'CALENDRIER TTC 2019'!$A$8:$F$245,2," - "))</f>
        <v/>
      </c>
      <c r="D8" s="133" t="str">
        <f>IF(VLookUpList(A8,'CALENDRIER VEP 2019'!A14:F166,2," - ")="","",VLookUpList(A8,'CALENDRIER VEP 2019'!A14:F166,2," - "))</f>
        <v/>
      </c>
      <c r="E8" s="133" t="str">
        <f>IF(VLookUpListFit1(A8,'Calendrier Fit Test'!$G$2:$M$300,7," - ")&lt;&gt;"",VLookUpListFit1(A8,'Calendrier Fit Test'!$G$2:$M$300,7," - "),IF(VLookUpListFit1(A8,'Calendrier Fit Test'!$H$2:$M$300,6," - ")&lt;&gt;"",VLookUpListFit1(A8,'Calendrier Fit Test'!$H$2:$M$300,6," - "),IF(VLookUpListFit1(A8,'Calendrier Fit Test'!$I$2:$M$300,5," - ")&lt;&gt;"",VLookUpListFit1(A8,'Calendrier Fit Test'!$I$2:$M$300,5," - "),IF(VLookUpListFit1(A8,'Calendrier Fit Test'!$J$2:$M$300,4," - ")&lt;&gt;"",VLookUpListFit1(A8,'Calendrier Fit Test'!$J$2:$M$300,4," - "),""))))</f>
        <v/>
      </c>
      <c r="F8" s="133" t="str">
        <f>IF(VLookUpListFit2(A8,'Calendrier Fit Test'!$G$2:$M$300,7," - ")&lt;&gt;"",VLookUpListFit2(A8,'Calendrier Fit Test'!$G$2:$M$300,7," - "),IF(VLookUpListFit2(A8,'Calendrier Fit Test'!$H$2:$M$300,6," - ")&lt;&gt;"",VLookUpListFit2(A8,'Calendrier Fit Test'!$H$2:$M$300,6," - "),IF(VLookUpListFit2(A8,'Calendrier Fit Test'!$I$2:$M$300,5," - ")&lt;&gt;"",VLookUpListFit2(A8,'Calendrier Fit Test'!$I$2:$M$300,5," - "),IF(VLookUpListFit2(A8,'Calendrier Fit Test'!$J$2:$M$300,4," - ")&lt;&gt;"",VLookUpListFit2(A8,'Calendrier Fit Test'!$J$2:$M$300,4," - "),""))))</f>
        <v/>
      </c>
      <c r="G8" s="133" t="str">
        <f>IF(VLookUpListFit3(A8,'Calendrier Fit Test'!$G$2:$M$300,7," - ")&lt;&gt;"",VLookUpListFit3(A8,'Calendrier Fit Test'!$G$2:$M$300,7," - "),IF(VLookUpListFit3(A8,'Calendrier Fit Test'!$H$2:$M$300,6," - ")&lt;&gt;"",VLookUpListFit3(A8,'Calendrier Fit Test'!$H$2:$M$300,6," - "),IF(VLookUpListFit3(A8,'Calendrier Fit Test'!$I$2:$M$300,5," - ")&lt;&gt;"",VLookUpListFit3(A8,'Calendrier Fit Test'!$I$2:$M$300,5," - "),IF(VLookUpListFit3(A8,'Calendrier Fit Test'!$J$2:$M$300,4," - ")&lt;&gt;"",VLookUpListFit3(A8,'Calendrier Fit Test'!$J$2:$M$300,4," - "),""))))</f>
        <v/>
      </c>
      <c r="H8" s="133" t="str">
        <f>IF(VLookUpListFit4(A8,'Calendrier Fit Test'!$G$2:$M$300,7," - ")&lt;&gt;"",VLookUpListFit4(A8,'Calendrier Fit Test'!$G$2:$M$300,7," - "),IF(VLookUpListFit4(A8,'Calendrier Fit Test'!$H$2:$M$300,6," - ")&lt;&gt;"",VLookUpListFit4(A8,'Calendrier Fit Test'!$H$2:$M$300,6," - "),IF(VLookUpListFit4(A8,'Calendrier Fit Test'!$I$2:$M$300,5," - ")&lt;&gt;"",VLookUpListFit4(A8,'Calendrier Fit Test'!$I$2:$M$300,5," - "),IF(VLookUpListFit4(A8,'Calendrier Fit Test'!$J$2:$M$300,4," - ")&lt;&gt;"",VLookUpListFit4(A8,'Calendrier Fit Test'!$J$2:$M$300,4," - "),""))))</f>
        <v/>
      </c>
    </row>
    <row r="9" spans="1:8" x14ac:dyDescent="0.2">
      <c r="A9" s="129">
        <v>208</v>
      </c>
      <c r="B9" s="133">
        <f>IF(VLookUpList(A9,'CALENDRIER PEP 2019'!$A$8:$F$162,2," - ")="","",VLookUpList(A9,'CALENDRIER PEP 2019'!$A$8:$F$162,2," - "))</f>
        <v>43559</v>
      </c>
      <c r="C9" s="133">
        <f>IF(VLookUpList('Planning général'!A9,'CALENDRIER TTC 2019'!$A$8:$F$245,2," - ")="","",VLookUpList('Planning général'!A9,'CALENDRIER TTC 2019'!$A$8:$F$245,2," - "))</f>
        <v>43570</v>
      </c>
      <c r="D9" s="133" t="str">
        <f>IF(VLookUpList(A9,'CALENDRIER VEP 2019'!A15:F167,2," - ")="","",VLookUpList(A9,'CALENDRIER VEP 2019'!A15:F167,2," - "))</f>
        <v/>
      </c>
      <c r="E9" s="133">
        <f>IF(VLookUpListFit1(A9,'Calendrier Fit Test'!$G$2:$M$300,7," - ")&lt;&gt;"",VLookUpListFit1(A9,'Calendrier Fit Test'!$G$2:$M$300,7," - "),IF(VLookUpListFit1(A9,'Calendrier Fit Test'!$H$2:$M$300,6," - ")&lt;&gt;"",VLookUpListFit1(A9,'Calendrier Fit Test'!$H$2:$M$300,6," - "),IF(VLookUpListFit1(A9,'Calendrier Fit Test'!$I$2:$M$300,5," - ")&lt;&gt;"",VLookUpListFit1(A9,'Calendrier Fit Test'!$I$2:$M$300,5," - "),IF(VLookUpListFit1(A9,'Calendrier Fit Test'!$J$2:$M$300,4," - ")&lt;&gt;"",VLookUpListFit1(A9,'Calendrier Fit Test'!$J$2:$M$300,4," - "),""))))</f>
        <v>43479</v>
      </c>
      <c r="F9" s="133">
        <f>IF(VLookUpListFit2(A9,'Calendrier Fit Test'!$G$2:$M$300,7," - ")&lt;&gt;"",VLookUpListFit2(A9,'Calendrier Fit Test'!$G$2:$M$300,7," - "),IF(VLookUpListFit2(A9,'Calendrier Fit Test'!$H$2:$M$300,6," - ")&lt;&gt;"",VLookUpListFit2(A9,'Calendrier Fit Test'!$H$2:$M$300,6," - "),IF(VLookUpListFit2(A9,'Calendrier Fit Test'!$I$2:$M$300,5," - ")&lt;&gt;"",VLookUpListFit2(A9,'Calendrier Fit Test'!$I$2:$M$300,5," - "),IF(VLookUpListFit2(A9,'Calendrier Fit Test'!$J$2:$M$300,4," - ")&lt;&gt;"",VLookUpListFit2(A9,'Calendrier Fit Test'!$J$2:$M$300,4," - "),""))))</f>
        <v>43483</v>
      </c>
      <c r="G9" s="133">
        <f>IF(VLookUpListFit3(A9,'Calendrier Fit Test'!$G$2:$M$300,7," - ")&lt;&gt;"",VLookUpListFit3(A9,'Calendrier Fit Test'!$G$2:$M$300,7," - "),IF(VLookUpListFit3(A9,'Calendrier Fit Test'!$H$2:$M$300,6," - ")&lt;&gt;"",VLookUpListFit3(A9,'Calendrier Fit Test'!$H$2:$M$300,6," - "),IF(VLookUpListFit3(A9,'Calendrier Fit Test'!$I$2:$M$300,5," - ")&lt;&gt;"",VLookUpListFit3(A9,'Calendrier Fit Test'!$I$2:$M$300,5," - "),IF(VLookUpListFit3(A9,'Calendrier Fit Test'!$J$2:$M$300,4," - ")&lt;&gt;"",VLookUpListFit3(A9,'Calendrier Fit Test'!$J$2:$M$300,4," - "),""))))</f>
        <v>43486</v>
      </c>
      <c r="H9" s="133">
        <f>IF(VLookUpListFit4(A9,'Calendrier Fit Test'!$G$2:$M$300,7," - ")&lt;&gt;"",VLookUpListFit4(A9,'Calendrier Fit Test'!$G$2:$M$300,7," - "),IF(VLookUpListFit4(A9,'Calendrier Fit Test'!$H$2:$M$300,6," - ")&lt;&gt;"",VLookUpListFit4(A9,'Calendrier Fit Test'!$H$2:$M$300,6," - "),IF(VLookUpListFit4(A9,'Calendrier Fit Test'!$I$2:$M$300,5," - ")&lt;&gt;"",VLookUpListFit4(A9,'Calendrier Fit Test'!$I$2:$M$300,5," - "),IF(VLookUpListFit4(A9,'Calendrier Fit Test'!$J$2:$M$300,4," - ")&lt;&gt;"",VLookUpListFit4(A9,'Calendrier Fit Test'!$J$2:$M$300,4," - "),""))))</f>
        <v>43472</v>
      </c>
    </row>
    <row r="10" spans="1:8" x14ac:dyDescent="0.2">
      <c r="A10" s="141">
        <v>4008</v>
      </c>
      <c r="B10" s="142">
        <f>IF(VLookUpList(A10,'CALENDRIER PEP 2019'!$A$8:$F$162,2," - ")="","",VLookUpList(A10,'CALENDRIER PEP 2019'!$A$8:$F$162,2," - "))</f>
        <v>43475</v>
      </c>
      <c r="C10" s="142" t="str">
        <f>IF(VLookUpList('Planning général'!A10,'CALENDRIER TTC 2019'!$A$8:$F$245,2," - ")="","",VLookUpList('Planning général'!A10,'CALENDRIER TTC 2019'!$A$8:$F$245,2," - "))</f>
        <v/>
      </c>
      <c r="D10" s="142">
        <f>IF(VLookUpList(A10,'CALENDRIER VEP 2019'!A16:F168,2," - ")="","",VLookUpList(A10,'CALENDRIER VEP 2019'!A16:F168,2," - "))</f>
        <v>43774</v>
      </c>
      <c r="E10" s="133">
        <f>IF(VLookUpListFit1(A10,'Calendrier Fit Test'!$G$2:$M$300,7," - ")&lt;&gt;"",VLookUpListFit1(A10,'Calendrier Fit Test'!$G$2:$M$300,7," - "),IF(VLookUpListFit1(A10,'Calendrier Fit Test'!$H$2:$M$300,6," - ")&lt;&gt;"",VLookUpListFit1(A10,'Calendrier Fit Test'!$H$2:$M$300,6," - "),IF(VLookUpListFit1(A10,'Calendrier Fit Test'!$I$2:$M$300,5," - ")&lt;&gt;"",VLookUpListFit1(A10,'Calendrier Fit Test'!$I$2:$M$300,5," - "),IF(VLookUpListFit1(A10,'Calendrier Fit Test'!$J$2:$M$300,4," - ")&lt;&gt;"",VLookUpListFit1(A10,'Calendrier Fit Test'!$J$2:$M$300,4," - "),""))))</f>
        <v>43479</v>
      </c>
      <c r="F10" s="133">
        <f>IF(VLookUpListFit2(A10,'Calendrier Fit Test'!$G$2:$M$300,7," - ")&lt;&gt;"",VLookUpListFit2(A10,'Calendrier Fit Test'!$G$2:$M$300,7," - "),IF(VLookUpListFit2(A10,'Calendrier Fit Test'!$H$2:$M$300,6," - ")&lt;&gt;"",VLookUpListFit2(A10,'Calendrier Fit Test'!$H$2:$M$300,6," - "),IF(VLookUpListFit2(A10,'Calendrier Fit Test'!$I$2:$M$300,5," - ")&lt;&gt;"",VLookUpListFit2(A10,'Calendrier Fit Test'!$I$2:$M$300,5," - "),IF(VLookUpListFit2(A10,'Calendrier Fit Test'!$J$2:$M$300,4," - ")&lt;&gt;"",VLookUpListFit2(A10,'Calendrier Fit Test'!$J$2:$M$300,4," - "),""))))</f>
        <v>43483</v>
      </c>
      <c r="G10" s="133">
        <f>IF(VLookUpListFit3(A10,'Calendrier Fit Test'!$G$2:$M$300,7," - ")&lt;&gt;"",VLookUpListFit3(A10,'Calendrier Fit Test'!$G$2:$M$300,7," - "),IF(VLookUpListFit3(A10,'Calendrier Fit Test'!$H$2:$M$300,6," - ")&lt;&gt;"",VLookUpListFit3(A10,'Calendrier Fit Test'!$H$2:$M$300,6," - "),IF(VLookUpListFit3(A10,'Calendrier Fit Test'!$I$2:$M$300,5," - ")&lt;&gt;"",VLookUpListFit3(A10,'Calendrier Fit Test'!$I$2:$M$300,5," - "),IF(VLookUpListFit3(A10,'Calendrier Fit Test'!$J$2:$M$300,4," - ")&lt;&gt;"",VLookUpListFit3(A10,'Calendrier Fit Test'!$J$2:$M$300,4," - "),""))))</f>
        <v>43486</v>
      </c>
      <c r="H10" s="133">
        <f>IF(VLookUpListFit4(A10,'Calendrier Fit Test'!$G$2:$M$300,7," - ")&lt;&gt;"",VLookUpListFit4(A10,'Calendrier Fit Test'!$G$2:$M$300,7," - "),IF(VLookUpListFit4(A10,'Calendrier Fit Test'!$H$2:$M$300,6," - ")&lt;&gt;"",VLookUpListFit4(A10,'Calendrier Fit Test'!$H$2:$M$300,6," - "),IF(VLookUpListFit4(A10,'Calendrier Fit Test'!$I$2:$M$300,5," - ")&lt;&gt;"",VLookUpListFit4(A10,'Calendrier Fit Test'!$I$2:$M$300,5," - "),IF(VLookUpListFit4(A10,'Calendrier Fit Test'!$J$2:$M$300,4," - ")&lt;&gt;"",VLookUpListFit4(A10,'Calendrier Fit Test'!$J$2:$M$300,4," - "),""))))</f>
        <v>43472</v>
      </c>
    </row>
    <row r="11" spans="1:8" x14ac:dyDescent="0.2">
      <c r="A11" s="129">
        <v>409</v>
      </c>
      <c r="B11" s="133">
        <f>IF(VLookUpList(A11,'CALENDRIER PEP 2019'!$A$8:$F$162,2," - ")="","",VLookUpList(A11,'CALENDRIER PEP 2019'!$A$8:$F$162,2," - "))</f>
        <v>43479</v>
      </c>
      <c r="C11" s="133" t="str">
        <f>IF(VLookUpList('Planning général'!A11,'CALENDRIER TTC 2019'!$A$8:$F$245,2," - ")="","",VLookUpList('Planning général'!A11,'CALENDRIER TTC 2019'!$A$8:$F$245,2," - "))</f>
        <v/>
      </c>
      <c r="D11" s="133">
        <f>IF(VLookUpList(A11,'CALENDRIER VEP 2019'!A17:F169,2," - ")="","",VLookUpList(A11,'CALENDRIER VEP 2019'!A17:F169,2," - "))</f>
        <v>43768</v>
      </c>
      <c r="E11" s="133">
        <f>IF(VLookUpListFit1(A11,'Calendrier Fit Test'!$G$2:$M$300,7," - ")&lt;&gt;"",VLookUpListFit1(A11,'Calendrier Fit Test'!$G$2:$M$300,7," - "),IF(VLookUpListFit1(A11,'Calendrier Fit Test'!$H$2:$M$300,6," - ")&lt;&gt;"",VLookUpListFit1(A11,'Calendrier Fit Test'!$H$2:$M$300,6," - "),IF(VLookUpListFit1(A11,'Calendrier Fit Test'!$I$2:$M$300,5," - ")&lt;&gt;"",VLookUpListFit1(A11,'Calendrier Fit Test'!$I$2:$M$300,5," - "),IF(VLookUpListFit1(A11,'Calendrier Fit Test'!$J$2:$M$300,4," - ")&lt;&gt;"",VLookUpListFit1(A11,'Calendrier Fit Test'!$J$2:$M$300,4," - "),""))))</f>
        <v>43507</v>
      </c>
      <c r="F11" s="133">
        <f>IF(VLookUpListFit2(A11,'Calendrier Fit Test'!$G$2:$M$300,7," - ")&lt;&gt;"",VLookUpListFit2(A11,'Calendrier Fit Test'!$G$2:$M$300,7," - "),IF(VLookUpListFit2(A11,'Calendrier Fit Test'!$H$2:$M$300,6," - ")&lt;&gt;"",VLookUpListFit2(A11,'Calendrier Fit Test'!$H$2:$M$300,6," - "),IF(VLookUpListFit2(A11,'Calendrier Fit Test'!$I$2:$M$300,5," - ")&lt;&gt;"",VLookUpListFit2(A11,'Calendrier Fit Test'!$I$2:$M$300,5," - "),IF(VLookUpListFit2(A11,'Calendrier Fit Test'!$J$2:$M$300,4," - ")&lt;&gt;"",VLookUpListFit2(A11,'Calendrier Fit Test'!$J$2:$M$300,4," - "),""))))</f>
        <v>43523</v>
      </c>
      <c r="G11" s="133">
        <f>IF(VLookUpListFit3(A11,'Calendrier Fit Test'!$G$2:$M$300,7," - ")&lt;&gt;"",VLookUpListFit3(A11,'Calendrier Fit Test'!$G$2:$M$300,7," - "),IF(VLookUpListFit3(A11,'Calendrier Fit Test'!$H$2:$M$300,6," - ")&lt;&gt;"",VLookUpListFit3(A11,'Calendrier Fit Test'!$H$2:$M$300,6," - "),IF(VLookUpListFit3(A11,'Calendrier Fit Test'!$I$2:$M$300,5," - ")&lt;&gt;"",VLookUpListFit3(A11,'Calendrier Fit Test'!$I$2:$M$300,5," - "),IF(VLookUpListFit3(A11,'Calendrier Fit Test'!$J$2:$M$300,4," - ")&lt;&gt;"",VLookUpListFit3(A11,'Calendrier Fit Test'!$J$2:$M$300,4," - "),""))))</f>
        <v>43504</v>
      </c>
      <c r="H11" s="133">
        <f>IF(VLookUpListFit4(A11,'Calendrier Fit Test'!$G$2:$M$300,7," - ")&lt;&gt;"",VLookUpListFit4(A11,'Calendrier Fit Test'!$G$2:$M$300,7," - "),IF(VLookUpListFit4(A11,'Calendrier Fit Test'!$H$2:$M$300,6," - ")&lt;&gt;"",VLookUpListFit4(A11,'Calendrier Fit Test'!$H$2:$M$300,6," - "),IF(VLookUpListFit4(A11,'Calendrier Fit Test'!$I$2:$M$300,5," - ")&lt;&gt;"",VLookUpListFit4(A11,'Calendrier Fit Test'!$I$2:$M$300,5," - "),IF(VLookUpListFit4(A11,'Calendrier Fit Test'!$J$2:$M$300,4," - ")&lt;&gt;"",VLookUpListFit4(A11,'Calendrier Fit Test'!$J$2:$M$300,4," - "),""))))</f>
        <v>43500</v>
      </c>
    </row>
    <row r="12" spans="1:8" x14ac:dyDescent="0.2">
      <c r="A12" s="129">
        <v>209</v>
      </c>
      <c r="B12" s="133" t="str">
        <f>IF(VLookUpList(A12,'CALENDRIER PEP 2019'!$A$8:$F$162,2," - ")="","",VLookUpList(A12,'CALENDRIER PEP 2019'!$A$8:$F$162,2," - "))</f>
        <v>09/04/2019 - 10/09/2019</v>
      </c>
      <c r="C12" s="133">
        <f>IF(VLookUpList('Planning général'!A12,'CALENDRIER TTC 2019'!$A$8:$F$245,2," - ")="","",VLookUpList('Planning général'!A12,'CALENDRIER TTC 2019'!$A$8:$F$245,2," - "))</f>
        <v>43571</v>
      </c>
      <c r="D12" s="133" t="str">
        <f>IF(VLookUpList(A12,'CALENDRIER VEP 2019'!A18:F170,2," - ")="","",VLookUpList(A12,'CALENDRIER VEP 2019'!A18:F170,2," - "))</f>
        <v/>
      </c>
      <c r="E12" s="133">
        <f>IF(VLookUpListFit1(A12,'Calendrier Fit Test'!$G$2:$M$300,7," - ")&lt;&gt;"",VLookUpListFit1(A12,'Calendrier Fit Test'!$G$2:$M$300,7," - "),IF(VLookUpListFit1(A12,'Calendrier Fit Test'!$H$2:$M$300,6," - ")&lt;&gt;"",VLookUpListFit1(A12,'Calendrier Fit Test'!$H$2:$M$300,6," - "),IF(VLookUpListFit1(A12,'Calendrier Fit Test'!$I$2:$M$300,5," - ")&lt;&gt;"",VLookUpListFit1(A12,'Calendrier Fit Test'!$I$2:$M$300,5," - "),IF(VLookUpListFit1(A12,'Calendrier Fit Test'!$J$2:$M$300,4," - ")&lt;&gt;"",VLookUpListFit1(A12,'Calendrier Fit Test'!$J$2:$M$300,4," - "),""))))</f>
        <v>43507</v>
      </c>
      <c r="F12" s="133">
        <f>IF(VLookUpListFit2(A12,'Calendrier Fit Test'!$G$2:$M$300,7," - ")&lt;&gt;"",VLookUpListFit2(A12,'Calendrier Fit Test'!$G$2:$M$300,7," - "),IF(VLookUpListFit2(A12,'Calendrier Fit Test'!$H$2:$M$300,6," - ")&lt;&gt;"",VLookUpListFit2(A12,'Calendrier Fit Test'!$H$2:$M$300,6," - "),IF(VLookUpListFit2(A12,'Calendrier Fit Test'!$I$2:$M$300,5," - ")&lt;&gt;"",VLookUpListFit2(A12,'Calendrier Fit Test'!$I$2:$M$300,5," - "),IF(VLookUpListFit2(A12,'Calendrier Fit Test'!$J$2:$M$300,4," - ")&lt;&gt;"",VLookUpListFit2(A12,'Calendrier Fit Test'!$J$2:$M$300,4," - "),""))))</f>
        <v>43523</v>
      </c>
      <c r="G12" s="133">
        <f>IF(VLookUpListFit3(A12,'Calendrier Fit Test'!$G$2:$M$300,7," - ")&lt;&gt;"",VLookUpListFit3(A12,'Calendrier Fit Test'!$G$2:$M$300,7," - "),IF(VLookUpListFit3(A12,'Calendrier Fit Test'!$H$2:$M$300,6," - ")&lt;&gt;"",VLookUpListFit3(A12,'Calendrier Fit Test'!$H$2:$M$300,6," - "),IF(VLookUpListFit3(A12,'Calendrier Fit Test'!$I$2:$M$300,5," - ")&lt;&gt;"",VLookUpListFit3(A12,'Calendrier Fit Test'!$I$2:$M$300,5," - "),IF(VLookUpListFit3(A12,'Calendrier Fit Test'!$J$2:$M$300,4," - ")&lt;&gt;"",VLookUpListFit3(A12,'Calendrier Fit Test'!$J$2:$M$300,4," - "),""))))</f>
        <v>43504</v>
      </c>
      <c r="H12" s="133">
        <f>IF(VLookUpListFit4(A12,'Calendrier Fit Test'!$G$2:$M$300,7," - ")&lt;&gt;"",VLookUpListFit4(A12,'Calendrier Fit Test'!$G$2:$M$300,7," - "),IF(VLookUpListFit4(A12,'Calendrier Fit Test'!$H$2:$M$300,6," - ")&lt;&gt;"",VLookUpListFit4(A12,'Calendrier Fit Test'!$H$2:$M$300,6," - "),IF(VLookUpListFit4(A12,'Calendrier Fit Test'!$I$2:$M$300,5," - ")&lt;&gt;"",VLookUpListFit4(A12,'Calendrier Fit Test'!$I$2:$M$300,5," - "),IF(VLookUpListFit4(A12,'Calendrier Fit Test'!$J$2:$M$300,4," - ")&lt;&gt;"",VLookUpListFit4(A12,'Calendrier Fit Test'!$J$2:$M$300,4," - "),""))))</f>
        <v>43500</v>
      </c>
    </row>
    <row r="13" spans="1:8" x14ac:dyDescent="0.2">
      <c r="A13" s="129">
        <v>410</v>
      </c>
      <c r="B13" s="133">
        <f>IF(VLookUpList(A13,'CALENDRIER PEP 2019'!$A$8:$F$162,2," - ")="","",VLookUpList(A13,'CALENDRIER PEP 2019'!$A$8:$F$162,2," - "))</f>
        <v>43480</v>
      </c>
      <c r="C13" s="133" t="str">
        <f>IF(VLookUpList('Planning général'!A13,'CALENDRIER TTC 2019'!$A$8:$F$245,2," - ")="","",VLookUpList('Planning général'!A13,'CALENDRIER TTC 2019'!$A$8:$F$245,2," - "))</f>
        <v/>
      </c>
      <c r="D13" s="133">
        <f>IF(VLookUpList(A13,'CALENDRIER VEP 2019'!A19:F171,2," - ")="","",VLookUpList(A13,'CALENDRIER VEP 2019'!A19:F171,2," - "))</f>
        <v>43776</v>
      </c>
      <c r="E13" s="133">
        <f>IF(VLookUpListFit1(A13,'Calendrier Fit Test'!$G$2:$M$300,7," - ")&lt;&gt;"",VLookUpListFit1(A13,'Calendrier Fit Test'!$G$2:$M$300,7," - "),IF(VLookUpListFit1(A13,'Calendrier Fit Test'!$H$2:$M$300,6," - ")&lt;&gt;"",VLookUpListFit1(A13,'Calendrier Fit Test'!$H$2:$M$300,6," - "),IF(VLookUpListFit1(A13,'Calendrier Fit Test'!$I$2:$M$300,5," - ")&lt;&gt;"",VLookUpListFit1(A13,'Calendrier Fit Test'!$I$2:$M$300,5," - "),IF(VLookUpListFit1(A13,'Calendrier Fit Test'!$J$2:$M$300,4," - ")&lt;&gt;"",VLookUpListFit1(A13,'Calendrier Fit Test'!$J$2:$M$300,4," - "),""))))</f>
        <v>43693</v>
      </c>
      <c r="F13" s="133">
        <f>IF(VLookUpListFit2(A13,'Calendrier Fit Test'!$G$2:$M$300,7," - ")&lt;&gt;"",VLookUpListFit2(A13,'Calendrier Fit Test'!$G$2:$M$300,7," - "),IF(VLookUpListFit2(A13,'Calendrier Fit Test'!$H$2:$M$300,6," - ")&lt;&gt;"",VLookUpListFit2(A13,'Calendrier Fit Test'!$H$2:$M$300,6," - "),IF(VLookUpListFit2(A13,'Calendrier Fit Test'!$I$2:$M$300,5," - ")&lt;&gt;"",VLookUpListFit2(A13,'Calendrier Fit Test'!$I$2:$M$300,5," - "),IF(VLookUpListFit2(A13,'Calendrier Fit Test'!$J$2:$M$300,4," - ")&lt;&gt;"",VLookUpListFit2(A13,'Calendrier Fit Test'!$J$2:$M$300,4," - "),""))))</f>
        <v>43691</v>
      </c>
      <c r="G13" s="133">
        <f>IF(VLookUpListFit3(A13,'Calendrier Fit Test'!$G$2:$M$300,7," - ")&lt;&gt;"",VLookUpListFit3(A13,'Calendrier Fit Test'!$G$2:$M$300,7," - "),IF(VLookUpListFit3(A13,'Calendrier Fit Test'!$H$2:$M$300,6," - ")&lt;&gt;"",VLookUpListFit3(A13,'Calendrier Fit Test'!$H$2:$M$300,6," - "),IF(VLookUpListFit3(A13,'Calendrier Fit Test'!$I$2:$M$300,5," - ")&lt;&gt;"",VLookUpListFit3(A13,'Calendrier Fit Test'!$I$2:$M$300,5," - "),IF(VLookUpListFit3(A13,'Calendrier Fit Test'!$J$2:$M$300,4," - ")&lt;&gt;"",VLookUpListFit3(A13,'Calendrier Fit Test'!$J$2:$M$300,4," - "),""))))</f>
        <v>43672</v>
      </c>
      <c r="H13" s="133">
        <f>IF(VLookUpListFit4(A13,'Calendrier Fit Test'!$G$2:$M$300,7," - ")&lt;&gt;"",VLookUpListFit4(A13,'Calendrier Fit Test'!$G$2:$M$300,7," - "),IF(VLookUpListFit4(A13,'Calendrier Fit Test'!$H$2:$M$300,6," - ")&lt;&gt;"",VLookUpListFit4(A13,'Calendrier Fit Test'!$H$2:$M$300,6," - "),IF(VLookUpListFit4(A13,'Calendrier Fit Test'!$I$2:$M$300,5," - ")&lt;&gt;"",VLookUpListFit4(A13,'Calendrier Fit Test'!$I$2:$M$300,5," - "),IF(VLookUpListFit4(A13,'Calendrier Fit Test'!$J$2:$M$300,4," - ")&lt;&gt;"",VLookUpListFit4(A13,'Calendrier Fit Test'!$J$2:$M$300,4," - "),""))))</f>
        <v>43697</v>
      </c>
    </row>
    <row r="14" spans="1:8" x14ac:dyDescent="0.2">
      <c r="A14" s="129">
        <v>210</v>
      </c>
      <c r="B14" s="133">
        <f>IF(VLookUpList(A14,'CALENDRIER PEP 2019'!$A$8:$F$162,2," - ")="","",VLookUpList(A14,'CALENDRIER PEP 2019'!$A$8:$F$162,2," - "))</f>
        <v>43481</v>
      </c>
      <c r="C14" s="133">
        <f>IF(VLookUpList('Planning général'!A14,'CALENDRIER TTC 2019'!$A$8:$F$245,2," - ")="","",VLookUpList('Planning général'!A14,'CALENDRIER TTC 2019'!$A$8:$F$245,2," - "))</f>
        <v>43572</v>
      </c>
      <c r="D14" s="133" t="str">
        <f>IF(VLookUpList(A14,'CALENDRIER VEP 2019'!A20:F172,2," - ")="","",VLookUpList(A14,'CALENDRIER VEP 2019'!A20:F172,2," - "))</f>
        <v/>
      </c>
      <c r="E14" s="133">
        <f>IF(VLookUpListFit1(A14,'Calendrier Fit Test'!$G$2:$M$300,7," - ")&lt;&gt;"",VLookUpListFit1(A14,'Calendrier Fit Test'!$G$2:$M$300,7," - "),IF(VLookUpListFit1(A14,'Calendrier Fit Test'!$H$2:$M$300,6," - ")&lt;&gt;"",VLookUpListFit1(A14,'Calendrier Fit Test'!$H$2:$M$300,6," - "),IF(VLookUpListFit1(A14,'Calendrier Fit Test'!$I$2:$M$300,5," - ")&lt;&gt;"",VLookUpListFit1(A14,'Calendrier Fit Test'!$I$2:$M$300,5," - "),IF(VLookUpListFit1(A14,'Calendrier Fit Test'!$J$2:$M$300,4," - ")&lt;&gt;"",VLookUpListFit1(A14,'Calendrier Fit Test'!$J$2:$M$300,4," - "),""))))</f>
        <v>43693</v>
      </c>
      <c r="F14" s="133">
        <f>IF(VLookUpListFit2(A14,'Calendrier Fit Test'!$G$2:$M$300,7," - ")&lt;&gt;"",VLookUpListFit2(A14,'Calendrier Fit Test'!$G$2:$M$300,7," - "),IF(VLookUpListFit2(A14,'Calendrier Fit Test'!$H$2:$M$300,6," - ")&lt;&gt;"",VLookUpListFit2(A14,'Calendrier Fit Test'!$H$2:$M$300,6," - "),IF(VLookUpListFit2(A14,'Calendrier Fit Test'!$I$2:$M$300,5," - ")&lt;&gt;"",VLookUpListFit2(A14,'Calendrier Fit Test'!$I$2:$M$300,5," - "),IF(VLookUpListFit2(A14,'Calendrier Fit Test'!$J$2:$M$300,4," - ")&lt;&gt;"",VLookUpListFit2(A14,'Calendrier Fit Test'!$J$2:$M$300,4," - "),""))))</f>
        <v>43691</v>
      </c>
      <c r="G14" s="133">
        <f>IF(VLookUpListFit3(A14,'Calendrier Fit Test'!$G$2:$M$300,7," - ")&lt;&gt;"",VLookUpListFit3(A14,'Calendrier Fit Test'!$G$2:$M$300,7," - "),IF(VLookUpListFit3(A14,'Calendrier Fit Test'!$H$2:$M$300,6," - ")&lt;&gt;"",VLookUpListFit3(A14,'Calendrier Fit Test'!$H$2:$M$300,6," - "),IF(VLookUpListFit3(A14,'Calendrier Fit Test'!$I$2:$M$300,5," - ")&lt;&gt;"",VLookUpListFit3(A14,'Calendrier Fit Test'!$I$2:$M$300,5," - "),IF(VLookUpListFit3(A14,'Calendrier Fit Test'!$J$2:$M$300,4," - ")&lt;&gt;"",VLookUpListFit3(A14,'Calendrier Fit Test'!$J$2:$M$300,4," - "),""))))</f>
        <v>43672</v>
      </c>
      <c r="H14" s="133">
        <f>IF(VLookUpListFit4(A14,'Calendrier Fit Test'!$G$2:$M$300,7," - ")&lt;&gt;"",VLookUpListFit4(A14,'Calendrier Fit Test'!$G$2:$M$300,7," - "),IF(VLookUpListFit4(A14,'Calendrier Fit Test'!$H$2:$M$300,6," - ")&lt;&gt;"",VLookUpListFit4(A14,'Calendrier Fit Test'!$H$2:$M$300,6," - "),IF(VLookUpListFit4(A14,'Calendrier Fit Test'!$I$2:$M$300,5," - ")&lt;&gt;"",VLookUpListFit4(A14,'Calendrier Fit Test'!$I$2:$M$300,5," - "),IF(VLookUpListFit4(A14,'Calendrier Fit Test'!$J$2:$M$300,4," - ")&lt;&gt;"",VLookUpListFit4(A14,'Calendrier Fit Test'!$J$2:$M$300,4," - "),""))))</f>
        <v>43697</v>
      </c>
    </row>
    <row r="15" spans="1:8" x14ac:dyDescent="0.2">
      <c r="A15" s="129">
        <v>613</v>
      </c>
      <c r="B15" s="133">
        <f>IF(VLookUpList(A15,'CALENDRIER PEP 2019'!$A$8:$F$162,2," - ")="","",VLookUpList(A15,'CALENDRIER PEP 2019'!$A$8:$F$162,2," - "))</f>
        <v>43724</v>
      </c>
      <c r="C15" s="133" t="str">
        <f>IF(VLookUpList('Planning général'!A15,'CALENDRIER TTC 2019'!$A$8:$F$245,2," - ")="","",VLookUpList('Planning général'!A15,'CALENDRIER TTC 2019'!$A$8:$F$245,2," - "))</f>
        <v/>
      </c>
      <c r="D15" s="133" t="str">
        <f>IF(VLookUpList(A15,'CALENDRIER VEP 2019'!A21:F173,2," - ")="","",VLookUpList(A15,'CALENDRIER VEP 2019'!A21:F173,2," - "))</f>
        <v/>
      </c>
      <c r="E15" s="133">
        <f>IF(VLookUpListFit1(A15,'Calendrier Fit Test'!$G$2:$M$300,7," - ")&lt;&gt;"",VLookUpListFit1(A15,'Calendrier Fit Test'!$G$2:$M$300,7," - "),IF(VLookUpListFit1(A15,'Calendrier Fit Test'!$H$2:$M$300,6," - ")&lt;&gt;"",VLookUpListFit1(A15,'Calendrier Fit Test'!$H$2:$M$300,6," - "),IF(VLookUpListFit1(A15,'Calendrier Fit Test'!$I$2:$M$300,5," - ")&lt;&gt;"",VLookUpListFit1(A15,'Calendrier Fit Test'!$I$2:$M$300,5," - "),IF(VLookUpListFit1(A15,'Calendrier Fit Test'!$J$2:$M$300,4," - ")&lt;&gt;"",VLookUpListFit1(A15,'Calendrier Fit Test'!$J$2:$M$300,4," - "),""))))</f>
        <v>43704</v>
      </c>
      <c r="F15" s="133">
        <f>IF(VLookUpListFit2(A15,'Calendrier Fit Test'!$G$2:$M$300,7," - ")&lt;&gt;"",VLookUpListFit2(A15,'Calendrier Fit Test'!$G$2:$M$300,7," - "),IF(VLookUpListFit2(A15,'Calendrier Fit Test'!$H$2:$M$300,6," - ")&lt;&gt;"",VLookUpListFit2(A15,'Calendrier Fit Test'!$H$2:$M$300,6," - "),IF(VLookUpListFit2(A15,'Calendrier Fit Test'!$I$2:$M$300,5," - ")&lt;&gt;"",VLookUpListFit2(A15,'Calendrier Fit Test'!$I$2:$M$300,5," - "),IF(VLookUpListFit2(A15,'Calendrier Fit Test'!$J$2:$M$300,4," - ")&lt;&gt;"",VLookUpListFit2(A15,'Calendrier Fit Test'!$J$2:$M$300,4," - "),""))))</f>
        <v>43679</v>
      </c>
      <c r="G15" s="133">
        <f>IF(VLookUpListFit3(A15,'Calendrier Fit Test'!$G$2:$M$300,7," - ")&lt;&gt;"",VLookUpListFit3(A15,'Calendrier Fit Test'!$G$2:$M$300,7," - "),IF(VLookUpListFit3(A15,'Calendrier Fit Test'!$H$2:$M$300,6," - ")&lt;&gt;"",VLookUpListFit3(A15,'Calendrier Fit Test'!$H$2:$M$300,6," - "),IF(VLookUpListFit3(A15,'Calendrier Fit Test'!$I$2:$M$300,5," - ")&lt;&gt;"",VLookUpListFit3(A15,'Calendrier Fit Test'!$I$2:$M$300,5," - "),IF(VLookUpListFit3(A15,'Calendrier Fit Test'!$J$2:$M$300,4," - ")&lt;&gt;"",VLookUpListFit3(A15,'Calendrier Fit Test'!$J$2:$M$300,4," - "),""))))</f>
        <v>43672</v>
      </c>
      <c r="H15" s="133">
        <f>IF(VLookUpListFit4(A15,'Calendrier Fit Test'!$G$2:$M$300,7," - ")&lt;&gt;"",VLookUpListFit4(A15,'Calendrier Fit Test'!$G$2:$M$300,7," - "),IF(VLookUpListFit4(A15,'Calendrier Fit Test'!$H$2:$M$300,6," - ")&lt;&gt;"",VLookUpListFit4(A15,'Calendrier Fit Test'!$H$2:$M$300,6," - "),IF(VLookUpListFit4(A15,'Calendrier Fit Test'!$I$2:$M$300,5," - ")&lt;&gt;"",VLookUpListFit4(A15,'Calendrier Fit Test'!$I$2:$M$300,5," - "),IF(VLookUpListFit4(A15,'Calendrier Fit Test'!$J$2:$M$300,4," - ")&lt;&gt;"",VLookUpListFit4(A15,'Calendrier Fit Test'!$J$2:$M$300,4," - "),""))))</f>
        <v>43670</v>
      </c>
    </row>
    <row r="16" spans="1:8" x14ac:dyDescent="0.2">
      <c r="A16" s="129">
        <v>213</v>
      </c>
      <c r="B16" s="133" t="str">
        <f>IF(VLookUpList(A16,'CALENDRIER PEP 2019'!$A$8:$F$162,2," - ")="","",VLookUpList(A16,'CALENDRIER PEP 2019'!$A$8:$F$162,2," - "))</f>
        <v>21/01/2019 - 12/09/2019</v>
      </c>
      <c r="C16" s="133">
        <f>IF(VLookUpList('Planning général'!A16,'CALENDRIER TTC 2019'!$A$8:$F$245,2," - ")="","",VLookUpList('Planning général'!A16,'CALENDRIER TTC 2019'!$A$8:$F$245,2," - "))</f>
        <v>43573</v>
      </c>
      <c r="D16" s="133" t="str">
        <f>IF(VLookUpList(A16,'CALENDRIER VEP 2019'!A22:F174,2," - ")="","",VLookUpList(A16,'CALENDRIER VEP 2019'!A22:F174,2," - "))</f>
        <v/>
      </c>
      <c r="E16" s="133">
        <f>IF(VLookUpListFit1(A16,'Calendrier Fit Test'!$G$2:$M$300,7," - ")&lt;&gt;"",VLookUpListFit1(A16,'Calendrier Fit Test'!$G$2:$M$300,7," - "),IF(VLookUpListFit1(A16,'Calendrier Fit Test'!$H$2:$M$300,6," - ")&lt;&gt;"",VLookUpListFit1(A16,'Calendrier Fit Test'!$H$2:$M$300,6," - "),IF(VLookUpListFit1(A16,'Calendrier Fit Test'!$I$2:$M$300,5," - ")&lt;&gt;"",VLookUpListFit1(A16,'Calendrier Fit Test'!$I$2:$M$300,5," - "),IF(VLookUpListFit1(A16,'Calendrier Fit Test'!$J$2:$M$300,4," - ")&lt;&gt;"",VLookUpListFit1(A16,'Calendrier Fit Test'!$J$2:$M$300,4," - "),""))))</f>
        <v>43704</v>
      </c>
      <c r="F16" s="133">
        <f>IF(VLookUpListFit2(A16,'Calendrier Fit Test'!$G$2:$M$300,7," - ")&lt;&gt;"",VLookUpListFit2(A16,'Calendrier Fit Test'!$G$2:$M$300,7," - "),IF(VLookUpListFit2(A16,'Calendrier Fit Test'!$H$2:$M$300,6," - ")&lt;&gt;"",VLookUpListFit2(A16,'Calendrier Fit Test'!$H$2:$M$300,6," - "),IF(VLookUpListFit2(A16,'Calendrier Fit Test'!$I$2:$M$300,5," - ")&lt;&gt;"",VLookUpListFit2(A16,'Calendrier Fit Test'!$I$2:$M$300,5," - "),IF(VLookUpListFit2(A16,'Calendrier Fit Test'!$J$2:$M$300,4," - ")&lt;&gt;"",VLookUpListFit2(A16,'Calendrier Fit Test'!$J$2:$M$300,4," - "),""))))</f>
        <v>43679</v>
      </c>
      <c r="G16" s="133">
        <f>IF(VLookUpListFit3(A16,'Calendrier Fit Test'!$G$2:$M$300,7," - ")&lt;&gt;"",VLookUpListFit3(A16,'Calendrier Fit Test'!$G$2:$M$300,7," - "),IF(VLookUpListFit3(A16,'Calendrier Fit Test'!$H$2:$M$300,6," - ")&lt;&gt;"",VLookUpListFit3(A16,'Calendrier Fit Test'!$H$2:$M$300,6," - "),IF(VLookUpListFit3(A16,'Calendrier Fit Test'!$I$2:$M$300,5," - ")&lt;&gt;"",VLookUpListFit3(A16,'Calendrier Fit Test'!$I$2:$M$300,5," - "),IF(VLookUpListFit3(A16,'Calendrier Fit Test'!$J$2:$M$300,4," - ")&lt;&gt;"",VLookUpListFit3(A16,'Calendrier Fit Test'!$J$2:$M$300,4," - "),""))))</f>
        <v>43672</v>
      </c>
      <c r="H16" s="133">
        <f>IF(VLookUpListFit4(A16,'Calendrier Fit Test'!$G$2:$M$300,7," - ")&lt;&gt;"",VLookUpListFit4(A16,'Calendrier Fit Test'!$G$2:$M$300,7," - "),IF(VLookUpListFit4(A16,'Calendrier Fit Test'!$H$2:$M$300,6," - ")&lt;&gt;"",VLookUpListFit4(A16,'Calendrier Fit Test'!$H$2:$M$300,6," - "),IF(VLookUpListFit4(A16,'Calendrier Fit Test'!$I$2:$M$300,5," - ")&lt;&gt;"",VLookUpListFit4(A16,'Calendrier Fit Test'!$I$2:$M$300,5," - "),IF(VLookUpListFit4(A16,'Calendrier Fit Test'!$J$2:$M$300,4," - ")&lt;&gt;"",VLookUpListFit4(A16,'Calendrier Fit Test'!$J$2:$M$300,4," - "),""))))</f>
        <v>43670</v>
      </c>
    </row>
    <row r="17" spans="1:8" x14ac:dyDescent="0.2">
      <c r="A17" s="129">
        <v>214</v>
      </c>
      <c r="B17" s="133" t="str">
        <f>IF(VLookUpList(A17,'CALENDRIER PEP 2019'!$A$8:$F$162,2," - ")="","",VLookUpList(A17,'CALENDRIER PEP 2019'!$A$8:$F$162,2," - "))</f>
        <v>10/04/2019 - 04/09/2019</v>
      </c>
      <c r="C17" s="133">
        <f>IF(VLookUpList('Planning général'!A17,'CALENDRIER TTC 2019'!$A$8:$F$245,2," - ")="","",VLookUpList('Planning général'!A17,'CALENDRIER TTC 2019'!$A$8:$F$245,2," - "))</f>
        <v>43579</v>
      </c>
      <c r="D17" s="133" t="str">
        <f>IF(VLookUpList(A17,'CALENDRIER VEP 2019'!A23:F175,2," - ")="","",VLookUpList(A17,'CALENDRIER VEP 2019'!A23:F175,2," - "))</f>
        <v/>
      </c>
      <c r="E17" s="133">
        <f>IF(VLookUpListFit1(A17,'Calendrier Fit Test'!$G$2:$M$300,7," - ")&lt;&gt;"",VLookUpListFit1(A17,'Calendrier Fit Test'!$G$2:$M$300,7," - "),IF(VLookUpListFit1(A17,'Calendrier Fit Test'!$H$2:$M$300,6," - ")&lt;&gt;"",VLookUpListFit1(A17,'Calendrier Fit Test'!$H$2:$M$300,6," - "),IF(VLookUpListFit1(A17,'Calendrier Fit Test'!$I$2:$M$300,5," - ")&lt;&gt;"",VLookUpListFit1(A17,'Calendrier Fit Test'!$I$2:$M$300,5," - "),IF(VLookUpListFit1(A17,'Calendrier Fit Test'!$J$2:$M$300,4," - ")&lt;&gt;"",VLookUpListFit1(A17,'Calendrier Fit Test'!$J$2:$M$300,4," - "),""))))</f>
        <v>43479</v>
      </c>
      <c r="F17" s="133">
        <f>IF(VLookUpListFit2(A17,'Calendrier Fit Test'!$G$2:$M$300,7," - ")&lt;&gt;"",VLookUpListFit2(A17,'Calendrier Fit Test'!$G$2:$M$300,7," - "),IF(VLookUpListFit2(A17,'Calendrier Fit Test'!$H$2:$M$300,6," - ")&lt;&gt;"",VLookUpListFit2(A17,'Calendrier Fit Test'!$H$2:$M$300,6," - "),IF(VLookUpListFit2(A17,'Calendrier Fit Test'!$I$2:$M$300,5," - ")&lt;&gt;"",VLookUpListFit2(A17,'Calendrier Fit Test'!$I$2:$M$300,5," - "),IF(VLookUpListFit2(A17,'Calendrier Fit Test'!$J$2:$M$300,4," - ")&lt;&gt;"",VLookUpListFit2(A17,'Calendrier Fit Test'!$J$2:$M$300,4," - "),""))))</f>
        <v>43483</v>
      </c>
      <c r="G17" s="133">
        <f>IF(VLookUpListFit3(A17,'Calendrier Fit Test'!$G$2:$M$300,7," - ")&lt;&gt;"",VLookUpListFit3(A17,'Calendrier Fit Test'!$G$2:$M$300,7," - "),IF(VLookUpListFit3(A17,'Calendrier Fit Test'!$H$2:$M$300,6," - ")&lt;&gt;"",VLookUpListFit3(A17,'Calendrier Fit Test'!$H$2:$M$300,6," - "),IF(VLookUpListFit3(A17,'Calendrier Fit Test'!$I$2:$M$300,5," - ")&lt;&gt;"",VLookUpListFit3(A17,'Calendrier Fit Test'!$I$2:$M$300,5," - "),IF(VLookUpListFit3(A17,'Calendrier Fit Test'!$J$2:$M$300,4," - ")&lt;&gt;"",VLookUpListFit3(A17,'Calendrier Fit Test'!$J$2:$M$300,4," - "),""))))</f>
        <v>43486</v>
      </c>
      <c r="H17" s="133">
        <f>IF(VLookUpListFit4(A17,'Calendrier Fit Test'!$G$2:$M$300,7," - ")&lt;&gt;"",VLookUpListFit4(A17,'Calendrier Fit Test'!$G$2:$M$300,7," - "),IF(VLookUpListFit4(A17,'Calendrier Fit Test'!$H$2:$M$300,6," - ")&lt;&gt;"",VLookUpListFit4(A17,'Calendrier Fit Test'!$H$2:$M$300,6," - "),IF(VLookUpListFit4(A17,'Calendrier Fit Test'!$I$2:$M$300,5," - ")&lt;&gt;"",VLookUpListFit4(A17,'Calendrier Fit Test'!$I$2:$M$300,5," - "),IF(VLookUpListFit4(A17,'Calendrier Fit Test'!$J$2:$M$300,4," - ")&lt;&gt;"",VLookUpListFit4(A17,'Calendrier Fit Test'!$J$2:$M$300,4," - "),""))))</f>
        <v>43472</v>
      </c>
    </row>
    <row r="18" spans="1:8" x14ac:dyDescent="0.2">
      <c r="A18" s="129">
        <v>2214</v>
      </c>
      <c r="B18" s="133" t="str">
        <f>IF(VLookUpList(A18,'CALENDRIER PEP 2019'!$A$8:$F$162,2," - ")="","",VLookUpList(A18,'CALENDRIER PEP 2019'!$A$8:$F$162,2," - "))</f>
        <v/>
      </c>
      <c r="C18" s="133" t="str">
        <f>IF(VLookUpList('Planning général'!A18,'CALENDRIER TTC 2019'!$A$8:$F$245,2," - ")="","",VLookUpList('Planning général'!A18,'CALENDRIER TTC 2019'!$A$8:$F$245,2," - "))</f>
        <v/>
      </c>
      <c r="D18" s="133" t="str">
        <f>IF(VLookUpList(A18,'CALENDRIER VEP 2019'!A24:F176,2," - ")="","",VLookUpList(A18,'CALENDRIER VEP 2019'!A24:F176,2," - "))</f>
        <v/>
      </c>
      <c r="E18" s="133" t="str">
        <f>IF(VLookUpListFit1(A18,'Calendrier Fit Test'!$G$2:$M$300,7," - ")&lt;&gt;"",VLookUpListFit1(A18,'Calendrier Fit Test'!$G$2:$M$300,7," - "),IF(VLookUpListFit1(A18,'Calendrier Fit Test'!$H$2:$M$300,6," - ")&lt;&gt;"",VLookUpListFit1(A18,'Calendrier Fit Test'!$H$2:$M$300,6," - "),IF(VLookUpListFit1(A18,'Calendrier Fit Test'!$I$2:$M$300,5," - ")&lt;&gt;"",VLookUpListFit1(A18,'Calendrier Fit Test'!$I$2:$M$300,5," - "),IF(VLookUpListFit1(A18,'Calendrier Fit Test'!$J$2:$M$300,4," - ")&lt;&gt;"",VLookUpListFit1(A18,'Calendrier Fit Test'!$J$2:$M$300,4," - "),""))))</f>
        <v/>
      </c>
      <c r="F18" s="133" t="str">
        <f>IF(VLookUpListFit2(A18,'Calendrier Fit Test'!$G$2:$M$300,7," - ")&lt;&gt;"",VLookUpListFit2(A18,'Calendrier Fit Test'!$G$2:$M$300,7," - "),IF(VLookUpListFit2(A18,'Calendrier Fit Test'!$H$2:$M$300,6," - ")&lt;&gt;"",VLookUpListFit2(A18,'Calendrier Fit Test'!$H$2:$M$300,6," - "),IF(VLookUpListFit2(A18,'Calendrier Fit Test'!$I$2:$M$300,5," - ")&lt;&gt;"",VLookUpListFit2(A18,'Calendrier Fit Test'!$I$2:$M$300,5," - "),IF(VLookUpListFit2(A18,'Calendrier Fit Test'!$J$2:$M$300,4," - ")&lt;&gt;"",VLookUpListFit2(A18,'Calendrier Fit Test'!$J$2:$M$300,4," - "),""))))</f>
        <v/>
      </c>
      <c r="G18" s="133" t="str">
        <f>IF(VLookUpListFit3(A18,'Calendrier Fit Test'!$G$2:$M$300,7," - ")&lt;&gt;"",VLookUpListFit3(A18,'Calendrier Fit Test'!$G$2:$M$300,7," - "),IF(VLookUpListFit3(A18,'Calendrier Fit Test'!$H$2:$M$300,6," - ")&lt;&gt;"",VLookUpListFit3(A18,'Calendrier Fit Test'!$H$2:$M$300,6," - "),IF(VLookUpListFit3(A18,'Calendrier Fit Test'!$I$2:$M$300,5," - ")&lt;&gt;"",VLookUpListFit3(A18,'Calendrier Fit Test'!$I$2:$M$300,5," - "),IF(VLookUpListFit3(A18,'Calendrier Fit Test'!$J$2:$M$300,4," - ")&lt;&gt;"",VLookUpListFit3(A18,'Calendrier Fit Test'!$J$2:$M$300,4," - "),""))))</f>
        <v/>
      </c>
      <c r="H18" s="133" t="str">
        <f>IF(VLookUpListFit4(A18,'Calendrier Fit Test'!$G$2:$M$300,7," - ")&lt;&gt;"",VLookUpListFit4(A18,'Calendrier Fit Test'!$G$2:$M$300,7," - "),IF(VLookUpListFit4(A18,'Calendrier Fit Test'!$H$2:$M$300,6," - ")&lt;&gt;"",VLookUpListFit4(A18,'Calendrier Fit Test'!$H$2:$M$300,6," - "),IF(VLookUpListFit4(A18,'Calendrier Fit Test'!$I$2:$M$300,5," - ")&lt;&gt;"",VLookUpListFit4(A18,'Calendrier Fit Test'!$I$2:$M$300,5," - "),IF(VLookUpListFit4(A18,'Calendrier Fit Test'!$J$2:$M$300,4," - ")&lt;&gt;"",VLookUpListFit4(A18,'Calendrier Fit Test'!$J$2:$M$300,4," - "),""))))</f>
        <v/>
      </c>
    </row>
    <row r="19" spans="1:8" x14ac:dyDescent="0.2">
      <c r="A19" s="129">
        <v>1814</v>
      </c>
      <c r="B19" s="133" t="str">
        <f>IF(VLookUpList(A19,'CALENDRIER PEP 2019'!$A$8:$F$162,2," - ")="","",VLookUpList(A19,'CALENDRIER PEP 2019'!$A$8:$F$162,2," - "))</f>
        <v/>
      </c>
      <c r="C19" s="133" t="str">
        <f>IF(VLookUpList('Planning général'!A19,'CALENDRIER TTC 2019'!$A$8:$F$245,2," - ")="","",VLookUpList('Planning général'!A19,'CALENDRIER TTC 2019'!$A$8:$F$245,2," - "))</f>
        <v/>
      </c>
      <c r="D19" s="133" t="str">
        <f>IF(VLookUpList(A19,'CALENDRIER VEP 2019'!A25:F177,2," - ")="","",VLookUpList(A19,'CALENDRIER VEP 2019'!A25:F177,2," - "))</f>
        <v/>
      </c>
      <c r="E19" s="133" t="str">
        <f>IF(VLookUpListFit1(A19,'Calendrier Fit Test'!$G$2:$M$300,7," - ")&lt;&gt;"",VLookUpListFit1(A19,'Calendrier Fit Test'!$G$2:$M$300,7," - "),IF(VLookUpListFit1(A19,'Calendrier Fit Test'!$H$2:$M$300,6," - ")&lt;&gt;"",VLookUpListFit1(A19,'Calendrier Fit Test'!$H$2:$M$300,6," - "),IF(VLookUpListFit1(A19,'Calendrier Fit Test'!$I$2:$M$300,5," - ")&lt;&gt;"",VLookUpListFit1(A19,'Calendrier Fit Test'!$I$2:$M$300,5," - "),IF(VLookUpListFit1(A19,'Calendrier Fit Test'!$J$2:$M$300,4," - ")&lt;&gt;"",VLookUpListFit1(A19,'Calendrier Fit Test'!$J$2:$M$300,4," - "),""))))</f>
        <v/>
      </c>
      <c r="F19" s="133" t="str">
        <f>IF(VLookUpListFit2(A19,'Calendrier Fit Test'!$G$2:$M$300,7," - ")&lt;&gt;"",VLookUpListFit2(A19,'Calendrier Fit Test'!$G$2:$M$300,7," - "),IF(VLookUpListFit2(A19,'Calendrier Fit Test'!$H$2:$M$300,6," - ")&lt;&gt;"",VLookUpListFit2(A19,'Calendrier Fit Test'!$H$2:$M$300,6," - "),IF(VLookUpListFit2(A19,'Calendrier Fit Test'!$I$2:$M$300,5," - ")&lt;&gt;"",VLookUpListFit2(A19,'Calendrier Fit Test'!$I$2:$M$300,5," - "),IF(VLookUpListFit2(A19,'Calendrier Fit Test'!$J$2:$M$300,4," - ")&lt;&gt;"",VLookUpListFit2(A19,'Calendrier Fit Test'!$J$2:$M$300,4," - "),""))))</f>
        <v/>
      </c>
      <c r="G19" s="133" t="str">
        <f>IF(VLookUpListFit3(A19,'Calendrier Fit Test'!$G$2:$M$300,7," - ")&lt;&gt;"",VLookUpListFit3(A19,'Calendrier Fit Test'!$G$2:$M$300,7," - "),IF(VLookUpListFit3(A19,'Calendrier Fit Test'!$H$2:$M$300,6," - ")&lt;&gt;"",VLookUpListFit3(A19,'Calendrier Fit Test'!$H$2:$M$300,6," - "),IF(VLookUpListFit3(A19,'Calendrier Fit Test'!$I$2:$M$300,5," - ")&lt;&gt;"",VLookUpListFit3(A19,'Calendrier Fit Test'!$I$2:$M$300,5," - "),IF(VLookUpListFit3(A19,'Calendrier Fit Test'!$J$2:$M$300,4," - ")&lt;&gt;"",VLookUpListFit3(A19,'Calendrier Fit Test'!$J$2:$M$300,4," - "),""))))</f>
        <v/>
      </c>
      <c r="H19" s="133" t="str">
        <f>IF(VLookUpListFit4(A19,'Calendrier Fit Test'!$G$2:$M$300,7," - ")&lt;&gt;"",VLookUpListFit4(A19,'Calendrier Fit Test'!$G$2:$M$300,7," - "),IF(VLookUpListFit4(A19,'Calendrier Fit Test'!$H$2:$M$300,6," - ")&lt;&gt;"",VLookUpListFit4(A19,'Calendrier Fit Test'!$H$2:$M$300,6," - "),IF(VLookUpListFit4(A19,'Calendrier Fit Test'!$I$2:$M$300,5," - ")&lt;&gt;"",VLookUpListFit4(A19,'Calendrier Fit Test'!$I$2:$M$300,5," - "),IF(VLookUpListFit4(A19,'Calendrier Fit Test'!$J$2:$M$300,4," - ")&lt;&gt;"",VLookUpListFit4(A19,'Calendrier Fit Test'!$J$2:$M$300,4," - "),""))))</f>
        <v/>
      </c>
    </row>
    <row r="20" spans="1:8" x14ac:dyDescent="0.2">
      <c r="A20" s="129">
        <v>514</v>
      </c>
      <c r="B20" s="133">
        <f>IF(VLookUpList(A20,'CALENDRIER PEP 2019'!$A$8:$F$162,2," - ")="","",VLookUpList(A20,'CALENDRIER PEP 2019'!$A$8:$F$162,2," - "))</f>
        <v>43760</v>
      </c>
      <c r="C20" s="133" t="str">
        <f>IF(VLookUpList('Planning général'!A20,'CALENDRIER TTC 2019'!$A$8:$F$245,2," - ")="","",VLookUpList('Planning général'!A20,'CALENDRIER TTC 2019'!$A$8:$F$245,2," - "))</f>
        <v/>
      </c>
      <c r="D20" s="133" t="str">
        <f>IF(VLookUpList(A20,'CALENDRIER VEP 2019'!A26:F178,2," - ")="","",VLookUpList(A20,'CALENDRIER VEP 2019'!A26:F178,2," - "))</f>
        <v/>
      </c>
      <c r="E20" s="133">
        <f>IF(VLookUpListFit1(A20,'Calendrier Fit Test'!$G$2:$M$300,7," - ")&lt;&gt;"",VLookUpListFit1(A20,'Calendrier Fit Test'!$G$2:$M$300,7," - "),IF(VLookUpListFit1(A20,'Calendrier Fit Test'!$H$2:$M$300,6," - ")&lt;&gt;"",VLookUpListFit1(A20,'Calendrier Fit Test'!$H$2:$M$300,6," - "),IF(VLookUpListFit1(A20,'Calendrier Fit Test'!$I$2:$M$300,5," - ")&lt;&gt;"",VLookUpListFit1(A20,'Calendrier Fit Test'!$I$2:$M$300,5," - "),IF(VLookUpListFit1(A20,'Calendrier Fit Test'!$J$2:$M$300,4," - ")&lt;&gt;"",VLookUpListFit1(A20,'Calendrier Fit Test'!$J$2:$M$300,4," - "),""))))</f>
        <v>43479</v>
      </c>
      <c r="F20" s="133">
        <f>IF(VLookUpListFit2(A20,'Calendrier Fit Test'!$G$2:$M$300,7," - ")&lt;&gt;"",VLookUpListFit2(A20,'Calendrier Fit Test'!$G$2:$M$300,7," - "),IF(VLookUpListFit2(A20,'Calendrier Fit Test'!$H$2:$M$300,6," - ")&lt;&gt;"",VLookUpListFit2(A20,'Calendrier Fit Test'!$H$2:$M$300,6," - "),IF(VLookUpListFit2(A20,'Calendrier Fit Test'!$I$2:$M$300,5," - ")&lt;&gt;"",VLookUpListFit2(A20,'Calendrier Fit Test'!$I$2:$M$300,5," - "),IF(VLookUpListFit2(A20,'Calendrier Fit Test'!$J$2:$M$300,4," - ")&lt;&gt;"",VLookUpListFit2(A20,'Calendrier Fit Test'!$J$2:$M$300,4," - "),""))))</f>
        <v>43483</v>
      </c>
      <c r="G20" s="133">
        <f>IF(VLookUpListFit3(A20,'Calendrier Fit Test'!$G$2:$M$300,7," - ")&lt;&gt;"",VLookUpListFit3(A20,'Calendrier Fit Test'!$G$2:$M$300,7," - "),IF(VLookUpListFit3(A20,'Calendrier Fit Test'!$H$2:$M$300,6," - ")&lt;&gt;"",VLookUpListFit3(A20,'Calendrier Fit Test'!$H$2:$M$300,6," - "),IF(VLookUpListFit3(A20,'Calendrier Fit Test'!$I$2:$M$300,5," - ")&lt;&gt;"",VLookUpListFit3(A20,'Calendrier Fit Test'!$I$2:$M$300,5," - "),IF(VLookUpListFit3(A20,'Calendrier Fit Test'!$J$2:$M$300,4," - ")&lt;&gt;"",VLookUpListFit3(A20,'Calendrier Fit Test'!$J$2:$M$300,4," - "),""))))</f>
        <v>43486</v>
      </c>
      <c r="H20" s="133">
        <f>IF(VLookUpListFit4(A20,'Calendrier Fit Test'!$G$2:$M$300,7," - ")&lt;&gt;"",VLookUpListFit4(A20,'Calendrier Fit Test'!$G$2:$M$300,7," - "),IF(VLookUpListFit4(A20,'Calendrier Fit Test'!$H$2:$M$300,6," - ")&lt;&gt;"",VLookUpListFit4(A20,'Calendrier Fit Test'!$H$2:$M$300,6," - "),IF(VLookUpListFit4(A20,'Calendrier Fit Test'!$I$2:$M$300,5," - ")&lt;&gt;"",VLookUpListFit4(A20,'Calendrier Fit Test'!$I$2:$M$300,5," - "),IF(VLookUpListFit4(A20,'Calendrier Fit Test'!$J$2:$M$300,4," - ")&lt;&gt;"",VLookUpListFit4(A20,'Calendrier Fit Test'!$J$2:$M$300,4," - "),""))))</f>
        <v>43472</v>
      </c>
    </row>
    <row r="21" spans="1:8" x14ac:dyDescent="0.2">
      <c r="A21" s="129">
        <v>415</v>
      </c>
      <c r="B21" s="133">
        <f>IF(VLookUpList(A21,'CALENDRIER PEP 2019'!$A$8:$F$162,2," - ")="","",VLookUpList(A21,'CALENDRIER PEP 2019'!$A$8:$F$162,2," - "))</f>
        <v>43481</v>
      </c>
      <c r="C21" s="133" t="str">
        <f>IF(VLookUpList('Planning général'!A21,'CALENDRIER TTC 2019'!$A$8:$F$245,2," - ")="","",VLookUpList('Planning général'!A21,'CALENDRIER TTC 2019'!$A$8:$F$245,2," - "))</f>
        <v/>
      </c>
      <c r="D21" s="133">
        <f>IF(VLookUpList(A21,'CALENDRIER VEP 2019'!A27:F179,2," - ")="","",VLookUpList(A21,'CALENDRIER VEP 2019'!A27:F179,2," - "))</f>
        <v>43538</v>
      </c>
      <c r="E21" s="133">
        <f>IF(VLookUpListFit1(A21,'Calendrier Fit Test'!$G$2:$M$300,7," - ")&lt;&gt;"",VLookUpListFit1(A21,'Calendrier Fit Test'!$G$2:$M$300,7," - "),IF(VLookUpListFit1(A21,'Calendrier Fit Test'!$H$2:$M$300,6," - ")&lt;&gt;"",VLookUpListFit1(A21,'Calendrier Fit Test'!$H$2:$M$300,6," - "),IF(VLookUpListFit1(A21,'Calendrier Fit Test'!$I$2:$M$300,5," - ")&lt;&gt;"",VLookUpListFit1(A21,'Calendrier Fit Test'!$I$2:$M$300,5," - "),IF(VLookUpListFit1(A21,'Calendrier Fit Test'!$J$2:$M$300,4," - ")&lt;&gt;"",VLookUpListFit1(A21,'Calendrier Fit Test'!$J$2:$M$300,4," - "),""))))</f>
        <v>43525</v>
      </c>
      <c r="F21" s="133">
        <f>IF(VLookUpListFit2(A21,'Calendrier Fit Test'!$G$2:$M$300,7," - ")&lt;&gt;"",VLookUpListFit2(A21,'Calendrier Fit Test'!$G$2:$M$300,7," - "),IF(VLookUpListFit2(A21,'Calendrier Fit Test'!$H$2:$M$300,6," - ")&lt;&gt;"",VLookUpListFit2(A21,'Calendrier Fit Test'!$H$2:$M$300,6," - "),IF(VLookUpListFit2(A21,'Calendrier Fit Test'!$I$2:$M$300,5," - ")&lt;&gt;"",VLookUpListFit2(A21,'Calendrier Fit Test'!$I$2:$M$300,5," - "),IF(VLookUpListFit2(A21,'Calendrier Fit Test'!$J$2:$M$300,4," - ")&lt;&gt;"",VLookUpListFit2(A21,'Calendrier Fit Test'!$J$2:$M$300,4," - "),""))))</f>
        <v>43539</v>
      </c>
      <c r="G21" s="133">
        <f>IF(VLookUpListFit3(A21,'Calendrier Fit Test'!$G$2:$M$300,7," - ")&lt;&gt;"",VLookUpListFit3(A21,'Calendrier Fit Test'!$G$2:$M$300,7," - "),IF(VLookUpListFit3(A21,'Calendrier Fit Test'!$H$2:$M$300,6," - ")&lt;&gt;"",VLookUpListFit3(A21,'Calendrier Fit Test'!$H$2:$M$300,6," - "),IF(VLookUpListFit3(A21,'Calendrier Fit Test'!$I$2:$M$300,5," - ")&lt;&gt;"",VLookUpListFit3(A21,'Calendrier Fit Test'!$I$2:$M$300,5," - "),IF(VLookUpListFit3(A21,'Calendrier Fit Test'!$J$2:$M$300,4," - ")&lt;&gt;"",VLookUpListFit3(A21,'Calendrier Fit Test'!$J$2:$M$300,4," - "),""))))</f>
        <v>43532</v>
      </c>
      <c r="H21" s="133">
        <f>IF(VLookUpListFit4(A21,'Calendrier Fit Test'!$G$2:$M$300,7," - ")&lt;&gt;"",VLookUpListFit4(A21,'Calendrier Fit Test'!$G$2:$M$300,7," - "),IF(VLookUpListFit4(A21,'Calendrier Fit Test'!$H$2:$M$300,6," - ")&lt;&gt;"",VLookUpListFit4(A21,'Calendrier Fit Test'!$H$2:$M$300,6," - "),IF(VLookUpListFit4(A21,'Calendrier Fit Test'!$I$2:$M$300,5," - ")&lt;&gt;"",VLookUpListFit4(A21,'Calendrier Fit Test'!$I$2:$M$300,5," - "),IF(VLookUpListFit4(A21,'Calendrier Fit Test'!$J$2:$M$300,4," - ")&lt;&gt;"",VLookUpListFit4(A21,'Calendrier Fit Test'!$J$2:$M$300,4," - "),""))))</f>
        <v>43530</v>
      </c>
    </row>
    <row r="22" spans="1:8" x14ac:dyDescent="0.2">
      <c r="A22" s="129">
        <v>1515</v>
      </c>
      <c r="B22" s="133" t="str">
        <f>IF(VLookUpList(A22,'CALENDRIER PEP 2019'!$A$8:$F$162,2," - ")="","",VLookUpList(A22,'CALENDRIER PEP 2019'!$A$8:$F$162,2," - "))</f>
        <v/>
      </c>
      <c r="C22" s="133" t="str">
        <f>IF(VLookUpList('Planning général'!A22,'CALENDRIER TTC 2019'!$A$8:$F$245,2," - ")="","",VLookUpList('Planning général'!A22,'CALENDRIER TTC 2019'!$A$8:$F$245,2," - "))</f>
        <v/>
      </c>
      <c r="D22" s="133" t="str">
        <f>IF(VLookUpList(A22,'CALENDRIER VEP 2019'!A28:F180,2," - ")="","",VLookUpList(A22,'CALENDRIER VEP 2019'!A28:F180,2," - "))</f>
        <v/>
      </c>
      <c r="E22" s="133" t="str">
        <f>IF(VLookUpListFit1(A22,'Calendrier Fit Test'!$G$2:$M$300,7," - ")&lt;&gt;"",VLookUpListFit1(A22,'Calendrier Fit Test'!$G$2:$M$300,7," - "),IF(VLookUpListFit1(A22,'Calendrier Fit Test'!$H$2:$M$300,6," - ")&lt;&gt;"",VLookUpListFit1(A22,'Calendrier Fit Test'!$H$2:$M$300,6," - "),IF(VLookUpListFit1(A22,'Calendrier Fit Test'!$I$2:$M$300,5," - ")&lt;&gt;"",VLookUpListFit1(A22,'Calendrier Fit Test'!$I$2:$M$300,5," - "),IF(VLookUpListFit1(A22,'Calendrier Fit Test'!$J$2:$M$300,4," - ")&lt;&gt;"",VLookUpListFit1(A22,'Calendrier Fit Test'!$J$2:$M$300,4," - "),""))))</f>
        <v/>
      </c>
      <c r="F22" s="133" t="str">
        <f>IF(VLookUpListFit2(A22,'Calendrier Fit Test'!$G$2:$M$300,7," - ")&lt;&gt;"",VLookUpListFit2(A22,'Calendrier Fit Test'!$G$2:$M$300,7," - "),IF(VLookUpListFit2(A22,'Calendrier Fit Test'!$H$2:$M$300,6," - ")&lt;&gt;"",VLookUpListFit2(A22,'Calendrier Fit Test'!$H$2:$M$300,6," - "),IF(VLookUpListFit2(A22,'Calendrier Fit Test'!$I$2:$M$300,5," - ")&lt;&gt;"",VLookUpListFit2(A22,'Calendrier Fit Test'!$I$2:$M$300,5," - "),IF(VLookUpListFit2(A22,'Calendrier Fit Test'!$J$2:$M$300,4," - ")&lt;&gt;"",VLookUpListFit2(A22,'Calendrier Fit Test'!$J$2:$M$300,4," - "),""))))</f>
        <v/>
      </c>
      <c r="G22" s="133" t="str">
        <f>IF(VLookUpListFit3(A22,'Calendrier Fit Test'!$G$2:$M$300,7," - ")&lt;&gt;"",VLookUpListFit3(A22,'Calendrier Fit Test'!$G$2:$M$300,7," - "),IF(VLookUpListFit3(A22,'Calendrier Fit Test'!$H$2:$M$300,6," - ")&lt;&gt;"",VLookUpListFit3(A22,'Calendrier Fit Test'!$H$2:$M$300,6," - "),IF(VLookUpListFit3(A22,'Calendrier Fit Test'!$I$2:$M$300,5," - ")&lt;&gt;"",VLookUpListFit3(A22,'Calendrier Fit Test'!$I$2:$M$300,5," - "),IF(VLookUpListFit3(A22,'Calendrier Fit Test'!$J$2:$M$300,4," - ")&lt;&gt;"",VLookUpListFit3(A22,'Calendrier Fit Test'!$J$2:$M$300,4," - "),""))))</f>
        <v/>
      </c>
      <c r="H22" s="133" t="str">
        <f>IF(VLookUpListFit4(A22,'Calendrier Fit Test'!$G$2:$M$300,7," - ")&lt;&gt;"",VLookUpListFit4(A22,'Calendrier Fit Test'!$G$2:$M$300,7," - "),IF(VLookUpListFit4(A22,'Calendrier Fit Test'!$H$2:$M$300,6," - ")&lt;&gt;"",VLookUpListFit4(A22,'Calendrier Fit Test'!$H$2:$M$300,6," - "),IF(VLookUpListFit4(A22,'Calendrier Fit Test'!$I$2:$M$300,5," - ")&lt;&gt;"",VLookUpListFit4(A22,'Calendrier Fit Test'!$I$2:$M$300,5," - "),IF(VLookUpListFit4(A22,'Calendrier Fit Test'!$J$2:$M$300,4," - ")&lt;&gt;"",VLookUpListFit4(A22,'Calendrier Fit Test'!$J$2:$M$300,4," - "),""))))</f>
        <v/>
      </c>
    </row>
    <row r="23" spans="1:8" x14ac:dyDescent="0.2">
      <c r="A23" s="129">
        <v>215</v>
      </c>
      <c r="B23" s="133">
        <f>IF(VLookUpList(A23,'CALENDRIER PEP 2019'!$A$8:$F$162,2," - ")="","",VLookUpList(A23,'CALENDRIER PEP 2019'!$A$8:$F$162,2," - "))</f>
        <v>43487</v>
      </c>
      <c r="C23" s="133">
        <f>IF(VLookUpList('Planning général'!A23,'CALENDRIER TTC 2019'!$A$8:$F$245,2," - ")="","",VLookUpList('Planning général'!A23,'CALENDRIER TTC 2019'!$A$8:$F$245,2," - "))</f>
        <v>43606</v>
      </c>
      <c r="D23" s="133" t="str">
        <f>IF(VLookUpList(A23,'CALENDRIER VEP 2019'!A29:F181,2," - ")="","",VLookUpList(A23,'CALENDRIER VEP 2019'!A29:F181,2," - "))</f>
        <v/>
      </c>
      <c r="E23" s="133">
        <f>IF(VLookUpListFit1(A23,'Calendrier Fit Test'!$G$2:$M$300,7," - ")&lt;&gt;"",VLookUpListFit1(A23,'Calendrier Fit Test'!$G$2:$M$300,7," - "),IF(VLookUpListFit1(A23,'Calendrier Fit Test'!$H$2:$M$300,6," - ")&lt;&gt;"",VLookUpListFit1(A23,'Calendrier Fit Test'!$H$2:$M$300,6," - "),IF(VLookUpListFit1(A23,'Calendrier Fit Test'!$I$2:$M$300,5," - ")&lt;&gt;"",VLookUpListFit1(A23,'Calendrier Fit Test'!$I$2:$M$300,5," - "),IF(VLookUpListFit1(A23,'Calendrier Fit Test'!$J$2:$M$300,4," - ")&lt;&gt;"",VLookUpListFit1(A23,'Calendrier Fit Test'!$J$2:$M$300,4," - "),""))))</f>
        <v>43525</v>
      </c>
      <c r="F23" s="133">
        <f>IF(VLookUpListFit2(A23,'Calendrier Fit Test'!$G$2:$M$300,7," - ")&lt;&gt;"",VLookUpListFit2(A23,'Calendrier Fit Test'!$G$2:$M$300,7," - "),IF(VLookUpListFit2(A23,'Calendrier Fit Test'!$H$2:$M$300,6," - ")&lt;&gt;"",VLookUpListFit2(A23,'Calendrier Fit Test'!$H$2:$M$300,6," - "),IF(VLookUpListFit2(A23,'Calendrier Fit Test'!$I$2:$M$300,5," - ")&lt;&gt;"",VLookUpListFit2(A23,'Calendrier Fit Test'!$I$2:$M$300,5," - "),IF(VLookUpListFit2(A23,'Calendrier Fit Test'!$J$2:$M$300,4," - ")&lt;&gt;"",VLookUpListFit2(A23,'Calendrier Fit Test'!$J$2:$M$300,4," - "),""))))</f>
        <v>43539</v>
      </c>
      <c r="G23" s="133">
        <f>IF(VLookUpListFit3(A23,'Calendrier Fit Test'!$G$2:$M$300,7," - ")&lt;&gt;"",VLookUpListFit3(A23,'Calendrier Fit Test'!$G$2:$M$300,7," - "),IF(VLookUpListFit3(A23,'Calendrier Fit Test'!$H$2:$M$300,6," - ")&lt;&gt;"",VLookUpListFit3(A23,'Calendrier Fit Test'!$H$2:$M$300,6," - "),IF(VLookUpListFit3(A23,'Calendrier Fit Test'!$I$2:$M$300,5," - ")&lt;&gt;"",VLookUpListFit3(A23,'Calendrier Fit Test'!$I$2:$M$300,5," - "),IF(VLookUpListFit3(A23,'Calendrier Fit Test'!$J$2:$M$300,4," - ")&lt;&gt;"",VLookUpListFit3(A23,'Calendrier Fit Test'!$J$2:$M$300,4," - "),""))))</f>
        <v>43532</v>
      </c>
      <c r="H23" s="133">
        <f>IF(VLookUpListFit4(A23,'Calendrier Fit Test'!$G$2:$M$300,7," - ")&lt;&gt;"",VLookUpListFit4(A23,'Calendrier Fit Test'!$G$2:$M$300,7," - "),IF(VLookUpListFit4(A23,'Calendrier Fit Test'!$H$2:$M$300,6," - ")&lt;&gt;"",VLookUpListFit4(A23,'Calendrier Fit Test'!$H$2:$M$300,6," - "),IF(VLookUpListFit4(A23,'Calendrier Fit Test'!$I$2:$M$300,5," - ")&lt;&gt;"",VLookUpListFit4(A23,'Calendrier Fit Test'!$I$2:$M$300,5," - "),IF(VLookUpListFit4(A23,'Calendrier Fit Test'!$J$2:$M$300,4," - ")&lt;&gt;"",VLookUpListFit4(A23,'Calendrier Fit Test'!$J$2:$M$300,4," - "),""))))</f>
        <v>43530</v>
      </c>
    </row>
    <row r="24" spans="1:8" x14ac:dyDescent="0.2">
      <c r="A24" s="129">
        <v>1815</v>
      </c>
      <c r="B24" s="133" t="str">
        <f>IF(VLookUpList(A24,'CALENDRIER PEP 2019'!$A$8:$F$162,2," - ")="","",VLookUpList(A24,'CALENDRIER PEP 2019'!$A$8:$F$162,2," - "))</f>
        <v/>
      </c>
      <c r="C24" s="133" t="str">
        <f>IF(VLookUpList('Planning général'!A24,'CALENDRIER TTC 2019'!$A$8:$F$245,2," - ")="","",VLookUpList('Planning général'!A24,'CALENDRIER TTC 2019'!$A$8:$F$245,2," - "))</f>
        <v/>
      </c>
      <c r="D24" s="133" t="str">
        <f>IF(VLookUpList(A24,'CALENDRIER VEP 2019'!A30:F182,2," - ")="","",VLookUpList(A24,'CALENDRIER VEP 2019'!A30:F182,2," - "))</f>
        <v/>
      </c>
      <c r="E24" s="133" t="str">
        <f>IF(VLookUpListFit1(A24,'Calendrier Fit Test'!$G$2:$M$300,7," - ")&lt;&gt;"",VLookUpListFit1(A24,'Calendrier Fit Test'!$G$2:$M$300,7," - "),IF(VLookUpListFit1(A24,'Calendrier Fit Test'!$H$2:$M$300,6," - ")&lt;&gt;"",VLookUpListFit1(A24,'Calendrier Fit Test'!$H$2:$M$300,6," - "),IF(VLookUpListFit1(A24,'Calendrier Fit Test'!$I$2:$M$300,5," - ")&lt;&gt;"",VLookUpListFit1(A24,'Calendrier Fit Test'!$I$2:$M$300,5," - "),IF(VLookUpListFit1(A24,'Calendrier Fit Test'!$J$2:$M$300,4," - ")&lt;&gt;"",VLookUpListFit1(A24,'Calendrier Fit Test'!$J$2:$M$300,4," - "),""))))</f>
        <v/>
      </c>
      <c r="F24" s="133" t="str">
        <f>IF(VLookUpListFit2(A24,'Calendrier Fit Test'!$G$2:$M$300,7," - ")&lt;&gt;"",VLookUpListFit2(A24,'Calendrier Fit Test'!$G$2:$M$300,7," - "),IF(VLookUpListFit2(A24,'Calendrier Fit Test'!$H$2:$M$300,6," - ")&lt;&gt;"",VLookUpListFit2(A24,'Calendrier Fit Test'!$H$2:$M$300,6," - "),IF(VLookUpListFit2(A24,'Calendrier Fit Test'!$I$2:$M$300,5," - ")&lt;&gt;"",VLookUpListFit2(A24,'Calendrier Fit Test'!$I$2:$M$300,5," - "),IF(VLookUpListFit2(A24,'Calendrier Fit Test'!$J$2:$M$300,4," - ")&lt;&gt;"",VLookUpListFit2(A24,'Calendrier Fit Test'!$J$2:$M$300,4," - "),""))))</f>
        <v/>
      </c>
      <c r="G24" s="133" t="str">
        <f>IF(VLookUpListFit3(A24,'Calendrier Fit Test'!$G$2:$M$300,7," - ")&lt;&gt;"",VLookUpListFit3(A24,'Calendrier Fit Test'!$G$2:$M$300,7," - "),IF(VLookUpListFit3(A24,'Calendrier Fit Test'!$H$2:$M$300,6," - ")&lt;&gt;"",VLookUpListFit3(A24,'Calendrier Fit Test'!$H$2:$M$300,6," - "),IF(VLookUpListFit3(A24,'Calendrier Fit Test'!$I$2:$M$300,5," - ")&lt;&gt;"",VLookUpListFit3(A24,'Calendrier Fit Test'!$I$2:$M$300,5," - "),IF(VLookUpListFit3(A24,'Calendrier Fit Test'!$J$2:$M$300,4," - ")&lt;&gt;"",VLookUpListFit3(A24,'Calendrier Fit Test'!$J$2:$M$300,4," - "),""))))</f>
        <v/>
      </c>
      <c r="H24" s="133" t="str">
        <f>IF(VLookUpListFit4(A24,'Calendrier Fit Test'!$G$2:$M$300,7," - ")&lt;&gt;"",VLookUpListFit4(A24,'Calendrier Fit Test'!$G$2:$M$300,7," - "),IF(VLookUpListFit4(A24,'Calendrier Fit Test'!$H$2:$M$300,6," - ")&lt;&gt;"",VLookUpListFit4(A24,'Calendrier Fit Test'!$H$2:$M$300,6," - "),IF(VLookUpListFit4(A24,'Calendrier Fit Test'!$I$2:$M$300,5," - ")&lt;&gt;"",VLookUpListFit4(A24,'Calendrier Fit Test'!$I$2:$M$300,5," - "),IF(VLookUpListFit4(A24,'Calendrier Fit Test'!$J$2:$M$300,4," - ")&lt;&gt;"",VLookUpListFit4(A24,'Calendrier Fit Test'!$J$2:$M$300,4," - "),""))))</f>
        <v/>
      </c>
    </row>
    <row r="25" spans="1:8" x14ac:dyDescent="0.2">
      <c r="A25" s="129">
        <v>2115</v>
      </c>
      <c r="B25" s="133" t="str">
        <f>IF(VLookUpList(A25,'CALENDRIER PEP 2019'!$A$8:$F$162,2," - ")="","",VLookUpList(A25,'CALENDRIER PEP 2019'!$A$8:$F$162,2," - "))</f>
        <v/>
      </c>
      <c r="C25" s="133" t="str">
        <f>IF(VLookUpList('Planning général'!A25,'CALENDRIER TTC 2019'!$A$8:$F$245,2," - ")="","",VLookUpList('Planning général'!A25,'CALENDRIER TTC 2019'!$A$8:$F$245,2," - "))</f>
        <v/>
      </c>
      <c r="D25" s="133" t="str">
        <f>IF(VLookUpList(A25,'CALENDRIER VEP 2019'!A31:F183,2," - ")="","",VLookUpList(A25,'CALENDRIER VEP 2019'!A31:F183,2," - "))</f>
        <v/>
      </c>
      <c r="E25" s="133" t="str">
        <f>IF(VLookUpListFit1(A25,'Calendrier Fit Test'!$G$2:$M$300,7," - ")&lt;&gt;"",VLookUpListFit1(A25,'Calendrier Fit Test'!$G$2:$M$300,7," - "),IF(VLookUpListFit1(A25,'Calendrier Fit Test'!$H$2:$M$300,6," - ")&lt;&gt;"",VLookUpListFit1(A25,'Calendrier Fit Test'!$H$2:$M$300,6," - "),IF(VLookUpListFit1(A25,'Calendrier Fit Test'!$I$2:$M$300,5," - ")&lt;&gt;"",VLookUpListFit1(A25,'Calendrier Fit Test'!$I$2:$M$300,5," - "),IF(VLookUpListFit1(A25,'Calendrier Fit Test'!$J$2:$M$300,4," - ")&lt;&gt;"",VLookUpListFit1(A25,'Calendrier Fit Test'!$J$2:$M$300,4," - "),""))))</f>
        <v/>
      </c>
      <c r="F25" s="133" t="str">
        <f>IF(VLookUpListFit2(A25,'Calendrier Fit Test'!$G$2:$M$300,7," - ")&lt;&gt;"",VLookUpListFit2(A25,'Calendrier Fit Test'!$G$2:$M$300,7," - "),IF(VLookUpListFit2(A25,'Calendrier Fit Test'!$H$2:$M$300,6," - ")&lt;&gt;"",VLookUpListFit2(A25,'Calendrier Fit Test'!$H$2:$M$300,6," - "),IF(VLookUpListFit2(A25,'Calendrier Fit Test'!$I$2:$M$300,5," - ")&lt;&gt;"",VLookUpListFit2(A25,'Calendrier Fit Test'!$I$2:$M$300,5," - "),IF(VLookUpListFit2(A25,'Calendrier Fit Test'!$J$2:$M$300,4," - ")&lt;&gt;"",VLookUpListFit2(A25,'Calendrier Fit Test'!$J$2:$M$300,4," - "),""))))</f>
        <v/>
      </c>
      <c r="G25" s="133" t="str">
        <f>IF(VLookUpListFit3(A25,'Calendrier Fit Test'!$G$2:$M$300,7," - ")&lt;&gt;"",VLookUpListFit3(A25,'Calendrier Fit Test'!$G$2:$M$300,7," - "),IF(VLookUpListFit3(A25,'Calendrier Fit Test'!$H$2:$M$300,6," - ")&lt;&gt;"",VLookUpListFit3(A25,'Calendrier Fit Test'!$H$2:$M$300,6," - "),IF(VLookUpListFit3(A25,'Calendrier Fit Test'!$I$2:$M$300,5," - ")&lt;&gt;"",VLookUpListFit3(A25,'Calendrier Fit Test'!$I$2:$M$300,5," - "),IF(VLookUpListFit3(A25,'Calendrier Fit Test'!$J$2:$M$300,4," - ")&lt;&gt;"",VLookUpListFit3(A25,'Calendrier Fit Test'!$J$2:$M$300,4," - "),""))))</f>
        <v/>
      </c>
      <c r="H25" s="133" t="str">
        <f>IF(VLookUpListFit4(A25,'Calendrier Fit Test'!$G$2:$M$300,7," - ")&lt;&gt;"",VLookUpListFit4(A25,'Calendrier Fit Test'!$G$2:$M$300,7," - "),IF(VLookUpListFit4(A25,'Calendrier Fit Test'!$H$2:$M$300,6," - ")&lt;&gt;"",VLookUpListFit4(A25,'Calendrier Fit Test'!$H$2:$M$300,6," - "),IF(VLookUpListFit4(A25,'Calendrier Fit Test'!$I$2:$M$300,5," - ")&lt;&gt;"",VLookUpListFit4(A25,'Calendrier Fit Test'!$I$2:$M$300,5," - "),IF(VLookUpListFit4(A25,'Calendrier Fit Test'!$J$2:$M$300,4," - ")&lt;&gt;"",VLookUpListFit4(A25,'Calendrier Fit Test'!$J$2:$M$300,4," - "),""))))</f>
        <v/>
      </c>
    </row>
    <row r="26" spans="1:8" x14ac:dyDescent="0.2">
      <c r="A26" s="141">
        <v>416</v>
      </c>
      <c r="B26" s="142">
        <f>IF(VLookUpList(A26,'CALENDRIER PEP 2019'!$A$8:$F$162,2," - ")="","",VLookUpList(A26,'CALENDRIER PEP 2019'!$A$8:$F$162,2," - "))</f>
        <v>43482</v>
      </c>
      <c r="C26" s="142" t="str">
        <f>IF(VLookUpList('Planning général'!A26,'CALENDRIER TTC 2019'!$A$8:$F$245,2," - ")="","",VLookUpList('Planning général'!A26,'CALENDRIER TTC 2019'!$A$8:$F$245,2," - "))</f>
        <v/>
      </c>
      <c r="D26" s="142">
        <f>IF(VLookUpList(A26,'CALENDRIER VEP 2019'!A32:F184,2," - ")="","",VLookUpList(A26,'CALENDRIER VEP 2019'!A32:F184,2," - "))</f>
        <v>43780</v>
      </c>
      <c r="E26" s="142">
        <f>IF(VLookUpListFit1(A26,'Calendrier Fit Test'!$G$2:$M$300,7," - ")&lt;&gt;"",VLookUpListFit1(A26,'Calendrier Fit Test'!$G$2:$M$300,7," - "),IF(VLookUpListFit1(A26,'Calendrier Fit Test'!$H$2:$M$300,6," - ")&lt;&gt;"",VLookUpListFit1(A26,'Calendrier Fit Test'!$H$2:$M$300,6," - "),IF(VLookUpListFit1(A26,'Calendrier Fit Test'!$I$2:$M$300,5," - ")&lt;&gt;"",VLookUpListFit1(A26,'Calendrier Fit Test'!$I$2:$M$300,5," - "),IF(VLookUpListFit1(A26,'Calendrier Fit Test'!$J$2:$M$300,4," - ")&lt;&gt;"",VLookUpListFit1(A26,'Calendrier Fit Test'!$J$2:$M$300,4," - "),""))))</f>
        <v>43675</v>
      </c>
      <c r="F26" s="142">
        <f>IF(VLookUpListFit2(A26,'Calendrier Fit Test'!$G$2:$M$300,7," - ")&lt;&gt;"",VLookUpListFit2(A26,'Calendrier Fit Test'!$G$2:$M$300,7," - "),IF(VLookUpListFit2(A26,'Calendrier Fit Test'!$H$2:$M$300,6," - ")&lt;&gt;"",VLookUpListFit2(A26,'Calendrier Fit Test'!$H$2:$M$300,6," - "),IF(VLookUpListFit2(A26,'Calendrier Fit Test'!$I$2:$M$300,5," - ")&lt;&gt;"",VLookUpListFit2(A26,'Calendrier Fit Test'!$I$2:$M$300,5," - "),IF(VLookUpListFit2(A26,'Calendrier Fit Test'!$J$2:$M$300,4," - ")&lt;&gt;"",VLookUpListFit2(A26,'Calendrier Fit Test'!$J$2:$M$300,4," - "),""))))</f>
        <v>43679</v>
      </c>
      <c r="G26" s="142">
        <f>IF(VLookUpListFit3(A26,'Calendrier Fit Test'!$G$2:$M$300,7," - ")&lt;&gt;"",VLookUpListFit3(A26,'Calendrier Fit Test'!$G$2:$M$300,7," - "),IF(VLookUpListFit3(A26,'Calendrier Fit Test'!$H$2:$M$300,6," - ")&lt;&gt;"",VLookUpListFit3(A26,'Calendrier Fit Test'!$H$2:$M$300,6," - "),IF(VLookUpListFit3(A26,'Calendrier Fit Test'!$I$2:$M$300,5," - ")&lt;&gt;"",VLookUpListFit3(A26,'Calendrier Fit Test'!$I$2:$M$300,5," - "),IF(VLookUpListFit3(A26,'Calendrier Fit Test'!$J$2:$M$300,4," - ")&lt;&gt;"",VLookUpListFit3(A26,'Calendrier Fit Test'!$J$2:$M$300,4," - "),""))))</f>
        <v>43672</v>
      </c>
      <c r="H26" s="142">
        <f>IF(VLookUpListFit4(A26,'Calendrier Fit Test'!$G$2:$M$300,7," - ")&lt;&gt;"",VLookUpListFit4(A26,'Calendrier Fit Test'!$G$2:$M$300,7," - "),IF(VLookUpListFit4(A26,'Calendrier Fit Test'!$H$2:$M$300,6," - ")&lt;&gt;"",VLookUpListFit4(A26,'Calendrier Fit Test'!$H$2:$M$300,6," - "),IF(VLookUpListFit4(A26,'Calendrier Fit Test'!$I$2:$M$300,5," - ")&lt;&gt;"",VLookUpListFit4(A26,'Calendrier Fit Test'!$I$2:$M$300,5," - "),IF(VLookUpListFit4(A26,'Calendrier Fit Test'!$J$2:$M$300,4," - ")&lt;&gt;"",VLookUpListFit4(A26,'Calendrier Fit Test'!$J$2:$M$300,4," - "),""))))</f>
        <v>43670</v>
      </c>
    </row>
    <row r="27" spans="1:8" x14ac:dyDescent="0.2">
      <c r="A27" s="129">
        <v>216</v>
      </c>
      <c r="B27" s="133">
        <f>IF(VLookUpList(A27,'CALENDRIER PEP 2019'!$A$8:$F$162,2," - ")="","",VLookUpList(A27,'CALENDRIER PEP 2019'!$A$8:$F$162,2," - "))</f>
        <v>43488</v>
      </c>
      <c r="C27" s="133">
        <f>IF(VLookUpList('Planning général'!A27,'CALENDRIER TTC 2019'!$A$8:$F$245,2," - ")="","",VLookUpList('Planning général'!A27,'CALENDRIER TTC 2019'!$A$8:$F$245,2," - "))</f>
        <v>43607</v>
      </c>
      <c r="D27" s="133" t="str">
        <f>IF(VLookUpList(A27,'CALENDRIER VEP 2019'!A33:F185,2," - ")="","",VLookUpList(A27,'CALENDRIER VEP 2019'!A33:F185,2," - "))</f>
        <v/>
      </c>
      <c r="E27" s="133">
        <f>IF(VLookUpListFit1(A27,'Calendrier Fit Test'!$G$2:$M$300,7," - ")&lt;&gt;"",VLookUpListFit1(A27,'Calendrier Fit Test'!$G$2:$M$300,7," - "),IF(VLookUpListFit1(A27,'Calendrier Fit Test'!$H$2:$M$300,6," - ")&lt;&gt;"",VLookUpListFit1(A27,'Calendrier Fit Test'!$H$2:$M$300,6," - "),IF(VLookUpListFit1(A27,'Calendrier Fit Test'!$I$2:$M$300,5," - ")&lt;&gt;"",VLookUpListFit1(A27,'Calendrier Fit Test'!$I$2:$M$300,5," - "),IF(VLookUpListFit1(A27,'Calendrier Fit Test'!$J$2:$M$300,4," - ")&lt;&gt;"",VLookUpListFit1(A27,'Calendrier Fit Test'!$J$2:$M$300,4," - "),""))))</f>
        <v>43675</v>
      </c>
      <c r="F27" s="133">
        <f>IF(VLookUpListFit2(A27,'Calendrier Fit Test'!$G$2:$M$300,7," - ")&lt;&gt;"",VLookUpListFit2(A27,'Calendrier Fit Test'!$G$2:$M$300,7," - "),IF(VLookUpListFit2(A27,'Calendrier Fit Test'!$H$2:$M$300,6," - ")&lt;&gt;"",VLookUpListFit2(A27,'Calendrier Fit Test'!$H$2:$M$300,6," - "),IF(VLookUpListFit2(A27,'Calendrier Fit Test'!$I$2:$M$300,5," - ")&lt;&gt;"",VLookUpListFit2(A27,'Calendrier Fit Test'!$I$2:$M$300,5," - "),IF(VLookUpListFit2(A27,'Calendrier Fit Test'!$J$2:$M$300,4," - ")&lt;&gt;"",VLookUpListFit2(A27,'Calendrier Fit Test'!$J$2:$M$300,4," - "),""))))</f>
        <v>43679</v>
      </c>
      <c r="G27" s="133">
        <f>IF(VLookUpListFit3(A27,'Calendrier Fit Test'!$G$2:$M$300,7," - ")&lt;&gt;"",VLookUpListFit3(A27,'Calendrier Fit Test'!$G$2:$M$300,7," - "),IF(VLookUpListFit3(A27,'Calendrier Fit Test'!$H$2:$M$300,6," - ")&lt;&gt;"",VLookUpListFit3(A27,'Calendrier Fit Test'!$H$2:$M$300,6," - "),IF(VLookUpListFit3(A27,'Calendrier Fit Test'!$I$2:$M$300,5," - ")&lt;&gt;"",VLookUpListFit3(A27,'Calendrier Fit Test'!$I$2:$M$300,5," - "),IF(VLookUpListFit3(A27,'Calendrier Fit Test'!$J$2:$M$300,4," - ")&lt;&gt;"",VLookUpListFit3(A27,'Calendrier Fit Test'!$J$2:$M$300,4," - "),""))))</f>
        <v>43672</v>
      </c>
      <c r="H27" s="133">
        <f>IF(VLookUpListFit4(A27,'Calendrier Fit Test'!$G$2:$M$300,7," - ")&lt;&gt;"",VLookUpListFit4(A27,'Calendrier Fit Test'!$G$2:$M$300,7," - "),IF(VLookUpListFit4(A27,'Calendrier Fit Test'!$H$2:$M$300,6," - ")&lt;&gt;"",VLookUpListFit4(A27,'Calendrier Fit Test'!$H$2:$M$300,6," - "),IF(VLookUpListFit4(A27,'Calendrier Fit Test'!$I$2:$M$300,5," - ")&lt;&gt;"",VLookUpListFit4(A27,'Calendrier Fit Test'!$I$2:$M$300,5," - "),IF(VLookUpListFit4(A27,'Calendrier Fit Test'!$J$2:$M$300,4," - ")&lt;&gt;"",VLookUpListFit4(A27,'Calendrier Fit Test'!$J$2:$M$300,4," - "),""))))</f>
        <v>43670</v>
      </c>
    </row>
    <row r="28" spans="1:8" x14ac:dyDescent="0.2">
      <c r="A28" s="129">
        <v>417</v>
      </c>
      <c r="B28" s="133">
        <f>IF(VLookUpList(A28,'CALENDRIER PEP 2019'!$A$8:$F$162,2," - ")="","",VLookUpList(A28,'CALENDRIER PEP 2019'!$A$8:$F$162,2," - "))</f>
        <v>43486</v>
      </c>
      <c r="C28" s="133" t="str">
        <f>IF(VLookUpList('Planning général'!A28,'CALENDRIER TTC 2019'!$A$8:$F$245,2," - ")="","",VLookUpList('Planning général'!A28,'CALENDRIER TTC 2019'!$A$8:$F$245,2," - "))</f>
        <v/>
      </c>
      <c r="D28" s="133" t="str">
        <f>IF(VLookUpList(A28,'CALENDRIER VEP 2019'!A34:F186,2," - ")="","",VLookUpList(A28,'CALENDRIER VEP 2019'!A34:F186,2," - "))</f>
        <v/>
      </c>
      <c r="E28" s="133">
        <f>IF(VLookUpListFit1(A28,'Calendrier Fit Test'!$G$2:$M$300,7," - ")&lt;&gt;"",VLookUpListFit1(A28,'Calendrier Fit Test'!$G$2:$M$300,7," - "),IF(VLookUpListFit1(A28,'Calendrier Fit Test'!$H$2:$M$300,6," - ")&lt;&gt;"",VLookUpListFit1(A28,'Calendrier Fit Test'!$H$2:$M$300,6," - "),IF(VLookUpListFit1(A28,'Calendrier Fit Test'!$I$2:$M$300,5," - ")&lt;&gt;"",VLookUpListFit1(A28,'Calendrier Fit Test'!$I$2:$M$300,5," - "),IF(VLookUpListFit1(A28,'Calendrier Fit Test'!$J$2:$M$300,4," - ")&lt;&gt;"",VLookUpListFit1(A28,'Calendrier Fit Test'!$J$2:$M$300,4," - "),""))))</f>
        <v>43507</v>
      </c>
      <c r="F28" s="133">
        <f>IF(VLookUpListFit2(A28,'Calendrier Fit Test'!$G$2:$M$300,7," - ")&lt;&gt;"",VLookUpListFit2(A28,'Calendrier Fit Test'!$G$2:$M$300,7," - "),IF(VLookUpListFit2(A28,'Calendrier Fit Test'!$H$2:$M$300,6," - ")&lt;&gt;"",VLookUpListFit2(A28,'Calendrier Fit Test'!$H$2:$M$300,6," - "),IF(VLookUpListFit2(A28,'Calendrier Fit Test'!$I$2:$M$300,5," - ")&lt;&gt;"",VLookUpListFit2(A28,'Calendrier Fit Test'!$I$2:$M$300,5," - "),IF(VLookUpListFit2(A28,'Calendrier Fit Test'!$J$2:$M$300,4," - ")&lt;&gt;"",VLookUpListFit2(A28,'Calendrier Fit Test'!$J$2:$M$300,4," - "),""))))</f>
        <v>43521</v>
      </c>
      <c r="G28" s="133">
        <f>IF(VLookUpListFit3(A28,'Calendrier Fit Test'!$G$2:$M$300,7," - ")&lt;&gt;"",VLookUpListFit3(A28,'Calendrier Fit Test'!$G$2:$M$300,7," - "),IF(VLookUpListFit3(A28,'Calendrier Fit Test'!$H$2:$M$300,6," - ")&lt;&gt;"",VLookUpListFit3(A28,'Calendrier Fit Test'!$H$2:$M$300,6," - "),IF(VLookUpListFit3(A28,'Calendrier Fit Test'!$I$2:$M$300,5," - ")&lt;&gt;"",VLookUpListFit3(A28,'Calendrier Fit Test'!$I$2:$M$300,5," - "),IF(VLookUpListFit3(A28,'Calendrier Fit Test'!$J$2:$M$300,4," - ")&lt;&gt;"",VLookUpListFit3(A28,'Calendrier Fit Test'!$J$2:$M$300,4," - "),""))))</f>
        <v>43504</v>
      </c>
      <c r="H28" s="133">
        <f>IF(VLookUpListFit4(A28,'Calendrier Fit Test'!$G$2:$M$300,7," - ")&lt;&gt;"",VLookUpListFit4(A28,'Calendrier Fit Test'!$G$2:$M$300,7," - "),IF(VLookUpListFit4(A28,'Calendrier Fit Test'!$H$2:$M$300,6," - ")&lt;&gt;"",VLookUpListFit4(A28,'Calendrier Fit Test'!$H$2:$M$300,6," - "),IF(VLookUpListFit4(A28,'Calendrier Fit Test'!$I$2:$M$300,5," - ")&lt;&gt;"",VLookUpListFit4(A28,'Calendrier Fit Test'!$I$2:$M$300,5," - "),IF(VLookUpListFit4(A28,'Calendrier Fit Test'!$J$2:$M$300,4," - ")&lt;&gt;"",VLookUpListFit4(A28,'Calendrier Fit Test'!$J$2:$M$300,4," - "),""))))</f>
        <v>43500</v>
      </c>
    </row>
    <row r="29" spans="1:8" x14ac:dyDescent="0.2">
      <c r="A29" s="129">
        <v>217</v>
      </c>
      <c r="B29" s="133">
        <f>IF(VLookUpList(A29,'CALENDRIER PEP 2019'!$A$8:$F$162,2," - ")="","",VLookUpList(A29,'CALENDRIER PEP 2019'!$A$8:$F$162,2," - "))</f>
        <v>43493</v>
      </c>
      <c r="C29" s="133">
        <f>IF(VLookUpList('Planning général'!A29,'CALENDRIER TTC 2019'!$A$8:$F$245,2," - ")="","",VLookUpList('Planning général'!A29,'CALENDRIER TTC 2019'!$A$8:$F$245,2," - "))</f>
        <v>43612</v>
      </c>
      <c r="D29" s="133" t="str">
        <f>IF(VLookUpList(A29,'CALENDRIER VEP 2019'!A35:F187,2," - ")="","",VLookUpList(A29,'CALENDRIER VEP 2019'!A35:F187,2," - "))</f>
        <v/>
      </c>
      <c r="E29" s="133">
        <f>IF(VLookUpListFit1(A29,'Calendrier Fit Test'!$G$2:$M$300,7," - ")&lt;&gt;"",VLookUpListFit1(A29,'Calendrier Fit Test'!$G$2:$M$300,7," - "),IF(VLookUpListFit1(A29,'Calendrier Fit Test'!$H$2:$M$300,6," - ")&lt;&gt;"",VLookUpListFit1(A29,'Calendrier Fit Test'!$H$2:$M$300,6," - "),IF(VLookUpListFit1(A29,'Calendrier Fit Test'!$I$2:$M$300,5," - ")&lt;&gt;"",VLookUpListFit1(A29,'Calendrier Fit Test'!$I$2:$M$300,5," - "),IF(VLookUpListFit1(A29,'Calendrier Fit Test'!$J$2:$M$300,4," - ")&lt;&gt;"",VLookUpListFit1(A29,'Calendrier Fit Test'!$J$2:$M$300,4," - "),""))))</f>
        <v>43507</v>
      </c>
      <c r="F29" s="133">
        <f>IF(VLookUpListFit2(A29,'Calendrier Fit Test'!$G$2:$M$300,7," - ")&lt;&gt;"",VLookUpListFit2(A29,'Calendrier Fit Test'!$G$2:$M$300,7," - "),IF(VLookUpListFit2(A29,'Calendrier Fit Test'!$H$2:$M$300,6," - ")&lt;&gt;"",VLookUpListFit2(A29,'Calendrier Fit Test'!$H$2:$M$300,6," - "),IF(VLookUpListFit2(A29,'Calendrier Fit Test'!$I$2:$M$300,5," - ")&lt;&gt;"",VLookUpListFit2(A29,'Calendrier Fit Test'!$I$2:$M$300,5," - "),IF(VLookUpListFit2(A29,'Calendrier Fit Test'!$J$2:$M$300,4," - ")&lt;&gt;"",VLookUpListFit2(A29,'Calendrier Fit Test'!$J$2:$M$300,4," - "),""))))</f>
        <v>43521</v>
      </c>
      <c r="G29" s="133">
        <f>IF(VLookUpListFit3(A29,'Calendrier Fit Test'!$G$2:$M$300,7," - ")&lt;&gt;"",VLookUpListFit3(A29,'Calendrier Fit Test'!$G$2:$M$300,7," - "),IF(VLookUpListFit3(A29,'Calendrier Fit Test'!$H$2:$M$300,6," - ")&lt;&gt;"",VLookUpListFit3(A29,'Calendrier Fit Test'!$H$2:$M$300,6," - "),IF(VLookUpListFit3(A29,'Calendrier Fit Test'!$I$2:$M$300,5," - ")&lt;&gt;"",VLookUpListFit3(A29,'Calendrier Fit Test'!$I$2:$M$300,5," - "),IF(VLookUpListFit3(A29,'Calendrier Fit Test'!$J$2:$M$300,4," - ")&lt;&gt;"",VLookUpListFit3(A29,'Calendrier Fit Test'!$J$2:$M$300,4," - "),""))))</f>
        <v>43504</v>
      </c>
      <c r="H29" s="133">
        <f>IF(VLookUpListFit4(A29,'Calendrier Fit Test'!$G$2:$M$300,7," - ")&lt;&gt;"",VLookUpListFit4(A29,'Calendrier Fit Test'!$G$2:$M$300,7," - "),IF(VLookUpListFit4(A29,'Calendrier Fit Test'!$H$2:$M$300,6," - ")&lt;&gt;"",VLookUpListFit4(A29,'Calendrier Fit Test'!$H$2:$M$300,6," - "),IF(VLookUpListFit4(A29,'Calendrier Fit Test'!$I$2:$M$300,5," - ")&lt;&gt;"",VLookUpListFit4(A29,'Calendrier Fit Test'!$I$2:$M$300,5," - "),IF(VLookUpListFit4(A29,'Calendrier Fit Test'!$J$2:$M$300,4," - ")&lt;&gt;"",VLookUpListFit4(A29,'Calendrier Fit Test'!$J$2:$M$300,4," - "),""))))</f>
        <v>43500</v>
      </c>
    </row>
    <row r="30" spans="1:8" x14ac:dyDescent="0.2">
      <c r="A30" s="129">
        <v>1617</v>
      </c>
      <c r="B30" s="133" t="str">
        <f>IF(VLookUpList(A30,'CALENDRIER PEP 2019'!$A$8:$F$162,2," - ")="","",VLookUpList(A30,'CALENDRIER PEP 2019'!$A$8:$F$162,2," - "))</f>
        <v/>
      </c>
      <c r="C30" s="133" t="str">
        <f>IF(VLookUpList('Planning général'!A30,'CALENDRIER TTC 2019'!$A$8:$F$245,2," - ")="","",VLookUpList('Planning général'!A30,'CALENDRIER TTC 2019'!$A$8:$F$245,2," - "))</f>
        <v/>
      </c>
      <c r="D30" s="133" t="str">
        <f>IF(VLookUpList(A30,'CALENDRIER VEP 2019'!A36:F188,2," - ")="","",VLookUpList(A30,'CALENDRIER VEP 2019'!A36:F188,2," - "))</f>
        <v/>
      </c>
      <c r="E30" s="133" t="str">
        <f>IF(VLookUpListFit1(A30,'Calendrier Fit Test'!$G$2:$M$300,7," - ")&lt;&gt;"",VLookUpListFit1(A30,'Calendrier Fit Test'!$G$2:$M$300,7," - "),IF(VLookUpListFit1(A30,'Calendrier Fit Test'!$H$2:$M$300,6," - ")&lt;&gt;"",VLookUpListFit1(A30,'Calendrier Fit Test'!$H$2:$M$300,6," - "),IF(VLookUpListFit1(A30,'Calendrier Fit Test'!$I$2:$M$300,5," - ")&lt;&gt;"",VLookUpListFit1(A30,'Calendrier Fit Test'!$I$2:$M$300,5," - "),IF(VLookUpListFit1(A30,'Calendrier Fit Test'!$J$2:$M$300,4," - ")&lt;&gt;"",VLookUpListFit1(A30,'Calendrier Fit Test'!$J$2:$M$300,4," - "),""))))</f>
        <v/>
      </c>
      <c r="F30" s="133" t="str">
        <f>IF(VLookUpListFit2(A30,'Calendrier Fit Test'!$G$2:$M$300,7," - ")&lt;&gt;"",VLookUpListFit2(A30,'Calendrier Fit Test'!$G$2:$M$300,7," - "),IF(VLookUpListFit2(A30,'Calendrier Fit Test'!$H$2:$M$300,6," - ")&lt;&gt;"",VLookUpListFit2(A30,'Calendrier Fit Test'!$H$2:$M$300,6," - "),IF(VLookUpListFit2(A30,'Calendrier Fit Test'!$I$2:$M$300,5," - ")&lt;&gt;"",VLookUpListFit2(A30,'Calendrier Fit Test'!$I$2:$M$300,5," - "),IF(VLookUpListFit2(A30,'Calendrier Fit Test'!$J$2:$M$300,4," - ")&lt;&gt;"",VLookUpListFit2(A30,'Calendrier Fit Test'!$J$2:$M$300,4," - "),""))))</f>
        <v/>
      </c>
      <c r="G30" s="133" t="str">
        <f>IF(VLookUpListFit3(A30,'Calendrier Fit Test'!$G$2:$M$300,7," - ")&lt;&gt;"",VLookUpListFit3(A30,'Calendrier Fit Test'!$G$2:$M$300,7," - "),IF(VLookUpListFit3(A30,'Calendrier Fit Test'!$H$2:$M$300,6," - ")&lt;&gt;"",VLookUpListFit3(A30,'Calendrier Fit Test'!$H$2:$M$300,6," - "),IF(VLookUpListFit3(A30,'Calendrier Fit Test'!$I$2:$M$300,5," - ")&lt;&gt;"",VLookUpListFit3(A30,'Calendrier Fit Test'!$I$2:$M$300,5," - "),IF(VLookUpListFit3(A30,'Calendrier Fit Test'!$J$2:$M$300,4," - ")&lt;&gt;"",VLookUpListFit3(A30,'Calendrier Fit Test'!$J$2:$M$300,4," - "),""))))</f>
        <v/>
      </c>
      <c r="H30" s="133" t="str">
        <f>IF(VLookUpListFit4(A30,'Calendrier Fit Test'!$G$2:$M$300,7," - ")&lt;&gt;"",VLookUpListFit4(A30,'Calendrier Fit Test'!$G$2:$M$300,7," - "),IF(VLookUpListFit4(A30,'Calendrier Fit Test'!$H$2:$M$300,6," - ")&lt;&gt;"",VLookUpListFit4(A30,'Calendrier Fit Test'!$H$2:$M$300,6," - "),IF(VLookUpListFit4(A30,'Calendrier Fit Test'!$I$2:$M$300,5," - ")&lt;&gt;"",VLookUpListFit4(A30,'Calendrier Fit Test'!$I$2:$M$300,5," - "),IF(VLookUpListFit4(A30,'Calendrier Fit Test'!$J$2:$M$300,4," - ")&lt;&gt;"",VLookUpListFit4(A30,'Calendrier Fit Test'!$J$2:$M$300,4," - "),""))))</f>
        <v/>
      </c>
    </row>
    <row r="31" spans="1:8" x14ac:dyDescent="0.2">
      <c r="A31" s="129">
        <v>418</v>
      </c>
      <c r="B31" s="133">
        <f>IF(VLookUpList(A31,'CALENDRIER PEP 2019'!$A$8:$F$162,2," - ")="","",VLookUpList(A31,'CALENDRIER PEP 2019'!$A$8:$F$162,2," - "))</f>
        <v>43487</v>
      </c>
      <c r="C31" s="133" t="str">
        <f>IF(VLookUpList('Planning général'!A31,'CALENDRIER TTC 2019'!$A$8:$F$245,2," - ")="","",VLookUpList('Planning général'!A31,'CALENDRIER TTC 2019'!$A$8:$F$245,2," - "))</f>
        <v/>
      </c>
      <c r="D31" s="133">
        <f>IF(VLookUpList(A31,'CALENDRIER VEP 2019'!A37:F189,2," - ")="","",VLookUpList(A31,'CALENDRIER VEP 2019'!A37:F189,2," - "))</f>
        <v>43517</v>
      </c>
      <c r="E31" s="133">
        <f>IF(VLookUpListFit1(A31,'Calendrier Fit Test'!$G$2:$M$300,7," - ")&lt;&gt;"",VLookUpListFit1(A31,'Calendrier Fit Test'!$G$2:$M$300,7," - "),IF(VLookUpListFit1(A31,'Calendrier Fit Test'!$H$2:$M$300,6," - ")&lt;&gt;"",VLookUpListFit1(A31,'Calendrier Fit Test'!$H$2:$M$300,6," - "),IF(VLookUpListFit1(A31,'Calendrier Fit Test'!$I$2:$M$300,5," - ")&lt;&gt;"",VLookUpListFit1(A31,'Calendrier Fit Test'!$I$2:$M$300,5," - "),IF(VLookUpListFit1(A31,'Calendrier Fit Test'!$J$2:$M$300,4," - ")&lt;&gt;"",VLookUpListFit1(A31,'Calendrier Fit Test'!$J$2:$M$300,4," - "),""))))</f>
        <v>43508</v>
      </c>
      <c r="F31" s="133">
        <f>IF(VLookUpListFit2(A31,'Calendrier Fit Test'!$G$2:$M$300,7," - ")&lt;&gt;"",VLookUpListFit2(A31,'Calendrier Fit Test'!$G$2:$M$300,7," - "),IF(VLookUpListFit2(A31,'Calendrier Fit Test'!$H$2:$M$300,6," - ")&lt;&gt;"",VLookUpListFit2(A31,'Calendrier Fit Test'!$H$2:$M$300,6," - "),IF(VLookUpListFit2(A31,'Calendrier Fit Test'!$I$2:$M$300,5," - ")&lt;&gt;"",VLookUpListFit2(A31,'Calendrier Fit Test'!$I$2:$M$300,5," - "),IF(VLookUpListFit2(A31,'Calendrier Fit Test'!$J$2:$M$300,4," - ")&lt;&gt;"",VLookUpListFit2(A31,'Calendrier Fit Test'!$J$2:$M$300,4," - "),""))))</f>
        <v>43521</v>
      </c>
      <c r="G31" s="133">
        <f>IF(VLookUpListFit3(A31,'Calendrier Fit Test'!$G$2:$M$300,7," - ")&lt;&gt;"",VLookUpListFit3(A31,'Calendrier Fit Test'!$G$2:$M$300,7," - "),IF(VLookUpListFit3(A31,'Calendrier Fit Test'!$H$2:$M$300,6," - ")&lt;&gt;"",VLookUpListFit3(A31,'Calendrier Fit Test'!$H$2:$M$300,6," - "),IF(VLookUpListFit3(A31,'Calendrier Fit Test'!$I$2:$M$300,5," - ")&lt;&gt;"",VLookUpListFit3(A31,'Calendrier Fit Test'!$I$2:$M$300,5," - "),IF(VLookUpListFit3(A31,'Calendrier Fit Test'!$J$2:$M$300,4," - ")&lt;&gt;"",VLookUpListFit3(A31,'Calendrier Fit Test'!$J$2:$M$300,4," - "),""))))</f>
        <v>43514</v>
      </c>
      <c r="H31" s="133">
        <f>IF(VLookUpListFit4(A31,'Calendrier Fit Test'!$G$2:$M$300,7," - ")&lt;&gt;"",VLookUpListFit4(A31,'Calendrier Fit Test'!$G$2:$M$300,7," - "),IF(VLookUpListFit4(A31,'Calendrier Fit Test'!$H$2:$M$300,6," - ")&lt;&gt;"",VLookUpListFit4(A31,'Calendrier Fit Test'!$H$2:$M$300,6," - "),IF(VLookUpListFit4(A31,'Calendrier Fit Test'!$I$2:$M$300,5," - ")&lt;&gt;"",VLookUpListFit4(A31,'Calendrier Fit Test'!$I$2:$M$300,5," - "),IF(VLookUpListFit4(A31,'Calendrier Fit Test'!$J$2:$M$300,4," - ")&lt;&gt;"",VLookUpListFit4(A31,'Calendrier Fit Test'!$J$2:$M$300,4," - "),""))))</f>
        <v>43501</v>
      </c>
    </row>
    <row r="32" spans="1:8" x14ac:dyDescent="0.2">
      <c r="A32" s="129">
        <v>218</v>
      </c>
      <c r="B32" s="133">
        <f>IF(VLookUpList(A32,'CALENDRIER PEP 2019'!$A$8:$F$162,2," - ")="","",VLookUpList(A32,'CALENDRIER PEP 2019'!$A$8:$F$162,2," - "))</f>
        <v>43566</v>
      </c>
      <c r="C32" s="133">
        <f>IF(VLookUpList('Planning général'!A32,'CALENDRIER TTC 2019'!$A$8:$F$245,2," - ")="","",VLookUpList('Planning général'!A32,'CALENDRIER TTC 2019'!$A$8:$F$245,2," - "))</f>
        <v>43613</v>
      </c>
      <c r="D32" s="133" t="str">
        <f>IF(VLookUpList(A32,'CALENDRIER VEP 2019'!A38:F190,2," - ")="","",VLookUpList(A32,'CALENDRIER VEP 2019'!A38:F190,2," - "))</f>
        <v/>
      </c>
      <c r="E32" s="133">
        <f>IF(VLookUpListFit1(A32,'Calendrier Fit Test'!$G$2:$M$300,7," - ")&lt;&gt;"",VLookUpListFit1(A32,'Calendrier Fit Test'!$G$2:$M$300,7," - "),IF(VLookUpListFit1(A32,'Calendrier Fit Test'!$H$2:$M$300,6," - ")&lt;&gt;"",VLookUpListFit1(A32,'Calendrier Fit Test'!$H$2:$M$300,6," - "),IF(VLookUpListFit1(A32,'Calendrier Fit Test'!$I$2:$M$300,5," - ")&lt;&gt;"",VLookUpListFit1(A32,'Calendrier Fit Test'!$I$2:$M$300,5," - "),IF(VLookUpListFit1(A32,'Calendrier Fit Test'!$J$2:$M$300,4," - ")&lt;&gt;"",VLookUpListFit1(A32,'Calendrier Fit Test'!$J$2:$M$300,4," - "),""))))</f>
        <v>43508</v>
      </c>
      <c r="F32" s="133">
        <f>IF(VLookUpListFit2(A32,'Calendrier Fit Test'!$G$2:$M$300,7," - ")&lt;&gt;"",VLookUpListFit2(A32,'Calendrier Fit Test'!$G$2:$M$300,7," - "),IF(VLookUpListFit2(A32,'Calendrier Fit Test'!$H$2:$M$300,6," - ")&lt;&gt;"",VLookUpListFit2(A32,'Calendrier Fit Test'!$H$2:$M$300,6," - "),IF(VLookUpListFit2(A32,'Calendrier Fit Test'!$I$2:$M$300,5," - ")&lt;&gt;"",VLookUpListFit2(A32,'Calendrier Fit Test'!$I$2:$M$300,5," - "),IF(VLookUpListFit2(A32,'Calendrier Fit Test'!$J$2:$M$300,4," - ")&lt;&gt;"",VLookUpListFit2(A32,'Calendrier Fit Test'!$J$2:$M$300,4," - "),""))))</f>
        <v>43521</v>
      </c>
      <c r="G32" s="133">
        <f>IF(VLookUpListFit3(A32,'Calendrier Fit Test'!$G$2:$M$300,7," - ")&lt;&gt;"",VLookUpListFit3(A32,'Calendrier Fit Test'!$G$2:$M$300,7," - "),IF(VLookUpListFit3(A32,'Calendrier Fit Test'!$H$2:$M$300,6," - ")&lt;&gt;"",VLookUpListFit3(A32,'Calendrier Fit Test'!$H$2:$M$300,6," - "),IF(VLookUpListFit3(A32,'Calendrier Fit Test'!$I$2:$M$300,5," - ")&lt;&gt;"",VLookUpListFit3(A32,'Calendrier Fit Test'!$I$2:$M$300,5," - "),IF(VLookUpListFit3(A32,'Calendrier Fit Test'!$J$2:$M$300,4," - ")&lt;&gt;"",VLookUpListFit3(A32,'Calendrier Fit Test'!$J$2:$M$300,4," - "),""))))</f>
        <v>43514</v>
      </c>
      <c r="H32" s="133">
        <f>IF(VLookUpListFit4(A32,'Calendrier Fit Test'!$G$2:$M$300,7," - ")&lt;&gt;"",VLookUpListFit4(A32,'Calendrier Fit Test'!$G$2:$M$300,7," - "),IF(VLookUpListFit4(A32,'Calendrier Fit Test'!$H$2:$M$300,6," - ")&lt;&gt;"",VLookUpListFit4(A32,'Calendrier Fit Test'!$H$2:$M$300,6," - "),IF(VLookUpListFit4(A32,'Calendrier Fit Test'!$I$2:$M$300,5," - ")&lt;&gt;"",VLookUpListFit4(A32,'Calendrier Fit Test'!$I$2:$M$300,5," - "),IF(VLookUpListFit4(A32,'Calendrier Fit Test'!$J$2:$M$300,4," - ")&lt;&gt;"",VLookUpListFit4(A32,'Calendrier Fit Test'!$J$2:$M$300,4," - "),""))))</f>
        <v>43501</v>
      </c>
    </row>
    <row r="33" spans="1:8" x14ac:dyDescent="0.2">
      <c r="A33" s="129">
        <v>419</v>
      </c>
      <c r="B33" s="133">
        <f>IF(VLookUpList(A33,'CALENDRIER PEP 2019'!$A$8:$F$162,2," - ")="","",VLookUpList(A33,'CALENDRIER PEP 2019'!$A$8:$F$162,2," - "))</f>
        <v>43488</v>
      </c>
      <c r="C33" s="133" t="str">
        <f>IF(VLookUpList('Planning général'!A33,'CALENDRIER TTC 2019'!$A$8:$F$245,2," - ")="","",VLookUpList('Planning général'!A33,'CALENDRIER TTC 2019'!$A$8:$F$245,2," - "))</f>
        <v/>
      </c>
      <c r="D33" s="133">
        <f>IF(VLookUpList(A33,'CALENDRIER VEP 2019'!A39:F191,2," - ")="","",VLookUpList(A33,'CALENDRIER VEP 2019'!A39:F191,2," - "))</f>
        <v>43544</v>
      </c>
      <c r="E33" s="133">
        <f>IF(VLookUpListFit1(A33,'Calendrier Fit Test'!$G$2:$M$300,7," - ")&lt;&gt;"",VLookUpListFit1(A33,'Calendrier Fit Test'!$G$2:$M$300,7," - "),IF(VLookUpListFit1(A33,'Calendrier Fit Test'!$H$2:$M$300,6," - ")&lt;&gt;"",VLookUpListFit1(A33,'Calendrier Fit Test'!$H$2:$M$300,6," - "),IF(VLookUpListFit1(A33,'Calendrier Fit Test'!$I$2:$M$300,5," - ")&lt;&gt;"",VLookUpListFit1(A33,'Calendrier Fit Test'!$I$2:$M$300,5," - "),IF(VLookUpListFit1(A33,'Calendrier Fit Test'!$J$2:$M$300,4," - ")&lt;&gt;"",VLookUpListFit1(A33,'Calendrier Fit Test'!$J$2:$M$300,4," - "),""))))</f>
        <v>43703</v>
      </c>
      <c r="F33" s="133">
        <f>IF(VLookUpListFit2(A33,'Calendrier Fit Test'!$G$2:$M$300,7," - ")&lt;&gt;"",VLookUpListFit2(A33,'Calendrier Fit Test'!$G$2:$M$300,7," - "),IF(VLookUpListFit2(A33,'Calendrier Fit Test'!$H$2:$M$300,6," - ")&lt;&gt;"",VLookUpListFit2(A33,'Calendrier Fit Test'!$H$2:$M$300,6," - "),IF(VLookUpListFit2(A33,'Calendrier Fit Test'!$I$2:$M$300,5," - ")&lt;&gt;"",VLookUpListFit2(A33,'Calendrier Fit Test'!$I$2:$M$300,5," - "),IF(VLookUpListFit2(A33,'Calendrier Fit Test'!$J$2:$M$300,4," - ")&lt;&gt;"",VLookUpListFit2(A33,'Calendrier Fit Test'!$J$2:$M$300,4," - "),""))))</f>
        <v>43707</v>
      </c>
      <c r="G33" s="133">
        <f>IF(VLookUpListFit3(A33,'Calendrier Fit Test'!$G$2:$M$300,7," - ")&lt;&gt;"",VLookUpListFit3(A33,'Calendrier Fit Test'!$G$2:$M$300,7," - "),IF(VLookUpListFit3(A33,'Calendrier Fit Test'!$H$2:$M$300,6," - ")&lt;&gt;"",VLookUpListFit3(A33,'Calendrier Fit Test'!$H$2:$M$300,6," - "),IF(VLookUpListFit3(A33,'Calendrier Fit Test'!$I$2:$M$300,5," - ")&lt;&gt;"",VLookUpListFit3(A33,'Calendrier Fit Test'!$I$2:$M$300,5," - "),IF(VLookUpListFit3(A33,'Calendrier Fit Test'!$J$2:$M$300,4," - ")&lt;&gt;"",VLookUpListFit3(A33,'Calendrier Fit Test'!$J$2:$M$300,4," - "),""))))</f>
        <v>43700</v>
      </c>
      <c r="H33" s="133">
        <f>IF(VLookUpListFit4(A33,'Calendrier Fit Test'!$G$2:$M$300,7," - ")&lt;&gt;"",VLookUpListFit4(A33,'Calendrier Fit Test'!$G$2:$M$300,7," - "),IF(VLookUpListFit4(A33,'Calendrier Fit Test'!$H$2:$M$300,6," - ")&lt;&gt;"",VLookUpListFit4(A33,'Calendrier Fit Test'!$H$2:$M$300,6," - "),IF(VLookUpListFit4(A33,'Calendrier Fit Test'!$I$2:$M$300,5," - ")&lt;&gt;"",VLookUpListFit4(A33,'Calendrier Fit Test'!$I$2:$M$300,5," - "),IF(VLookUpListFit4(A33,'Calendrier Fit Test'!$J$2:$M$300,4," - ")&lt;&gt;"",VLookUpListFit4(A33,'Calendrier Fit Test'!$J$2:$M$300,4," - "),""))))</f>
        <v>43698</v>
      </c>
    </row>
    <row r="34" spans="1:8" x14ac:dyDescent="0.2">
      <c r="A34" s="129">
        <v>219</v>
      </c>
      <c r="B34" s="133">
        <f>IF(VLookUpList(A34,'CALENDRIER PEP 2019'!$A$8:$F$162,2," - ")="","",VLookUpList(A34,'CALENDRIER PEP 2019'!$A$8:$F$162,2," - "))</f>
        <v>43571</v>
      </c>
      <c r="C34" s="133">
        <f>IF(VLookUpList('Planning général'!A34,'CALENDRIER TTC 2019'!$A$8:$F$245,2," - ")="","",VLookUpList('Planning général'!A34,'CALENDRIER TTC 2019'!$A$8:$F$245,2," - "))</f>
        <v>43614</v>
      </c>
      <c r="D34" s="133" t="str">
        <f>IF(VLookUpList(A34,'CALENDRIER VEP 2019'!A40:F192,2," - ")="","",VLookUpList(A34,'CALENDRIER VEP 2019'!A40:F192,2," - "))</f>
        <v/>
      </c>
      <c r="E34" s="133">
        <f>IF(VLookUpListFit1(A34,'Calendrier Fit Test'!$G$2:$M$300,7," - ")&lt;&gt;"",VLookUpListFit1(A34,'Calendrier Fit Test'!$G$2:$M$300,7," - "),IF(VLookUpListFit1(A34,'Calendrier Fit Test'!$H$2:$M$300,6," - ")&lt;&gt;"",VLookUpListFit1(A34,'Calendrier Fit Test'!$H$2:$M$300,6," - "),IF(VLookUpListFit1(A34,'Calendrier Fit Test'!$I$2:$M$300,5," - ")&lt;&gt;"",VLookUpListFit1(A34,'Calendrier Fit Test'!$I$2:$M$300,5," - "),IF(VLookUpListFit1(A34,'Calendrier Fit Test'!$J$2:$M$300,4," - ")&lt;&gt;"",VLookUpListFit1(A34,'Calendrier Fit Test'!$J$2:$M$300,4," - "),""))))</f>
        <v>43703</v>
      </c>
      <c r="F34" s="133">
        <f>IF(VLookUpListFit2(A34,'Calendrier Fit Test'!$G$2:$M$300,7," - ")&lt;&gt;"",VLookUpListFit2(A34,'Calendrier Fit Test'!$G$2:$M$300,7," - "),IF(VLookUpListFit2(A34,'Calendrier Fit Test'!$H$2:$M$300,6," - ")&lt;&gt;"",VLookUpListFit2(A34,'Calendrier Fit Test'!$H$2:$M$300,6," - "),IF(VLookUpListFit2(A34,'Calendrier Fit Test'!$I$2:$M$300,5," - ")&lt;&gt;"",VLookUpListFit2(A34,'Calendrier Fit Test'!$I$2:$M$300,5," - "),IF(VLookUpListFit2(A34,'Calendrier Fit Test'!$J$2:$M$300,4," - ")&lt;&gt;"",VLookUpListFit2(A34,'Calendrier Fit Test'!$J$2:$M$300,4," - "),""))))</f>
        <v>43707</v>
      </c>
      <c r="G34" s="133">
        <f>IF(VLookUpListFit3(A34,'Calendrier Fit Test'!$G$2:$M$300,7," - ")&lt;&gt;"",VLookUpListFit3(A34,'Calendrier Fit Test'!$G$2:$M$300,7," - "),IF(VLookUpListFit3(A34,'Calendrier Fit Test'!$H$2:$M$300,6," - ")&lt;&gt;"",VLookUpListFit3(A34,'Calendrier Fit Test'!$H$2:$M$300,6," - "),IF(VLookUpListFit3(A34,'Calendrier Fit Test'!$I$2:$M$300,5," - ")&lt;&gt;"",VLookUpListFit3(A34,'Calendrier Fit Test'!$I$2:$M$300,5," - "),IF(VLookUpListFit3(A34,'Calendrier Fit Test'!$J$2:$M$300,4," - ")&lt;&gt;"",VLookUpListFit3(A34,'Calendrier Fit Test'!$J$2:$M$300,4," - "),""))))</f>
        <v>43700</v>
      </c>
      <c r="H34" s="133">
        <f>IF(VLookUpListFit4(A34,'Calendrier Fit Test'!$G$2:$M$300,7," - ")&lt;&gt;"",VLookUpListFit4(A34,'Calendrier Fit Test'!$G$2:$M$300,7," - "),IF(VLookUpListFit4(A34,'Calendrier Fit Test'!$H$2:$M$300,6," - ")&lt;&gt;"",VLookUpListFit4(A34,'Calendrier Fit Test'!$H$2:$M$300,6," - "),IF(VLookUpListFit4(A34,'Calendrier Fit Test'!$I$2:$M$300,5," - ")&lt;&gt;"",VLookUpListFit4(A34,'Calendrier Fit Test'!$I$2:$M$300,5," - "),IF(VLookUpListFit4(A34,'Calendrier Fit Test'!$J$2:$M$300,4," - ")&lt;&gt;"",VLookUpListFit4(A34,'Calendrier Fit Test'!$J$2:$M$300,4," - "),""))))</f>
        <v>43698</v>
      </c>
    </row>
    <row r="35" spans="1:8" x14ac:dyDescent="0.2">
      <c r="A35" s="129">
        <v>2019</v>
      </c>
      <c r="B35" s="133">
        <f>IF(VLookUpList(A35,'CALENDRIER PEP 2019'!$A$8:$F$162,2," - ")="","",VLookUpList(A35,'CALENDRIER PEP 2019'!$A$8:$F$162,2," - "))</f>
        <v>43494</v>
      </c>
      <c r="C35" s="133">
        <f>IF(VLookUpList('Planning général'!A35,'CALENDRIER TTC 2019'!$A$8:$F$245,2," - ")="","",VLookUpList('Planning général'!A35,'CALENDRIER TTC 2019'!$A$8:$F$245,2," - "))</f>
        <v>43614</v>
      </c>
      <c r="D35" s="133">
        <f>IF(VLookUpList(A35,'CALENDRIER VEP 2019'!A41:F193,2," - ")="","",VLookUpList(A35,'CALENDRIER VEP 2019'!A41:F193,2," - "))</f>
        <v>43544</v>
      </c>
      <c r="E35" s="133">
        <f>IF(VLookUpListFit1(A35,'Calendrier Fit Test'!$G$2:$M$300,7," - ")&lt;&gt;"",VLookUpListFit1(A35,'Calendrier Fit Test'!$G$2:$M$300,7," - "),IF(VLookUpListFit1(A35,'Calendrier Fit Test'!$H$2:$M$300,6," - ")&lt;&gt;"",VLookUpListFit1(A35,'Calendrier Fit Test'!$H$2:$M$300,6," - "),IF(VLookUpListFit1(A35,'Calendrier Fit Test'!$I$2:$M$300,5," - ")&lt;&gt;"",VLookUpListFit1(A35,'Calendrier Fit Test'!$I$2:$M$300,5," - "),IF(VLookUpListFit1(A35,'Calendrier Fit Test'!$J$2:$M$300,4," - ")&lt;&gt;"",VLookUpListFit1(A35,'Calendrier Fit Test'!$J$2:$M$300,4," - "),""))))</f>
        <v>43703</v>
      </c>
      <c r="F35" s="133">
        <f>IF(VLookUpListFit2(A35,'Calendrier Fit Test'!$G$2:$M$300,7," - ")&lt;&gt;"",VLookUpListFit2(A35,'Calendrier Fit Test'!$G$2:$M$300,7," - "),IF(VLookUpListFit2(A35,'Calendrier Fit Test'!$H$2:$M$300,6," - ")&lt;&gt;"",VLookUpListFit2(A35,'Calendrier Fit Test'!$H$2:$M$300,6," - "),IF(VLookUpListFit2(A35,'Calendrier Fit Test'!$I$2:$M$300,5," - ")&lt;&gt;"",VLookUpListFit2(A35,'Calendrier Fit Test'!$I$2:$M$300,5," - "),IF(VLookUpListFit2(A35,'Calendrier Fit Test'!$J$2:$M$300,4," - ")&lt;&gt;"",VLookUpListFit2(A35,'Calendrier Fit Test'!$J$2:$M$300,4," - "),""))))</f>
        <v>43707</v>
      </c>
      <c r="G35" s="133">
        <f>IF(VLookUpListFit3(A35,'Calendrier Fit Test'!$G$2:$M$300,7," - ")&lt;&gt;"",VLookUpListFit3(A35,'Calendrier Fit Test'!$G$2:$M$300,7," - "),IF(VLookUpListFit3(A35,'Calendrier Fit Test'!$H$2:$M$300,6," - ")&lt;&gt;"",VLookUpListFit3(A35,'Calendrier Fit Test'!$H$2:$M$300,6," - "),IF(VLookUpListFit3(A35,'Calendrier Fit Test'!$I$2:$M$300,5," - ")&lt;&gt;"",VLookUpListFit3(A35,'Calendrier Fit Test'!$I$2:$M$300,5," - "),IF(VLookUpListFit3(A35,'Calendrier Fit Test'!$J$2:$M$300,4," - ")&lt;&gt;"",VLookUpListFit3(A35,'Calendrier Fit Test'!$J$2:$M$300,4," - "),""))))</f>
        <v>43700</v>
      </c>
      <c r="H35" s="133">
        <f>IF(VLookUpListFit4(A35,'Calendrier Fit Test'!$G$2:$M$300,7," - ")&lt;&gt;"",VLookUpListFit4(A35,'Calendrier Fit Test'!$G$2:$M$300,7," - "),IF(VLookUpListFit4(A35,'Calendrier Fit Test'!$H$2:$M$300,6," - ")&lt;&gt;"",VLookUpListFit4(A35,'Calendrier Fit Test'!$H$2:$M$300,6," - "),IF(VLookUpListFit4(A35,'Calendrier Fit Test'!$I$2:$M$300,5," - ")&lt;&gt;"",VLookUpListFit4(A35,'Calendrier Fit Test'!$I$2:$M$300,5," - "),IF(VLookUpListFit4(A35,'Calendrier Fit Test'!$J$2:$M$300,4," - ")&lt;&gt;"",VLookUpListFit4(A35,'Calendrier Fit Test'!$J$2:$M$300,4," - "),""))))</f>
        <v>43698</v>
      </c>
    </row>
    <row r="36" spans="1:8" x14ac:dyDescent="0.2">
      <c r="A36" s="129">
        <v>220</v>
      </c>
      <c r="B36" s="133">
        <f>IF(VLookUpList(A36,'CALENDRIER PEP 2019'!$A$8:$F$162,2," - ")="","",VLookUpList(A36,'CALENDRIER PEP 2019'!$A$8:$F$162,2," - "))</f>
        <v>43572</v>
      </c>
      <c r="C36" s="133">
        <f>IF(VLookUpList('Planning général'!A36,'CALENDRIER TTC 2019'!$A$8:$F$245,2," - ")="","",VLookUpList('Planning général'!A36,'CALENDRIER TTC 2019'!$A$8:$F$245,2," - "))</f>
        <v>43591</v>
      </c>
      <c r="D36" s="133" t="str">
        <f>IF(VLookUpList(A36,'CALENDRIER VEP 2019'!A42:F194,2," - ")="","",VLookUpList(A36,'CALENDRIER VEP 2019'!A42:F194,2," - "))</f>
        <v/>
      </c>
      <c r="E36" s="133">
        <f>IF(VLookUpListFit1(A36,'Calendrier Fit Test'!$G$2:$M$300,7," - ")&lt;&gt;"",VLookUpListFit1(A36,'Calendrier Fit Test'!$G$2:$M$300,7," - "),IF(VLookUpListFit1(A36,'Calendrier Fit Test'!$H$2:$M$300,6," - ")&lt;&gt;"",VLookUpListFit1(A36,'Calendrier Fit Test'!$H$2:$M$300,6," - "),IF(VLookUpListFit1(A36,'Calendrier Fit Test'!$I$2:$M$300,5," - ")&lt;&gt;"",VLookUpListFit1(A36,'Calendrier Fit Test'!$I$2:$M$300,5," - "),IF(VLookUpListFit1(A36,'Calendrier Fit Test'!$J$2:$M$300,4," - ")&lt;&gt;"",VLookUpListFit1(A36,'Calendrier Fit Test'!$J$2:$M$300,4," - "),""))))</f>
        <v>43703</v>
      </c>
      <c r="F36" s="133">
        <f>IF(VLookUpListFit2(A36,'Calendrier Fit Test'!$G$2:$M$300,7," - ")&lt;&gt;"",VLookUpListFit2(A36,'Calendrier Fit Test'!$G$2:$M$300,7," - "),IF(VLookUpListFit2(A36,'Calendrier Fit Test'!$H$2:$M$300,6," - ")&lt;&gt;"",VLookUpListFit2(A36,'Calendrier Fit Test'!$H$2:$M$300,6," - "),IF(VLookUpListFit2(A36,'Calendrier Fit Test'!$I$2:$M$300,5," - ")&lt;&gt;"",VLookUpListFit2(A36,'Calendrier Fit Test'!$I$2:$M$300,5," - "),IF(VLookUpListFit2(A36,'Calendrier Fit Test'!$J$2:$M$300,4," - ")&lt;&gt;"",VLookUpListFit2(A36,'Calendrier Fit Test'!$J$2:$M$300,4," - "),""))))</f>
        <v>43707</v>
      </c>
      <c r="G36" s="133">
        <f>IF(VLookUpListFit3(A36,'Calendrier Fit Test'!$G$2:$M$300,7," - ")&lt;&gt;"",VLookUpListFit3(A36,'Calendrier Fit Test'!$G$2:$M$300,7," - "),IF(VLookUpListFit3(A36,'Calendrier Fit Test'!$H$2:$M$300,6," - ")&lt;&gt;"",VLookUpListFit3(A36,'Calendrier Fit Test'!$H$2:$M$300,6," - "),IF(VLookUpListFit3(A36,'Calendrier Fit Test'!$I$2:$M$300,5," - ")&lt;&gt;"",VLookUpListFit3(A36,'Calendrier Fit Test'!$I$2:$M$300,5," - "),IF(VLookUpListFit3(A36,'Calendrier Fit Test'!$J$2:$M$300,4," - ")&lt;&gt;"",VLookUpListFit3(A36,'Calendrier Fit Test'!$J$2:$M$300,4," - "),""))))</f>
        <v>43684</v>
      </c>
      <c r="H36" s="133">
        <f>IF(VLookUpListFit4(A36,'Calendrier Fit Test'!$G$2:$M$300,7," - ")&lt;&gt;"",VLookUpListFit4(A36,'Calendrier Fit Test'!$G$2:$M$300,7," - "),IF(VLookUpListFit4(A36,'Calendrier Fit Test'!$H$2:$M$300,6," - ")&lt;&gt;"",VLookUpListFit4(A36,'Calendrier Fit Test'!$H$2:$M$300,6," - "),IF(VLookUpListFit4(A36,'Calendrier Fit Test'!$I$2:$M$300,5," - ")&lt;&gt;"",VLookUpListFit4(A36,'Calendrier Fit Test'!$I$2:$M$300,5," - "),IF(VLookUpListFit4(A36,'Calendrier Fit Test'!$J$2:$M$300,4," - ")&lt;&gt;"",VLookUpListFit4(A36,'Calendrier Fit Test'!$J$2:$M$300,4," - "),""))))</f>
        <v>43698</v>
      </c>
    </row>
    <row r="37" spans="1:8" x14ac:dyDescent="0.2">
      <c r="A37" s="129">
        <v>720</v>
      </c>
      <c r="B37" s="133">
        <f>IF(VLookUpList(A37,'CALENDRIER PEP 2019'!$A$8:$F$162,2," - ")="","",VLookUpList(A37,'CALENDRIER PEP 2019'!$A$8:$F$162,2," - "))</f>
        <v>43489</v>
      </c>
      <c r="C37" s="133" t="str">
        <f>IF(VLookUpList('Planning général'!A37,'CALENDRIER TTC 2019'!$A$8:$F$245,2," - ")="","",VLookUpList('Planning général'!A37,'CALENDRIER TTC 2019'!$A$8:$F$245,2," - "))</f>
        <v/>
      </c>
      <c r="D37" s="133">
        <f>IF(VLookUpList(A37,'CALENDRIER VEP 2019'!A43:F195,2," - ")="","",VLookUpList(A37,'CALENDRIER VEP 2019'!A43:F195,2," - "))</f>
        <v>43775</v>
      </c>
      <c r="E37" s="133">
        <f>IF(VLookUpListFit1(A37,'Calendrier Fit Test'!$G$2:$M$300,7," - ")&lt;&gt;"",VLookUpListFit1(A37,'Calendrier Fit Test'!$G$2:$M$300,7," - "),IF(VLookUpListFit1(A37,'Calendrier Fit Test'!$H$2:$M$300,6," - ")&lt;&gt;"",VLookUpListFit1(A37,'Calendrier Fit Test'!$H$2:$M$300,6," - "),IF(VLookUpListFit1(A37,'Calendrier Fit Test'!$I$2:$M$300,5," - ")&lt;&gt;"",VLookUpListFit1(A37,'Calendrier Fit Test'!$I$2:$M$300,5," - "),IF(VLookUpListFit1(A37,'Calendrier Fit Test'!$J$2:$M$300,4," - ")&lt;&gt;"",VLookUpListFit1(A37,'Calendrier Fit Test'!$J$2:$M$300,4," - "),""))))</f>
        <v>43703</v>
      </c>
      <c r="F37" s="133">
        <f>IF(VLookUpListFit2(A37,'Calendrier Fit Test'!$G$2:$M$300,7," - ")&lt;&gt;"",VLookUpListFit2(A37,'Calendrier Fit Test'!$G$2:$M$300,7," - "),IF(VLookUpListFit2(A37,'Calendrier Fit Test'!$H$2:$M$300,6," - ")&lt;&gt;"",VLookUpListFit2(A37,'Calendrier Fit Test'!$H$2:$M$300,6," - "),IF(VLookUpListFit2(A37,'Calendrier Fit Test'!$I$2:$M$300,5," - ")&lt;&gt;"",VLookUpListFit2(A37,'Calendrier Fit Test'!$I$2:$M$300,5," - "),IF(VLookUpListFit2(A37,'Calendrier Fit Test'!$J$2:$M$300,4," - ")&lt;&gt;"",VLookUpListFit2(A37,'Calendrier Fit Test'!$J$2:$M$300,4," - "),""))))</f>
        <v>43707</v>
      </c>
      <c r="G37" s="133">
        <f>IF(VLookUpListFit3(A37,'Calendrier Fit Test'!$G$2:$M$300,7," - ")&lt;&gt;"",VLookUpListFit3(A37,'Calendrier Fit Test'!$G$2:$M$300,7," - "),IF(VLookUpListFit3(A37,'Calendrier Fit Test'!$H$2:$M$300,6," - ")&lt;&gt;"",VLookUpListFit3(A37,'Calendrier Fit Test'!$H$2:$M$300,6," - "),IF(VLookUpListFit3(A37,'Calendrier Fit Test'!$I$2:$M$300,5," - ")&lt;&gt;"",VLookUpListFit3(A37,'Calendrier Fit Test'!$I$2:$M$300,5," - "),IF(VLookUpListFit3(A37,'Calendrier Fit Test'!$J$2:$M$300,4," - ")&lt;&gt;"",VLookUpListFit3(A37,'Calendrier Fit Test'!$J$2:$M$300,4," - "),""))))</f>
        <v>43684</v>
      </c>
      <c r="H37" s="133">
        <f>IF(VLookUpListFit4(A37,'Calendrier Fit Test'!$G$2:$M$300,7," - ")&lt;&gt;"",VLookUpListFit4(A37,'Calendrier Fit Test'!$G$2:$M$300,7," - "),IF(VLookUpListFit4(A37,'Calendrier Fit Test'!$H$2:$M$300,6," - ")&lt;&gt;"",VLookUpListFit4(A37,'Calendrier Fit Test'!$H$2:$M$300,6," - "),IF(VLookUpListFit4(A37,'Calendrier Fit Test'!$I$2:$M$300,5," - ")&lt;&gt;"",VLookUpListFit4(A37,'Calendrier Fit Test'!$I$2:$M$300,5," - "),IF(VLookUpListFit4(A37,'Calendrier Fit Test'!$J$2:$M$300,4," - ")&lt;&gt;"",VLookUpListFit4(A37,'Calendrier Fit Test'!$J$2:$M$300,4," - "),""))))</f>
        <v>43698</v>
      </c>
    </row>
    <row r="38" spans="1:8" x14ac:dyDescent="0.2">
      <c r="A38" s="129">
        <v>421</v>
      </c>
      <c r="B38" s="133">
        <f>IF(VLookUpList(A38,'CALENDRIER PEP 2019'!$A$8:$F$162,2," - ")="","",VLookUpList(A38,'CALENDRIER PEP 2019'!$A$8:$F$162,2," - "))</f>
        <v>43493</v>
      </c>
      <c r="C38" s="133" t="str">
        <f>IF(VLookUpList('Planning général'!A38,'CALENDRIER TTC 2019'!$A$8:$F$245,2," - ")="","",VLookUpList('Planning général'!A38,'CALENDRIER TTC 2019'!$A$8:$F$245,2," - "))</f>
        <v/>
      </c>
      <c r="D38" s="133">
        <f>IF(VLookUpList(A38,'CALENDRIER VEP 2019'!A44:F196,2," - ")="","",VLookUpList(A38,'CALENDRIER VEP 2019'!A44:F196,2," - "))</f>
        <v>43515</v>
      </c>
      <c r="E38" s="133">
        <f>IF(VLookUpListFit1(A38,'Calendrier Fit Test'!$G$2:$M$300,7," - ")&lt;&gt;"",VLookUpListFit1(A38,'Calendrier Fit Test'!$G$2:$M$300,7," - "),IF(VLookUpListFit1(A38,'Calendrier Fit Test'!$H$2:$M$300,6," - ")&lt;&gt;"",VLookUpListFit1(A38,'Calendrier Fit Test'!$H$2:$M$300,6," - "),IF(VLookUpListFit1(A38,'Calendrier Fit Test'!$I$2:$M$300,5," - ")&lt;&gt;"",VLookUpListFit1(A38,'Calendrier Fit Test'!$I$2:$M$300,5," - "),IF(VLookUpListFit1(A38,'Calendrier Fit Test'!$J$2:$M$300,4," - ")&lt;&gt;"",VLookUpListFit1(A38,'Calendrier Fit Test'!$J$2:$M$300,4," - "),""))))</f>
        <v>43497</v>
      </c>
      <c r="F38" s="133">
        <f>IF(VLookUpListFit2(A38,'Calendrier Fit Test'!$G$2:$M$300,7," - ")&lt;&gt;"",VLookUpListFit2(A38,'Calendrier Fit Test'!$G$2:$M$300,7," - "),IF(VLookUpListFit2(A38,'Calendrier Fit Test'!$H$2:$M$300,6," - ")&lt;&gt;"",VLookUpListFit2(A38,'Calendrier Fit Test'!$H$2:$M$300,6," - "),IF(VLookUpListFit2(A38,'Calendrier Fit Test'!$I$2:$M$300,5," - ")&lt;&gt;"",VLookUpListFit2(A38,'Calendrier Fit Test'!$I$2:$M$300,5," - "),IF(VLookUpListFit2(A38,'Calendrier Fit Test'!$J$2:$M$300,4," - ")&lt;&gt;"",VLookUpListFit2(A38,'Calendrier Fit Test'!$J$2:$M$300,4," - "),""))))</f>
        <v>43522</v>
      </c>
      <c r="G38" s="133">
        <f>IF(VLookUpListFit3(A38,'Calendrier Fit Test'!$G$2:$M$300,7," - ")&lt;&gt;"",VLookUpListFit3(A38,'Calendrier Fit Test'!$G$2:$M$300,7," - "),IF(VLookUpListFit3(A38,'Calendrier Fit Test'!$H$2:$M$300,6," - ")&lt;&gt;"",VLookUpListFit3(A38,'Calendrier Fit Test'!$H$2:$M$300,6," - "),IF(VLookUpListFit3(A38,'Calendrier Fit Test'!$I$2:$M$300,5," - ")&lt;&gt;"",VLookUpListFit3(A38,'Calendrier Fit Test'!$I$2:$M$300,5," - "),IF(VLookUpListFit3(A38,'Calendrier Fit Test'!$J$2:$M$300,4," - ")&lt;&gt;"",VLookUpListFit3(A38,'Calendrier Fit Test'!$J$2:$M$300,4," - "),""))))</f>
        <v>43514</v>
      </c>
      <c r="H38" s="133">
        <f>IF(VLookUpListFit4(A38,'Calendrier Fit Test'!$G$2:$M$300,7," - ")&lt;&gt;"",VLookUpListFit4(A38,'Calendrier Fit Test'!$G$2:$M$300,7," - "),IF(VLookUpListFit4(A38,'Calendrier Fit Test'!$H$2:$M$300,6," - ")&lt;&gt;"",VLookUpListFit4(A38,'Calendrier Fit Test'!$H$2:$M$300,6," - "),IF(VLookUpListFit4(A38,'Calendrier Fit Test'!$I$2:$M$300,5," - ")&lt;&gt;"",VLookUpListFit4(A38,'Calendrier Fit Test'!$I$2:$M$300,5," - "),IF(VLookUpListFit4(A38,'Calendrier Fit Test'!$J$2:$M$300,4," - ")&lt;&gt;"",VLookUpListFit4(A38,'Calendrier Fit Test'!$J$2:$M$300,4," - "),""))))</f>
        <v>43501</v>
      </c>
    </row>
    <row r="39" spans="1:8" x14ac:dyDescent="0.2">
      <c r="A39" s="129">
        <v>221</v>
      </c>
      <c r="B39" s="133">
        <f>IF(VLookUpList(A39,'CALENDRIER PEP 2019'!$A$8:$F$162,2," - ")="","",VLookUpList(A39,'CALENDRIER PEP 2019'!$A$8:$F$162,2," - "))</f>
        <v>43495</v>
      </c>
      <c r="C39" s="133">
        <f>IF(VLookUpList('Planning général'!A39,'CALENDRIER TTC 2019'!$A$8:$F$245,2," - ")="","",VLookUpList('Planning général'!A39,'CALENDRIER TTC 2019'!$A$8:$F$245,2," - "))</f>
        <v>43592</v>
      </c>
      <c r="D39" s="133" t="str">
        <f>IF(VLookUpList(A39,'CALENDRIER VEP 2019'!A45:F197,2," - ")="","",VLookUpList(A39,'CALENDRIER VEP 2019'!A45:F197,2," - "))</f>
        <v/>
      </c>
      <c r="E39" s="133">
        <f>IF(VLookUpListFit1(A39,'Calendrier Fit Test'!$G$2:$M$300,7," - ")&lt;&gt;"",VLookUpListFit1(A39,'Calendrier Fit Test'!$G$2:$M$300,7," - "),IF(VLookUpListFit1(A39,'Calendrier Fit Test'!$H$2:$M$300,6," - ")&lt;&gt;"",VLookUpListFit1(A39,'Calendrier Fit Test'!$H$2:$M$300,6," - "),IF(VLookUpListFit1(A39,'Calendrier Fit Test'!$I$2:$M$300,5," - ")&lt;&gt;"",VLookUpListFit1(A39,'Calendrier Fit Test'!$I$2:$M$300,5," - "),IF(VLookUpListFit1(A39,'Calendrier Fit Test'!$J$2:$M$300,4," - ")&lt;&gt;"",VLookUpListFit1(A39,'Calendrier Fit Test'!$J$2:$M$300,4," - "),""))))</f>
        <v>43497</v>
      </c>
      <c r="F39" s="133">
        <f>IF(VLookUpListFit2(A39,'Calendrier Fit Test'!$G$2:$M$300,7," - ")&lt;&gt;"",VLookUpListFit2(A39,'Calendrier Fit Test'!$G$2:$M$300,7," - "),IF(VLookUpListFit2(A39,'Calendrier Fit Test'!$H$2:$M$300,6," - ")&lt;&gt;"",VLookUpListFit2(A39,'Calendrier Fit Test'!$H$2:$M$300,6," - "),IF(VLookUpListFit2(A39,'Calendrier Fit Test'!$I$2:$M$300,5," - ")&lt;&gt;"",VLookUpListFit2(A39,'Calendrier Fit Test'!$I$2:$M$300,5," - "),IF(VLookUpListFit2(A39,'Calendrier Fit Test'!$J$2:$M$300,4," - ")&lt;&gt;"",VLookUpListFit2(A39,'Calendrier Fit Test'!$J$2:$M$300,4," - "),""))))</f>
        <v>43522</v>
      </c>
      <c r="G39" s="133">
        <f>IF(VLookUpListFit3(A39,'Calendrier Fit Test'!$G$2:$M$300,7," - ")&lt;&gt;"",VLookUpListFit3(A39,'Calendrier Fit Test'!$G$2:$M$300,7," - "),IF(VLookUpListFit3(A39,'Calendrier Fit Test'!$H$2:$M$300,6," - ")&lt;&gt;"",VLookUpListFit3(A39,'Calendrier Fit Test'!$H$2:$M$300,6," - "),IF(VLookUpListFit3(A39,'Calendrier Fit Test'!$I$2:$M$300,5," - ")&lt;&gt;"",VLookUpListFit3(A39,'Calendrier Fit Test'!$I$2:$M$300,5," - "),IF(VLookUpListFit3(A39,'Calendrier Fit Test'!$J$2:$M$300,4," - ")&lt;&gt;"",VLookUpListFit3(A39,'Calendrier Fit Test'!$J$2:$M$300,4," - "),""))))</f>
        <v>43514</v>
      </c>
      <c r="H39" s="133">
        <f>IF(VLookUpListFit4(A39,'Calendrier Fit Test'!$G$2:$M$300,7," - ")&lt;&gt;"",VLookUpListFit4(A39,'Calendrier Fit Test'!$G$2:$M$300,7," - "),IF(VLookUpListFit4(A39,'Calendrier Fit Test'!$H$2:$M$300,6," - ")&lt;&gt;"",VLookUpListFit4(A39,'Calendrier Fit Test'!$H$2:$M$300,6," - "),IF(VLookUpListFit4(A39,'Calendrier Fit Test'!$I$2:$M$300,5," - ")&lt;&gt;"",VLookUpListFit4(A39,'Calendrier Fit Test'!$I$2:$M$300,5," - "),IF(VLookUpListFit4(A39,'Calendrier Fit Test'!$J$2:$M$300,4," - ")&lt;&gt;"",VLookUpListFit4(A39,'Calendrier Fit Test'!$J$2:$M$300,4," - "),""))))</f>
        <v>43501</v>
      </c>
    </row>
    <row r="40" spans="1:8" x14ac:dyDescent="0.2">
      <c r="A40" s="129">
        <v>222</v>
      </c>
      <c r="B40" s="133">
        <f>IF(VLookUpList(A40,'CALENDRIER PEP 2019'!$A$8:$F$162,2," - ")="","",VLookUpList(A40,'CALENDRIER PEP 2019'!$A$8:$F$162,2," - "))</f>
        <v>43573</v>
      </c>
      <c r="C40" s="133">
        <f>IF(VLookUpList('Planning général'!A40,'CALENDRIER TTC 2019'!$A$8:$F$245,2," - ")="","",VLookUpList('Planning général'!A40,'CALENDRIER TTC 2019'!$A$8:$F$245,2," - "))</f>
        <v>43593</v>
      </c>
      <c r="D40" s="133" t="str">
        <f>IF(VLookUpList(A40,'CALENDRIER VEP 2019'!A46:F198,2," - ")="","",VLookUpList(A40,'CALENDRIER VEP 2019'!A46:F198,2," - "))</f>
        <v/>
      </c>
      <c r="E40" s="133">
        <f>IF(VLookUpListFit1(A40,'Calendrier Fit Test'!$G$2:$M$300,7," - ")&lt;&gt;"",VLookUpListFit1(A40,'Calendrier Fit Test'!$G$2:$M$300,7," - "),IF(VLookUpListFit1(A40,'Calendrier Fit Test'!$H$2:$M$300,6," - ")&lt;&gt;"",VLookUpListFit1(A40,'Calendrier Fit Test'!$H$2:$M$300,6," - "),IF(VLookUpListFit1(A40,'Calendrier Fit Test'!$I$2:$M$300,5," - ")&lt;&gt;"",VLookUpListFit1(A40,'Calendrier Fit Test'!$I$2:$M$300,5," - "),IF(VLookUpListFit1(A40,'Calendrier Fit Test'!$J$2:$M$300,4," - ")&lt;&gt;"",VLookUpListFit1(A40,'Calendrier Fit Test'!$J$2:$M$300,4," - "),""))))</f>
        <v>43497</v>
      </c>
      <c r="F40" s="133">
        <f>IF(VLookUpListFit2(A40,'Calendrier Fit Test'!$G$2:$M$300,7," - ")&lt;&gt;"",VLookUpListFit2(A40,'Calendrier Fit Test'!$G$2:$M$300,7," - "),IF(VLookUpListFit2(A40,'Calendrier Fit Test'!$H$2:$M$300,6," - ")&lt;&gt;"",VLookUpListFit2(A40,'Calendrier Fit Test'!$H$2:$M$300,6," - "),IF(VLookUpListFit2(A40,'Calendrier Fit Test'!$I$2:$M$300,5," - ")&lt;&gt;"",VLookUpListFit2(A40,'Calendrier Fit Test'!$I$2:$M$300,5," - "),IF(VLookUpListFit2(A40,'Calendrier Fit Test'!$J$2:$M$300,4," - ")&lt;&gt;"",VLookUpListFit2(A40,'Calendrier Fit Test'!$J$2:$M$300,4," - "),""))))</f>
        <v>43522</v>
      </c>
      <c r="G40" s="133">
        <f>IF(VLookUpListFit3(A40,'Calendrier Fit Test'!$G$2:$M$300,7," - ")&lt;&gt;"",VLookUpListFit3(A40,'Calendrier Fit Test'!$G$2:$M$300,7," - "),IF(VLookUpListFit3(A40,'Calendrier Fit Test'!$H$2:$M$300,6," - ")&lt;&gt;"",VLookUpListFit3(A40,'Calendrier Fit Test'!$H$2:$M$300,6," - "),IF(VLookUpListFit3(A40,'Calendrier Fit Test'!$I$2:$M$300,5," - ")&lt;&gt;"",VLookUpListFit3(A40,'Calendrier Fit Test'!$I$2:$M$300,5," - "),IF(VLookUpListFit3(A40,'Calendrier Fit Test'!$J$2:$M$300,4," - ")&lt;&gt;"",VLookUpListFit3(A40,'Calendrier Fit Test'!$J$2:$M$300,4," - "),""))))</f>
        <v>43516</v>
      </c>
      <c r="H40" s="133">
        <f>IF(VLookUpListFit4(A40,'Calendrier Fit Test'!$G$2:$M$300,7," - ")&lt;&gt;"",VLookUpListFit4(A40,'Calendrier Fit Test'!$G$2:$M$300,7," - "),IF(VLookUpListFit4(A40,'Calendrier Fit Test'!$H$2:$M$300,6," - ")&lt;&gt;"",VLookUpListFit4(A40,'Calendrier Fit Test'!$H$2:$M$300,6," - "),IF(VLookUpListFit4(A40,'Calendrier Fit Test'!$I$2:$M$300,5," - ")&lt;&gt;"",VLookUpListFit4(A40,'Calendrier Fit Test'!$I$2:$M$300,5," - "),IF(VLookUpListFit4(A40,'Calendrier Fit Test'!$J$2:$M$300,4," - ")&lt;&gt;"",VLookUpListFit4(A40,'Calendrier Fit Test'!$J$2:$M$300,4," - "),""))))</f>
        <v>43518</v>
      </c>
    </row>
    <row r="41" spans="1:8" x14ac:dyDescent="0.2">
      <c r="A41" s="129">
        <v>4022</v>
      </c>
      <c r="B41" s="133">
        <f>IF(VLookUpList(A41,'CALENDRIER PEP 2019'!$A$8:$F$162,2," - ")="","",VLookUpList(A41,'CALENDRIER PEP 2019'!$A$8:$F$162,2," - "))</f>
        <v>43494</v>
      </c>
      <c r="C41" s="133" t="str">
        <f>IF(VLookUpList('Planning général'!A41,'CALENDRIER TTC 2019'!$A$8:$F$245,2," - ")="","",VLookUpList('Planning général'!A41,'CALENDRIER TTC 2019'!$A$8:$F$245,2," - "))</f>
        <v/>
      </c>
      <c r="D41" s="133">
        <f>IF(VLookUpList(A41,'CALENDRIER VEP 2019'!A47:F199,2," - ")="","",VLookUpList(A41,'CALENDRIER VEP 2019'!A47:F199,2," - "))</f>
        <v>43515</v>
      </c>
      <c r="E41" s="133">
        <f>IF(VLookUpListFit1(A41,'Calendrier Fit Test'!$G$2:$M$300,7," - ")&lt;&gt;"",VLookUpListFit1(A41,'Calendrier Fit Test'!$G$2:$M$300,7," - "),IF(VLookUpListFit1(A41,'Calendrier Fit Test'!$H$2:$M$300,6," - ")&lt;&gt;"",VLookUpListFit1(A41,'Calendrier Fit Test'!$H$2:$M$300,6," - "),IF(VLookUpListFit1(A41,'Calendrier Fit Test'!$I$2:$M$300,5," - ")&lt;&gt;"",VLookUpListFit1(A41,'Calendrier Fit Test'!$I$2:$M$300,5," - "),IF(VLookUpListFit1(A41,'Calendrier Fit Test'!$J$2:$M$300,4," - ")&lt;&gt;"",VLookUpListFit1(A41,'Calendrier Fit Test'!$J$2:$M$300,4," - "),""))))</f>
        <v>43497</v>
      </c>
      <c r="F41" s="133">
        <f>IF(VLookUpListFit2(A41,'Calendrier Fit Test'!$G$2:$M$300,7," - ")&lt;&gt;"",VLookUpListFit2(A41,'Calendrier Fit Test'!$G$2:$M$300,7," - "),IF(VLookUpListFit2(A41,'Calendrier Fit Test'!$H$2:$M$300,6," - ")&lt;&gt;"",VLookUpListFit2(A41,'Calendrier Fit Test'!$H$2:$M$300,6," - "),IF(VLookUpListFit2(A41,'Calendrier Fit Test'!$I$2:$M$300,5," - ")&lt;&gt;"",VLookUpListFit2(A41,'Calendrier Fit Test'!$I$2:$M$300,5," - "),IF(VLookUpListFit2(A41,'Calendrier Fit Test'!$J$2:$M$300,4," - ")&lt;&gt;"",VLookUpListFit2(A41,'Calendrier Fit Test'!$J$2:$M$300,4," - "),""))))</f>
        <v>43522</v>
      </c>
      <c r="G41" s="133">
        <f>IF(VLookUpListFit3(A41,'Calendrier Fit Test'!$G$2:$M$300,7," - ")&lt;&gt;"",VLookUpListFit3(A41,'Calendrier Fit Test'!$G$2:$M$300,7," - "),IF(VLookUpListFit3(A41,'Calendrier Fit Test'!$H$2:$M$300,6," - ")&lt;&gt;"",VLookUpListFit3(A41,'Calendrier Fit Test'!$H$2:$M$300,6," - "),IF(VLookUpListFit3(A41,'Calendrier Fit Test'!$I$2:$M$300,5," - ")&lt;&gt;"",VLookUpListFit3(A41,'Calendrier Fit Test'!$I$2:$M$300,5," - "),IF(VLookUpListFit3(A41,'Calendrier Fit Test'!$J$2:$M$300,4," - ")&lt;&gt;"",VLookUpListFit3(A41,'Calendrier Fit Test'!$J$2:$M$300,4," - "),""))))</f>
        <v>43516</v>
      </c>
      <c r="H41" s="133">
        <f>IF(VLookUpListFit4(A41,'Calendrier Fit Test'!$G$2:$M$300,7," - ")&lt;&gt;"",VLookUpListFit4(A41,'Calendrier Fit Test'!$G$2:$M$300,7," - "),IF(VLookUpListFit4(A41,'Calendrier Fit Test'!$H$2:$M$300,6," - ")&lt;&gt;"",VLookUpListFit4(A41,'Calendrier Fit Test'!$H$2:$M$300,6," - "),IF(VLookUpListFit4(A41,'Calendrier Fit Test'!$I$2:$M$300,5," - ")&lt;&gt;"",VLookUpListFit4(A41,'Calendrier Fit Test'!$I$2:$M$300,5," - "),IF(VLookUpListFit4(A41,'Calendrier Fit Test'!$J$2:$M$300,4," - ")&lt;&gt;"",VLookUpListFit4(A41,'Calendrier Fit Test'!$J$2:$M$300,4," - "),""))))</f>
        <v>43518</v>
      </c>
    </row>
    <row r="42" spans="1:8" x14ac:dyDescent="0.2">
      <c r="A42" s="129">
        <v>423</v>
      </c>
      <c r="B42" s="133">
        <f>IF(VLookUpList(A42,'CALENDRIER PEP 2019'!$A$8:$F$162,2," - ")="","",VLookUpList(A42,'CALENDRIER PEP 2019'!$A$8:$F$162,2," - "))</f>
        <v>43495</v>
      </c>
      <c r="C42" s="133" t="str">
        <f>IF(VLookUpList('Planning général'!A42,'CALENDRIER TTC 2019'!$A$8:$F$245,2," - ")="","",VLookUpList('Planning général'!A42,'CALENDRIER TTC 2019'!$A$8:$F$245,2," - "))</f>
        <v/>
      </c>
      <c r="D42" s="133">
        <f>IF(VLookUpList(A42,'CALENDRIER VEP 2019'!A48:F200,2," - ")="","",VLookUpList(A42,'CALENDRIER VEP 2019'!A48:F200,2," - "))</f>
        <v>43536</v>
      </c>
      <c r="E42" s="133">
        <f>IF(VLookUpListFit1(A42,'Calendrier Fit Test'!$G$2:$M$300,7," - ")&lt;&gt;"",VLookUpListFit1(A42,'Calendrier Fit Test'!$G$2:$M$300,7," - "),IF(VLookUpListFit1(A42,'Calendrier Fit Test'!$H$2:$M$300,6," - ")&lt;&gt;"",VLookUpListFit1(A42,'Calendrier Fit Test'!$H$2:$M$300,6," - "),IF(VLookUpListFit1(A42,'Calendrier Fit Test'!$I$2:$M$300,5," - ")&lt;&gt;"",VLookUpListFit1(A42,'Calendrier Fit Test'!$I$2:$M$300,5," - "),IF(VLookUpListFit1(A42,'Calendrier Fit Test'!$J$2:$M$300,4," - ")&lt;&gt;"",VLookUpListFit1(A42,'Calendrier Fit Test'!$J$2:$M$300,4," - "),""))))</f>
        <v>43535</v>
      </c>
      <c r="F42" s="133">
        <f>IF(VLookUpListFit2(A42,'Calendrier Fit Test'!$G$2:$M$300,7," - ")&lt;&gt;"",VLookUpListFit2(A42,'Calendrier Fit Test'!$G$2:$M$300,7," - "),IF(VLookUpListFit2(A42,'Calendrier Fit Test'!$H$2:$M$300,6," - ")&lt;&gt;"",VLookUpListFit2(A42,'Calendrier Fit Test'!$H$2:$M$300,6," - "),IF(VLookUpListFit2(A42,'Calendrier Fit Test'!$I$2:$M$300,5," - ")&lt;&gt;"",VLookUpListFit2(A42,'Calendrier Fit Test'!$I$2:$M$300,5," - "),IF(VLookUpListFit2(A42,'Calendrier Fit Test'!$J$2:$M$300,4," - ")&lt;&gt;"",VLookUpListFit2(A42,'Calendrier Fit Test'!$J$2:$M$300,4," - "),""))))</f>
        <v>43549</v>
      </c>
      <c r="G42" s="133">
        <f>IF(VLookUpListFit3(A42,'Calendrier Fit Test'!$G$2:$M$300,7," - ")&lt;&gt;"",VLookUpListFit3(A42,'Calendrier Fit Test'!$G$2:$M$300,7," - "),IF(VLookUpListFit3(A42,'Calendrier Fit Test'!$H$2:$M$300,6," - ")&lt;&gt;"",VLookUpListFit3(A42,'Calendrier Fit Test'!$H$2:$M$300,6," - "),IF(VLookUpListFit3(A42,'Calendrier Fit Test'!$I$2:$M$300,5," - ")&lt;&gt;"",VLookUpListFit3(A42,'Calendrier Fit Test'!$I$2:$M$300,5," - "),IF(VLookUpListFit3(A42,'Calendrier Fit Test'!$J$2:$M$300,4," - ")&lt;&gt;"",VLookUpListFit3(A42,'Calendrier Fit Test'!$J$2:$M$300,4," - "),""))))</f>
        <v>43532</v>
      </c>
      <c r="H42" s="133">
        <f>IF(VLookUpListFit4(A42,'Calendrier Fit Test'!$G$2:$M$300,7," - ")&lt;&gt;"",VLookUpListFit4(A42,'Calendrier Fit Test'!$G$2:$M$300,7," - "),IF(VLookUpListFit4(A42,'Calendrier Fit Test'!$H$2:$M$300,6," - ")&lt;&gt;"",VLookUpListFit4(A42,'Calendrier Fit Test'!$H$2:$M$300,6," - "),IF(VLookUpListFit4(A42,'Calendrier Fit Test'!$I$2:$M$300,5," - ")&lt;&gt;"",VLookUpListFit4(A42,'Calendrier Fit Test'!$I$2:$M$300,5," - "),IF(VLookUpListFit4(A42,'Calendrier Fit Test'!$J$2:$M$300,4," - ")&lt;&gt;"",VLookUpListFit4(A42,'Calendrier Fit Test'!$J$2:$M$300,4," - "),""))))</f>
        <v>43529</v>
      </c>
    </row>
    <row r="43" spans="1:8" x14ac:dyDescent="0.2">
      <c r="A43" s="129">
        <v>223</v>
      </c>
      <c r="B43" s="133">
        <f>IF(VLookUpList(A43,'CALENDRIER PEP 2019'!$A$8:$F$162,2," - ")="","",VLookUpList(A43,'CALENDRIER PEP 2019'!$A$8:$F$162,2," - "))</f>
        <v>43578</v>
      </c>
      <c r="C43" s="133">
        <f>IF(VLookUpList('Planning général'!A43,'CALENDRIER TTC 2019'!$A$8:$F$245,2," - ")="","",VLookUpList('Planning général'!A43,'CALENDRIER TTC 2019'!$A$8:$F$245,2," - "))</f>
        <v>43594</v>
      </c>
      <c r="D43" s="133" t="str">
        <f>IF(VLookUpList(A43,'CALENDRIER VEP 2019'!A49:F201,2," - ")="","",VLookUpList(A43,'CALENDRIER VEP 2019'!A49:F201,2," - "))</f>
        <v/>
      </c>
      <c r="E43" s="133">
        <f>IF(VLookUpListFit1(A43,'Calendrier Fit Test'!$G$2:$M$300,7," - ")&lt;&gt;"",VLookUpListFit1(A43,'Calendrier Fit Test'!$G$2:$M$300,7," - "),IF(VLookUpListFit1(A43,'Calendrier Fit Test'!$H$2:$M$300,6," - ")&lt;&gt;"",VLookUpListFit1(A43,'Calendrier Fit Test'!$H$2:$M$300,6," - "),IF(VLookUpListFit1(A43,'Calendrier Fit Test'!$I$2:$M$300,5," - ")&lt;&gt;"",VLookUpListFit1(A43,'Calendrier Fit Test'!$I$2:$M$300,5," - "),IF(VLookUpListFit1(A43,'Calendrier Fit Test'!$J$2:$M$300,4," - ")&lt;&gt;"",VLookUpListFit1(A43,'Calendrier Fit Test'!$J$2:$M$300,4," - "),""))))</f>
        <v>43535</v>
      </c>
      <c r="F43" s="133">
        <f>IF(VLookUpListFit2(A43,'Calendrier Fit Test'!$G$2:$M$300,7," - ")&lt;&gt;"",VLookUpListFit2(A43,'Calendrier Fit Test'!$G$2:$M$300,7," - "),IF(VLookUpListFit2(A43,'Calendrier Fit Test'!$H$2:$M$300,6," - ")&lt;&gt;"",VLookUpListFit2(A43,'Calendrier Fit Test'!$H$2:$M$300,6," - "),IF(VLookUpListFit2(A43,'Calendrier Fit Test'!$I$2:$M$300,5," - ")&lt;&gt;"",VLookUpListFit2(A43,'Calendrier Fit Test'!$I$2:$M$300,5," - "),IF(VLookUpListFit2(A43,'Calendrier Fit Test'!$J$2:$M$300,4," - ")&lt;&gt;"",VLookUpListFit2(A43,'Calendrier Fit Test'!$J$2:$M$300,4," - "),""))))</f>
        <v>43549</v>
      </c>
      <c r="G43" s="133">
        <f>IF(VLookUpListFit3(A43,'Calendrier Fit Test'!$G$2:$M$300,7," - ")&lt;&gt;"",VLookUpListFit3(A43,'Calendrier Fit Test'!$G$2:$M$300,7," - "),IF(VLookUpListFit3(A43,'Calendrier Fit Test'!$H$2:$M$300,6," - ")&lt;&gt;"",VLookUpListFit3(A43,'Calendrier Fit Test'!$H$2:$M$300,6," - "),IF(VLookUpListFit3(A43,'Calendrier Fit Test'!$I$2:$M$300,5," - ")&lt;&gt;"",VLookUpListFit3(A43,'Calendrier Fit Test'!$I$2:$M$300,5," - "),IF(VLookUpListFit3(A43,'Calendrier Fit Test'!$J$2:$M$300,4," - ")&lt;&gt;"",VLookUpListFit3(A43,'Calendrier Fit Test'!$J$2:$M$300,4," - "),""))))</f>
        <v>43532</v>
      </c>
      <c r="H43" s="133">
        <f>IF(VLookUpListFit4(A43,'Calendrier Fit Test'!$G$2:$M$300,7," - ")&lt;&gt;"",VLookUpListFit4(A43,'Calendrier Fit Test'!$G$2:$M$300,7," - "),IF(VLookUpListFit4(A43,'Calendrier Fit Test'!$H$2:$M$300,6," - ")&lt;&gt;"",VLookUpListFit4(A43,'Calendrier Fit Test'!$H$2:$M$300,6," - "),IF(VLookUpListFit4(A43,'Calendrier Fit Test'!$I$2:$M$300,5," - ")&lt;&gt;"",VLookUpListFit4(A43,'Calendrier Fit Test'!$I$2:$M$300,5," - "),IF(VLookUpListFit4(A43,'Calendrier Fit Test'!$J$2:$M$300,4," - ")&lt;&gt;"",VLookUpListFit4(A43,'Calendrier Fit Test'!$J$2:$M$300,4," - "),""))))</f>
        <v>43529</v>
      </c>
    </row>
    <row r="44" spans="1:8" x14ac:dyDescent="0.2">
      <c r="A44" s="129">
        <v>425</v>
      </c>
      <c r="B44" s="133">
        <f>IF(VLookUpList(A44,'CALENDRIER PEP 2019'!$A$8:$F$162,2," - ")="","",VLookUpList(A44,'CALENDRIER PEP 2019'!$A$8:$F$162,2," - "))</f>
        <v>43472</v>
      </c>
      <c r="C44" s="133" t="str">
        <f>IF(VLookUpList('Planning général'!A44,'CALENDRIER TTC 2019'!$A$8:$F$245,2," - ")="","",VLookUpList('Planning général'!A44,'CALENDRIER TTC 2019'!$A$8:$F$245,2," - "))</f>
        <v/>
      </c>
      <c r="D44" s="133">
        <f>IF(VLookUpList(A44,'CALENDRIER VEP 2019'!A50:F202,2," - ")="","",VLookUpList(A44,'CALENDRIER VEP 2019'!A50:F202,2," - "))</f>
        <v>43776</v>
      </c>
      <c r="E44" s="133">
        <f>IF(VLookUpListFit1(A44,'Calendrier Fit Test'!$G$2:$M$300,7," - ")&lt;&gt;"",VLookUpListFit1(A44,'Calendrier Fit Test'!$G$2:$M$300,7," - "),IF(VLookUpListFit1(A44,'Calendrier Fit Test'!$H$2:$M$300,6," - ")&lt;&gt;"",VLookUpListFit1(A44,'Calendrier Fit Test'!$H$2:$M$300,6," - "),IF(VLookUpListFit1(A44,'Calendrier Fit Test'!$I$2:$M$300,5," - ")&lt;&gt;"",VLookUpListFit1(A44,'Calendrier Fit Test'!$I$2:$M$300,5," - "),IF(VLookUpListFit1(A44,'Calendrier Fit Test'!$J$2:$M$300,4," - ")&lt;&gt;"",VLookUpListFit1(A44,'Calendrier Fit Test'!$J$2:$M$300,4," - "),""))))</f>
        <v>43704</v>
      </c>
      <c r="F44" s="133">
        <f>IF(VLookUpListFit2(A44,'Calendrier Fit Test'!$G$2:$M$300,7," - ")&lt;&gt;"",VLookUpListFit2(A44,'Calendrier Fit Test'!$G$2:$M$300,7," - "),IF(VLookUpListFit2(A44,'Calendrier Fit Test'!$H$2:$M$300,6," - ")&lt;&gt;"",VLookUpListFit2(A44,'Calendrier Fit Test'!$H$2:$M$300,6," - "),IF(VLookUpListFit2(A44,'Calendrier Fit Test'!$I$2:$M$300,5," - ")&lt;&gt;"",VLookUpListFit2(A44,'Calendrier Fit Test'!$I$2:$M$300,5," - "),IF(VLookUpListFit2(A44,'Calendrier Fit Test'!$J$2:$M$300,4," - ")&lt;&gt;"",VLookUpListFit2(A44,'Calendrier Fit Test'!$J$2:$M$300,4," - "),""))))</f>
        <v>43707</v>
      </c>
      <c r="G44" s="133">
        <f>IF(VLookUpListFit3(A44,'Calendrier Fit Test'!$G$2:$M$300,7," - ")&lt;&gt;"",VLookUpListFit3(A44,'Calendrier Fit Test'!$G$2:$M$300,7," - "),IF(VLookUpListFit3(A44,'Calendrier Fit Test'!$H$2:$M$300,6," - ")&lt;&gt;"",VLookUpListFit3(A44,'Calendrier Fit Test'!$H$2:$M$300,6," - "),IF(VLookUpListFit3(A44,'Calendrier Fit Test'!$I$2:$M$300,5," - ")&lt;&gt;"",VLookUpListFit3(A44,'Calendrier Fit Test'!$I$2:$M$300,5," - "),IF(VLookUpListFit3(A44,'Calendrier Fit Test'!$J$2:$M$300,4," - ")&lt;&gt;"",VLookUpListFit3(A44,'Calendrier Fit Test'!$J$2:$M$300,4," - "),""))))</f>
        <v>43700</v>
      </c>
      <c r="H44" s="133">
        <f>IF(VLookUpListFit4(A44,'Calendrier Fit Test'!$G$2:$M$300,7," - ")&lt;&gt;"",VLookUpListFit4(A44,'Calendrier Fit Test'!$G$2:$M$300,7," - "),IF(VLookUpListFit4(A44,'Calendrier Fit Test'!$H$2:$M$300,6," - ")&lt;&gt;"",VLookUpListFit4(A44,'Calendrier Fit Test'!$H$2:$M$300,6," - "),IF(VLookUpListFit4(A44,'Calendrier Fit Test'!$I$2:$M$300,5," - ")&lt;&gt;"",VLookUpListFit4(A44,'Calendrier Fit Test'!$I$2:$M$300,5," - "),IF(VLookUpListFit4(A44,'Calendrier Fit Test'!$J$2:$M$300,4," - ")&lt;&gt;"",VLookUpListFit4(A44,'Calendrier Fit Test'!$J$2:$M$300,4," - "),""))))</f>
        <v>43698</v>
      </c>
    </row>
    <row r="45" spans="1:8" x14ac:dyDescent="0.2">
      <c r="A45" s="129">
        <v>225</v>
      </c>
      <c r="B45" s="133">
        <f>IF(VLookUpList(A45,'CALENDRIER PEP 2019'!$A$8:$F$162,2," - ")="","",VLookUpList(A45,'CALENDRIER PEP 2019'!$A$8:$F$162,2," - "))</f>
        <v>43523</v>
      </c>
      <c r="C45" s="133">
        <f>IF(VLookUpList('Planning général'!A45,'CALENDRIER TTC 2019'!$A$8:$F$245,2," - ")="","",VLookUpList('Planning général'!A45,'CALENDRIER TTC 2019'!$A$8:$F$245,2," - "))</f>
        <v>43587</v>
      </c>
      <c r="D45" s="133" t="str">
        <f>IF(VLookUpList(A45,'CALENDRIER VEP 2019'!A51:F203,2," - ")="","",VLookUpList(A45,'CALENDRIER VEP 2019'!A51:F203,2," - "))</f>
        <v/>
      </c>
      <c r="E45" s="133">
        <f>IF(VLookUpListFit1(A45,'Calendrier Fit Test'!$G$2:$M$300,7," - ")&lt;&gt;"",VLookUpListFit1(A45,'Calendrier Fit Test'!$G$2:$M$300,7," - "),IF(VLookUpListFit1(A45,'Calendrier Fit Test'!$H$2:$M$300,6," - ")&lt;&gt;"",VLookUpListFit1(A45,'Calendrier Fit Test'!$H$2:$M$300,6," - "),IF(VLookUpListFit1(A45,'Calendrier Fit Test'!$I$2:$M$300,5," - ")&lt;&gt;"",VLookUpListFit1(A45,'Calendrier Fit Test'!$I$2:$M$300,5," - "),IF(VLookUpListFit1(A45,'Calendrier Fit Test'!$J$2:$M$300,4," - ")&lt;&gt;"",VLookUpListFit1(A45,'Calendrier Fit Test'!$J$2:$M$300,4," - "),""))))</f>
        <v>43704</v>
      </c>
      <c r="F45" s="133">
        <f>IF(VLookUpListFit2(A45,'Calendrier Fit Test'!$G$2:$M$300,7," - ")&lt;&gt;"",VLookUpListFit2(A45,'Calendrier Fit Test'!$G$2:$M$300,7," - "),IF(VLookUpListFit2(A45,'Calendrier Fit Test'!$H$2:$M$300,6," - ")&lt;&gt;"",VLookUpListFit2(A45,'Calendrier Fit Test'!$H$2:$M$300,6," - "),IF(VLookUpListFit2(A45,'Calendrier Fit Test'!$I$2:$M$300,5," - ")&lt;&gt;"",VLookUpListFit2(A45,'Calendrier Fit Test'!$I$2:$M$300,5," - "),IF(VLookUpListFit2(A45,'Calendrier Fit Test'!$J$2:$M$300,4," - ")&lt;&gt;"",VLookUpListFit2(A45,'Calendrier Fit Test'!$J$2:$M$300,4," - "),""))))</f>
        <v>43707</v>
      </c>
      <c r="G45" s="133">
        <f>IF(VLookUpListFit3(A45,'Calendrier Fit Test'!$G$2:$M$300,7," - ")&lt;&gt;"",VLookUpListFit3(A45,'Calendrier Fit Test'!$G$2:$M$300,7," - "),IF(VLookUpListFit3(A45,'Calendrier Fit Test'!$H$2:$M$300,6," - ")&lt;&gt;"",VLookUpListFit3(A45,'Calendrier Fit Test'!$H$2:$M$300,6," - "),IF(VLookUpListFit3(A45,'Calendrier Fit Test'!$I$2:$M$300,5," - ")&lt;&gt;"",VLookUpListFit3(A45,'Calendrier Fit Test'!$I$2:$M$300,5," - "),IF(VLookUpListFit3(A45,'Calendrier Fit Test'!$J$2:$M$300,4," - ")&lt;&gt;"",VLookUpListFit3(A45,'Calendrier Fit Test'!$J$2:$M$300,4," - "),""))))</f>
        <v>43700</v>
      </c>
      <c r="H45" s="133">
        <f>IF(VLookUpListFit4(A45,'Calendrier Fit Test'!$G$2:$M$300,7," - ")&lt;&gt;"",VLookUpListFit4(A45,'Calendrier Fit Test'!$G$2:$M$300,7," - "),IF(VLookUpListFit4(A45,'Calendrier Fit Test'!$H$2:$M$300,6," - ")&lt;&gt;"",VLookUpListFit4(A45,'Calendrier Fit Test'!$H$2:$M$300,6," - "),IF(VLookUpListFit4(A45,'Calendrier Fit Test'!$I$2:$M$300,5," - ")&lt;&gt;"",VLookUpListFit4(A45,'Calendrier Fit Test'!$I$2:$M$300,5," - "),IF(VLookUpListFit4(A45,'Calendrier Fit Test'!$J$2:$M$300,4," - ")&lt;&gt;"",VLookUpListFit4(A45,'Calendrier Fit Test'!$J$2:$M$300,4," - "),""))))</f>
        <v>43698</v>
      </c>
    </row>
    <row r="46" spans="1:8" x14ac:dyDescent="0.2">
      <c r="A46" s="129">
        <v>226</v>
      </c>
      <c r="B46" s="133">
        <f>IF(VLookUpList(A46,'CALENDRIER PEP 2019'!$A$8:$F$162,2," - ")="","",VLookUpList(A46,'CALENDRIER PEP 2019'!$A$8:$F$162,2," - "))</f>
        <v>43587</v>
      </c>
      <c r="C46" s="133">
        <f>IF(VLookUpList('Planning général'!A46,'CALENDRIER TTC 2019'!$A$8:$F$245,2," - ")="","",VLookUpList('Planning général'!A46,'CALENDRIER TTC 2019'!$A$8:$F$245,2," - "))</f>
        <v>43616</v>
      </c>
      <c r="D46" s="133" t="str">
        <f>IF(VLookUpList(A46,'CALENDRIER VEP 2019'!A52:F204,2," - ")="","",VLookUpList(A46,'CALENDRIER VEP 2019'!A52:F204,2," - "))</f>
        <v/>
      </c>
      <c r="E46" s="133">
        <f>IF(VLookUpListFit1(A46,'Calendrier Fit Test'!$G$2:$M$300,7," - ")&lt;&gt;"",VLookUpListFit1(A46,'Calendrier Fit Test'!$G$2:$M$300,7," - "),IF(VLookUpListFit1(A46,'Calendrier Fit Test'!$H$2:$M$300,6," - ")&lt;&gt;"",VLookUpListFit1(A46,'Calendrier Fit Test'!$H$2:$M$300,6," - "),IF(VLookUpListFit1(A46,'Calendrier Fit Test'!$I$2:$M$300,5," - ")&lt;&gt;"",VLookUpListFit1(A46,'Calendrier Fit Test'!$I$2:$M$300,5," - "),IF(VLookUpListFit1(A46,'Calendrier Fit Test'!$J$2:$M$300,4," - ")&lt;&gt;"",VLookUpListFit1(A46,'Calendrier Fit Test'!$J$2:$M$300,4," - "),""))))</f>
        <v>43675</v>
      </c>
      <c r="F46" s="133">
        <f>IF(VLookUpListFit2(A46,'Calendrier Fit Test'!$G$2:$M$300,7," - ")&lt;&gt;"",VLookUpListFit2(A46,'Calendrier Fit Test'!$G$2:$M$300,7," - "),IF(VLookUpListFit2(A46,'Calendrier Fit Test'!$H$2:$M$300,6," - ")&lt;&gt;"",VLookUpListFit2(A46,'Calendrier Fit Test'!$H$2:$M$300,6," - "),IF(VLookUpListFit2(A46,'Calendrier Fit Test'!$I$2:$M$300,5," - ")&lt;&gt;"",VLookUpListFit2(A46,'Calendrier Fit Test'!$I$2:$M$300,5," - "),IF(VLookUpListFit2(A46,'Calendrier Fit Test'!$J$2:$M$300,4," - ")&lt;&gt;"",VLookUpListFit2(A46,'Calendrier Fit Test'!$J$2:$M$300,4," - "),""))))</f>
        <v>43707</v>
      </c>
      <c r="G46" s="133">
        <f>IF(VLookUpListFit3(A46,'Calendrier Fit Test'!$G$2:$M$300,7," - ")&lt;&gt;"",VLookUpListFit3(A46,'Calendrier Fit Test'!$G$2:$M$300,7," - "),IF(VLookUpListFit3(A46,'Calendrier Fit Test'!$H$2:$M$300,6," - ")&lt;&gt;"",VLookUpListFit3(A46,'Calendrier Fit Test'!$H$2:$M$300,6," - "),IF(VLookUpListFit3(A46,'Calendrier Fit Test'!$I$2:$M$300,5," - ")&lt;&gt;"",VLookUpListFit3(A46,'Calendrier Fit Test'!$I$2:$M$300,5," - "),IF(VLookUpListFit3(A46,'Calendrier Fit Test'!$J$2:$M$300,4," - ")&lt;&gt;"",VLookUpListFit3(A46,'Calendrier Fit Test'!$J$2:$M$300,4," - "),""))))</f>
        <v>43700</v>
      </c>
      <c r="H46" s="133">
        <f>IF(VLookUpListFit4(A46,'Calendrier Fit Test'!$G$2:$M$300,7," - ")&lt;&gt;"",VLookUpListFit4(A46,'Calendrier Fit Test'!$G$2:$M$300,7," - "),IF(VLookUpListFit4(A46,'Calendrier Fit Test'!$H$2:$M$300,6," - ")&lt;&gt;"",VLookUpListFit4(A46,'Calendrier Fit Test'!$H$2:$M$300,6," - "),IF(VLookUpListFit4(A46,'Calendrier Fit Test'!$I$2:$M$300,5," - ")&lt;&gt;"",VLookUpListFit4(A46,'Calendrier Fit Test'!$I$2:$M$300,5," - "),IF(VLookUpListFit4(A46,'Calendrier Fit Test'!$J$2:$M$300,4," - ")&lt;&gt;"",VLookUpListFit4(A46,'Calendrier Fit Test'!$J$2:$M$300,4," - "),""))))</f>
        <v>43698</v>
      </c>
    </row>
    <row r="47" spans="1:8" x14ac:dyDescent="0.2">
      <c r="A47" s="129">
        <v>427</v>
      </c>
      <c r="B47" s="133">
        <f>IF(VLookUpList(A47,'CALENDRIER PEP 2019'!$A$8:$F$162,2," - ")="","",VLookUpList(A47,'CALENDRIER PEP 2019'!$A$8:$F$162,2," - "))</f>
        <v>43473</v>
      </c>
      <c r="C47" s="133" t="str">
        <f>IF(VLookUpList('Planning général'!A47,'CALENDRIER TTC 2019'!$A$8:$F$245,2," - ")="","",VLookUpList('Planning général'!A47,'CALENDRIER TTC 2019'!$A$8:$F$245,2," - "))</f>
        <v/>
      </c>
      <c r="D47" s="133">
        <f>IF(VLookUpList(A47,'CALENDRIER VEP 2019'!A53:F205,2," - ")="","",VLookUpList(A47,'CALENDRIER VEP 2019'!A53:F205,2," - "))</f>
        <v>43545</v>
      </c>
      <c r="E47" s="133">
        <f>IF(VLookUpListFit1(A47,'Calendrier Fit Test'!$G$2:$M$300,7," - ")&lt;&gt;"",VLookUpListFit1(A47,'Calendrier Fit Test'!$G$2:$M$300,7," - "),IF(VLookUpListFit1(A47,'Calendrier Fit Test'!$H$2:$M$300,6," - ")&lt;&gt;"",VLookUpListFit1(A47,'Calendrier Fit Test'!$H$2:$M$300,6," - "),IF(VLookUpListFit1(A47,'Calendrier Fit Test'!$I$2:$M$300,5," - ")&lt;&gt;"",VLookUpListFit1(A47,'Calendrier Fit Test'!$I$2:$M$300,5," - "),IF(VLookUpListFit1(A47,'Calendrier Fit Test'!$J$2:$M$300,4," - ")&lt;&gt;"",VLookUpListFit1(A47,'Calendrier Fit Test'!$J$2:$M$300,4," - "),""))))</f>
        <v>43563</v>
      </c>
      <c r="F47" s="133">
        <f>IF(VLookUpListFit2(A47,'Calendrier Fit Test'!$G$2:$M$300,7," - ")&lt;&gt;"",VLookUpListFit2(A47,'Calendrier Fit Test'!$G$2:$M$300,7," - "),IF(VLookUpListFit2(A47,'Calendrier Fit Test'!$H$2:$M$300,6," - ")&lt;&gt;"",VLookUpListFit2(A47,'Calendrier Fit Test'!$H$2:$M$300,6," - "),IF(VLookUpListFit2(A47,'Calendrier Fit Test'!$I$2:$M$300,5," - ")&lt;&gt;"",VLookUpListFit2(A47,'Calendrier Fit Test'!$I$2:$M$300,5," - "),IF(VLookUpListFit2(A47,'Calendrier Fit Test'!$J$2:$M$300,4," - ")&lt;&gt;"",VLookUpListFit2(A47,'Calendrier Fit Test'!$J$2:$M$300,4," - "),""))))</f>
        <v>43567</v>
      </c>
      <c r="G47" s="133">
        <f>IF(VLookUpListFit3(A47,'Calendrier Fit Test'!$G$2:$M$300,7," - ")&lt;&gt;"",VLookUpListFit3(A47,'Calendrier Fit Test'!$G$2:$M$300,7," - "),IF(VLookUpListFit3(A47,'Calendrier Fit Test'!$H$2:$M$300,6," - ")&lt;&gt;"",VLookUpListFit3(A47,'Calendrier Fit Test'!$H$2:$M$300,6," - "),IF(VLookUpListFit3(A47,'Calendrier Fit Test'!$I$2:$M$300,5," - ")&lt;&gt;"",VLookUpListFit3(A47,'Calendrier Fit Test'!$I$2:$M$300,5," - "),IF(VLookUpListFit3(A47,'Calendrier Fit Test'!$J$2:$M$300,4," - ")&lt;&gt;"",VLookUpListFit3(A47,'Calendrier Fit Test'!$J$2:$M$300,4," - "),""))))</f>
        <v>43560</v>
      </c>
      <c r="H47" s="133">
        <f>IF(VLookUpListFit4(A47,'Calendrier Fit Test'!$G$2:$M$300,7," - ")&lt;&gt;"",VLookUpListFit4(A47,'Calendrier Fit Test'!$G$2:$M$300,7," - "),IF(VLookUpListFit4(A47,'Calendrier Fit Test'!$H$2:$M$300,6," - ")&lt;&gt;"",VLookUpListFit4(A47,'Calendrier Fit Test'!$H$2:$M$300,6," - "),IF(VLookUpListFit4(A47,'Calendrier Fit Test'!$I$2:$M$300,5," - ")&lt;&gt;"",VLookUpListFit4(A47,'Calendrier Fit Test'!$I$2:$M$300,5," - "),IF(VLookUpListFit4(A47,'Calendrier Fit Test'!$J$2:$M$300,4," - ")&lt;&gt;"",VLookUpListFit4(A47,'Calendrier Fit Test'!$J$2:$M$300,4," - "),""))))</f>
        <v>43556</v>
      </c>
    </row>
    <row r="48" spans="1:8" x14ac:dyDescent="0.2">
      <c r="A48" s="129">
        <v>227</v>
      </c>
      <c r="B48" s="133" t="str">
        <f>IF(VLookUpList(A48,'CALENDRIER PEP 2019'!$A$8:$F$162,2," - ")="","",VLookUpList(A48,'CALENDRIER PEP 2019'!$A$8:$F$162,2," - "))</f>
        <v>05/02/2019 - 17/09/2019</v>
      </c>
      <c r="C48" s="133">
        <f>IF(VLookUpList('Planning général'!A48,'CALENDRIER TTC 2019'!$A$8:$F$245,2," - ")="","",VLookUpList('Planning général'!A48,'CALENDRIER TTC 2019'!$A$8:$F$245,2," - "))</f>
        <v>43585</v>
      </c>
      <c r="D48" s="133" t="str">
        <f>IF(VLookUpList(A48,'CALENDRIER VEP 2019'!A54:F206,2," - ")="","",VLookUpList(A48,'CALENDRIER VEP 2019'!A54:F206,2," - "))</f>
        <v/>
      </c>
      <c r="E48" s="133">
        <f>IF(VLookUpListFit1(A48,'Calendrier Fit Test'!$G$2:$M$300,7," - ")&lt;&gt;"",VLookUpListFit1(A48,'Calendrier Fit Test'!$G$2:$M$300,7," - "),IF(VLookUpListFit1(A48,'Calendrier Fit Test'!$H$2:$M$300,6," - ")&lt;&gt;"",VLookUpListFit1(A48,'Calendrier Fit Test'!$H$2:$M$300,6," - "),IF(VLookUpListFit1(A48,'Calendrier Fit Test'!$I$2:$M$300,5," - ")&lt;&gt;"",VLookUpListFit1(A48,'Calendrier Fit Test'!$I$2:$M$300,5," - "),IF(VLookUpListFit1(A48,'Calendrier Fit Test'!$J$2:$M$300,4," - ")&lt;&gt;"",VLookUpListFit1(A48,'Calendrier Fit Test'!$J$2:$M$300,4," - "),""))))</f>
        <v>43563</v>
      </c>
      <c r="F48" s="133">
        <f>IF(VLookUpListFit2(A48,'Calendrier Fit Test'!$G$2:$M$300,7," - ")&lt;&gt;"",VLookUpListFit2(A48,'Calendrier Fit Test'!$G$2:$M$300,7," - "),IF(VLookUpListFit2(A48,'Calendrier Fit Test'!$H$2:$M$300,6," - ")&lt;&gt;"",VLookUpListFit2(A48,'Calendrier Fit Test'!$H$2:$M$300,6," - "),IF(VLookUpListFit2(A48,'Calendrier Fit Test'!$I$2:$M$300,5," - ")&lt;&gt;"",VLookUpListFit2(A48,'Calendrier Fit Test'!$I$2:$M$300,5," - "),IF(VLookUpListFit2(A48,'Calendrier Fit Test'!$J$2:$M$300,4," - ")&lt;&gt;"",VLookUpListFit2(A48,'Calendrier Fit Test'!$J$2:$M$300,4," - "),""))))</f>
        <v>43567</v>
      </c>
      <c r="G48" s="133">
        <f>IF(VLookUpListFit3(A48,'Calendrier Fit Test'!$G$2:$M$300,7," - ")&lt;&gt;"",VLookUpListFit3(A48,'Calendrier Fit Test'!$G$2:$M$300,7," - "),IF(VLookUpListFit3(A48,'Calendrier Fit Test'!$H$2:$M$300,6," - ")&lt;&gt;"",VLookUpListFit3(A48,'Calendrier Fit Test'!$H$2:$M$300,6," - "),IF(VLookUpListFit3(A48,'Calendrier Fit Test'!$I$2:$M$300,5," - ")&lt;&gt;"",VLookUpListFit3(A48,'Calendrier Fit Test'!$I$2:$M$300,5," - "),IF(VLookUpListFit3(A48,'Calendrier Fit Test'!$J$2:$M$300,4," - ")&lt;&gt;"",VLookUpListFit3(A48,'Calendrier Fit Test'!$J$2:$M$300,4," - "),""))))</f>
        <v>43560</v>
      </c>
      <c r="H48" s="133">
        <f>IF(VLookUpListFit4(A48,'Calendrier Fit Test'!$G$2:$M$300,7," - ")&lt;&gt;"",VLookUpListFit4(A48,'Calendrier Fit Test'!$G$2:$M$300,7," - "),IF(VLookUpListFit4(A48,'Calendrier Fit Test'!$H$2:$M$300,6," - ")&lt;&gt;"",VLookUpListFit4(A48,'Calendrier Fit Test'!$H$2:$M$300,6," - "),IF(VLookUpListFit4(A48,'Calendrier Fit Test'!$I$2:$M$300,5," - ")&lt;&gt;"",VLookUpListFit4(A48,'Calendrier Fit Test'!$I$2:$M$300,5," - "),IF(VLookUpListFit4(A48,'Calendrier Fit Test'!$J$2:$M$300,4," - ")&lt;&gt;"",VLookUpListFit4(A48,'Calendrier Fit Test'!$J$2:$M$300,4," - "),""))))</f>
        <v>43556</v>
      </c>
    </row>
    <row r="49" spans="1:8" x14ac:dyDescent="0.2">
      <c r="A49" s="129">
        <v>627</v>
      </c>
      <c r="B49" s="133">
        <f>IF(VLookUpList(A49,'CALENDRIER PEP 2019'!$A$8:$F$162,2," - ")="","",VLookUpList(A49,'CALENDRIER PEP 2019'!$A$8:$F$162,2," - "))</f>
        <v>43752</v>
      </c>
      <c r="C49" s="133" t="str">
        <f>IF(VLookUpList('Planning général'!A49,'CALENDRIER TTC 2019'!$A$8:$F$245,2," - ")="","",VLookUpList('Planning général'!A49,'CALENDRIER TTC 2019'!$A$8:$F$245,2," - "))</f>
        <v/>
      </c>
      <c r="D49" s="133" t="str">
        <f>IF(VLookUpList(A49,'CALENDRIER VEP 2019'!A55:F207,2," - ")="","",VLookUpList(A49,'CALENDRIER VEP 2019'!A55:F207,2," - "))</f>
        <v/>
      </c>
      <c r="E49" s="133">
        <f>IF(VLookUpListFit1(A49,'Calendrier Fit Test'!$G$2:$M$300,7," - ")&lt;&gt;"",VLookUpListFit1(A49,'Calendrier Fit Test'!$G$2:$M$300,7," - "),IF(VLookUpListFit1(A49,'Calendrier Fit Test'!$H$2:$M$300,6," - ")&lt;&gt;"",VLookUpListFit1(A49,'Calendrier Fit Test'!$H$2:$M$300,6," - "),IF(VLookUpListFit1(A49,'Calendrier Fit Test'!$I$2:$M$300,5," - ")&lt;&gt;"",VLookUpListFit1(A49,'Calendrier Fit Test'!$I$2:$M$300,5," - "),IF(VLookUpListFit1(A49,'Calendrier Fit Test'!$J$2:$M$300,4," - ")&lt;&gt;"",VLookUpListFit1(A49,'Calendrier Fit Test'!$J$2:$M$300,4," - "),""))))</f>
        <v>43563</v>
      </c>
      <c r="F49" s="133">
        <f>IF(VLookUpListFit2(A49,'Calendrier Fit Test'!$G$2:$M$300,7," - ")&lt;&gt;"",VLookUpListFit2(A49,'Calendrier Fit Test'!$G$2:$M$300,7," - "),IF(VLookUpListFit2(A49,'Calendrier Fit Test'!$H$2:$M$300,6," - ")&lt;&gt;"",VLookUpListFit2(A49,'Calendrier Fit Test'!$H$2:$M$300,6," - "),IF(VLookUpListFit2(A49,'Calendrier Fit Test'!$I$2:$M$300,5," - ")&lt;&gt;"",VLookUpListFit2(A49,'Calendrier Fit Test'!$I$2:$M$300,5," - "),IF(VLookUpListFit2(A49,'Calendrier Fit Test'!$J$2:$M$300,4," - ")&lt;&gt;"",VLookUpListFit2(A49,'Calendrier Fit Test'!$J$2:$M$300,4," - "),""))))</f>
        <v>43567</v>
      </c>
      <c r="G49" s="133">
        <f>IF(VLookUpListFit3(A49,'Calendrier Fit Test'!$G$2:$M$300,7," - ")&lt;&gt;"",VLookUpListFit3(A49,'Calendrier Fit Test'!$G$2:$M$300,7," - "),IF(VLookUpListFit3(A49,'Calendrier Fit Test'!$H$2:$M$300,6," - ")&lt;&gt;"",VLookUpListFit3(A49,'Calendrier Fit Test'!$H$2:$M$300,6," - "),IF(VLookUpListFit3(A49,'Calendrier Fit Test'!$I$2:$M$300,5," - ")&lt;&gt;"",VLookUpListFit3(A49,'Calendrier Fit Test'!$I$2:$M$300,5," - "),IF(VLookUpListFit3(A49,'Calendrier Fit Test'!$J$2:$M$300,4," - ")&lt;&gt;"",VLookUpListFit3(A49,'Calendrier Fit Test'!$J$2:$M$300,4," - "),""))))</f>
        <v>43560</v>
      </c>
      <c r="H49" s="133">
        <f>IF(VLookUpListFit4(A49,'Calendrier Fit Test'!$G$2:$M$300,7," - ")&lt;&gt;"",VLookUpListFit4(A49,'Calendrier Fit Test'!$G$2:$M$300,7," - "),IF(VLookUpListFit4(A49,'Calendrier Fit Test'!$H$2:$M$300,6," - ")&lt;&gt;"",VLookUpListFit4(A49,'Calendrier Fit Test'!$H$2:$M$300,6," - "),IF(VLookUpListFit4(A49,'Calendrier Fit Test'!$I$2:$M$300,5," - ")&lt;&gt;"",VLookUpListFit4(A49,'Calendrier Fit Test'!$I$2:$M$300,5," - "),IF(VLookUpListFit4(A49,'Calendrier Fit Test'!$J$2:$M$300,4," - ")&lt;&gt;"",VLookUpListFit4(A49,'Calendrier Fit Test'!$J$2:$M$300,4," - "),""))))</f>
        <v>43556</v>
      </c>
    </row>
    <row r="50" spans="1:8" x14ac:dyDescent="0.2">
      <c r="A50" s="129">
        <v>428</v>
      </c>
      <c r="B50" s="133">
        <f>IF(VLookUpList(A50,'CALENDRIER PEP 2019'!$A$8:$F$162,2," - ")="","",VLookUpList(A50,'CALENDRIER PEP 2019'!$A$8:$F$162,2," - "))</f>
        <v>43474</v>
      </c>
      <c r="C50" s="133" t="str">
        <f>IF(VLookUpList('Planning général'!A50,'CALENDRIER TTC 2019'!$A$8:$F$245,2," - ")="","",VLookUpList('Planning général'!A50,'CALENDRIER TTC 2019'!$A$8:$F$245,2," - "))</f>
        <v/>
      </c>
      <c r="D50" s="133">
        <f>IF(VLookUpList(A50,'CALENDRIER VEP 2019'!A56:F208,2," - ")="","",VLookUpList(A50,'CALENDRIER VEP 2019'!A56:F208,2," - "))</f>
        <v>43514</v>
      </c>
      <c r="E50" s="133">
        <f>IF(VLookUpListFit1(A50,'Calendrier Fit Test'!$G$2:$M$300,7," - ")&lt;&gt;"",VLookUpListFit1(A50,'Calendrier Fit Test'!$G$2:$M$300,7," - "),IF(VLookUpListFit1(A50,'Calendrier Fit Test'!$H$2:$M$300,6," - ")&lt;&gt;"",VLookUpListFit1(A50,'Calendrier Fit Test'!$H$2:$M$300,6," - "),IF(VLookUpListFit1(A50,'Calendrier Fit Test'!$I$2:$M$300,5," - ")&lt;&gt;"",VLookUpListFit1(A50,'Calendrier Fit Test'!$I$2:$M$300,5," - "),IF(VLookUpListFit1(A50,'Calendrier Fit Test'!$J$2:$M$300,4," - ")&lt;&gt;"",VLookUpListFit1(A50,'Calendrier Fit Test'!$J$2:$M$300,4," - "),""))))</f>
        <v>43480</v>
      </c>
      <c r="F50" s="133">
        <f>IF(VLookUpListFit2(A50,'Calendrier Fit Test'!$G$2:$M$300,7," - ")&lt;&gt;"",VLookUpListFit2(A50,'Calendrier Fit Test'!$G$2:$M$300,7," - "),IF(VLookUpListFit2(A50,'Calendrier Fit Test'!$H$2:$M$300,6," - ")&lt;&gt;"",VLookUpListFit2(A50,'Calendrier Fit Test'!$H$2:$M$300,6," - "),IF(VLookUpListFit2(A50,'Calendrier Fit Test'!$I$2:$M$300,5," - ")&lt;&gt;"",VLookUpListFit2(A50,'Calendrier Fit Test'!$I$2:$M$300,5," - "),IF(VLookUpListFit2(A50,'Calendrier Fit Test'!$J$2:$M$300,4," - ")&lt;&gt;"",VLookUpListFit2(A50,'Calendrier Fit Test'!$J$2:$M$300,4," - "),""))))</f>
        <v>43493</v>
      </c>
      <c r="G50" s="133">
        <f>IF(VLookUpListFit3(A50,'Calendrier Fit Test'!$G$2:$M$300,7," - ")&lt;&gt;"",VLookUpListFit3(A50,'Calendrier Fit Test'!$G$2:$M$300,7," - "),IF(VLookUpListFit3(A50,'Calendrier Fit Test'!$H$2:$M$300,6," - ")&lt;&gt;"",VLookUpListFit3(A50,'Calendrier Fit Test'!$H$2:$M$300,6," - "),IF(VLookUpListFit3(A50,'Calendrier Fit Test'!$I$2:$M$300,5," - ")&lt;&gt;"",VLookUpListFit3(A50,'Calendrier Fit Test'!$I$2:$M$300,5," - "),IF(VLookUpListFit3(A50,'Calendrier Fit Test'!$J$2:$M$300,4," - ")&lt;&gt;"",VLookUpListFit3(A50,'Calendrier Fit Test'!$J$2:$M$300,4," - "),""))))</f>
        <v>43487</v>
      </c>
      <c r="H50" s="133">
        <f>IF(VLookUpListFit4(A50,'Calendrier Fit Test'!$G$2:$M$300,7," - ")&lt;&gt;"",VLookUpListFit4(A50,'Calendrier Fit Test'!$G$2:$M$300,7," - "),IF(VLookUpListFit4(A50,'Calendrier Fit Test'!$H$2:$M$300,6," - ")&lt;&gt;"",VLookUpListFit4(A50,'Calendrier Fit Test'!$H$2:$M$300,6," - "),IF(VLookUpListFit4(A50,'Calendrier Fit Test'!$I$2:$M$300,5," - ")&lt;&gt;"",VLookUpListFit4(A50,'Calendrier Fit Test'!$I$2:$M$300,5," - "),IF(VLookUpListFit4(A50,'Calendrier Fit Test'!$J$2:$M$300,4," - ")&lt;&gt;"",VLookUpListFit4(A50,'Calendrier Fit Test'!$J$2:$M$300,4," - "),""))))</f>
        <v>43473</v>
      </c>
    </row>
    <row r="51" spans="1:8" x14ac:dyDescent="0.2">
      <c r="A51" s="129">
        <v>228</v>
      </c>
      <c r="B51" s="133" t="str">
        <f>IF(VLookUpList(A51,'CALENDRIER PEP 2019'!$A$8:$F$162,2," - ")="","",VLookUpList(A51,'CALENDRIER PEP 2019'!$A$8:$F$162,2," - "))</f>
        <v>24/04/2019 - 11/09/2019</v>
      </c>
      <c r="C51" s="133">
        <f>IF(VLookUpList('Planning général'!A51,'CALENDRIER TTC 2019'!$A$8:$F$245,2," - ")="","",VLookUpList('Planning général'!A51,'CALENDRIER TTC 2019'!$A$8:$F$245,2," - "))</f>
        <v>43586</v>
      </c>
      <c r="D51" s="133" t="str">
        <f>IF(VLookUpList(A51,'CALENDRIER VEP 2019'!A57:F209,2," - ")="","",VLookUpList(A51,'CALENDRIER VEP 2019'!A57:F209,2," - "))</f>
        <v/>
      </c>
      <c r="E51" s="133">
        <f>IF(VLookUpListFit1(A51,'Calendrier Fit Test'!$G$2:$M$300,7," - ")&lt;&gt;"",VLookUpListFit1(A51,'Calendrier Fit Test'!$G$2:$M$300,7," - "),IF(VLookUpListFit1(A51,'Calendrier Fit Test'!$H$2:$M$300,6," - ")&lt;&gt;"",VLookUpListFit1(A51,'Calendrier Fit Test'!$H$2:$M$300,6," - "),IF(VLookUpListFit1(A51,'Calendrier Fit Test'!$I$2:$M$300,5," - ")&lt;&gt;"",VLookUpListFit1(A51,'Calendrier Fit Test'!$I$2:$M$300,5," - "),IF(VLookUpListFit1(A51,'Calendrier Fit Test'!$J$2:$M$300,4," - ")&lt;&gt;"",VLookUpListFit1(A51,'Calendrier Fit Test'!$J$2:$M$300,4," - "),""))))</f>
        <v>43480</v>
      </c>
      <c r="F51" s="133">
        <f>IF(VLookUpListFit2(A51,'Calendrier Fit Test'!$G$2:$M$300,7," - ")&lt;&gt;"",VLookUpListFit2(A51,'Calendrier Fit Test'!$G$2:$M$300,7," - "),IF(VLookUpListFit2(A51,'Calendrier Fit Test'!$H$2:$M$300,6," - ")&lt;&gt;"",VLookUpListFit2(A51,'Calendrier Fit Test'!$H$2:$M$300,6," - "),IF(VLookUpListFit2(A51,'Calendrier Fit Test'!$I$2:$M$300,5," - ")&lt;&gt;"",VLookUpListFit2(A51,'Calendrier Fit Test'!$I$2:$M$300,5," - "),IF(VLookUpListFit2(A51,'Calendrier Fit Test'!$J$2:$M$300,4," - ")&lt;&gt;"",VLookUpListFit2(A51,'Calendrier Fit Test'!$J$2:$M$300,4," - "),""))))</f>
        <v>43493</v>
      </c>
      <c r="G51" s="133">
        <f>IF(VLookUpListFit3(A51,'Calendrier Fit Test'!$G$2:$M$300,7," - ")&lt;&gt;"",VLookUpListFit3(A51,'Calendrier Fit Test'!$G$2:$M$300,7," - "),IF(VLookUpListFit3(A51,'Calendrier Fit Test'!$H$2:$M$300,6," - ")&lt;&gt;"",VLookUpListFit3(A51,'Calendrier Fit Test'!$H$2:$M$300,6," - "),IF(VLookUpListFit3(A51,'Calendrier Fit Test'!$I$2:$M$300,5," - ")&lt;&gt;"",VLookUpListFit3(A51,'Calendrier Fit Test'!$I$2:$M$300,5," - "),IF(VLookUpListFit3(A51,'Calendrier Fit Test'!$J$2:$M$300,4," - ")&lt;&gt;"",VLookUpListFit3(A51,'Calendrier Fit Test'!$J$2:$M$300,4," - "),""))))</f>
        <v>43487</v>
      </c>
      <c r="H51" s="133">
        <f>IF(VLookUpListFit4(A51,'Calendrier Fit Test'!$G$2:$M$300,7," - ")&lt;&gt;"",VLookUpListFit4(A51,'Calendrier Fit Test'!$G$2:$M$300,7," - "),IF(VLookUpListFit4(A51,'Calendrier Fit Test'!$H$2:$M$300,6," - ")&lt;&gt;"",VLookUpListFit4(A51,'Calendrier Fit Test'!$H$2:$M$300,6," - "),IF(VLookUpListFit4(A51,'Calendrier Fit Test'!$I$2:$M$300,5," - ")&lt;&gt;"",VLookUpListFit4(A51,'Calendrier Fit Test'!$I$2:$M$300,5," - "),IF(VLookUpListFit4(A51,'Calendrier Fit Test'!$J$2:$M$300,4," - ")&lt;&gt;"",VLookUpListFit4(A51,'Calendrier Fit Test'!$J$2:$M$300,4," - "),""))))</f>
        <v>43473</v>
      </c>
    </row>
    <row r="52" spans="1:8" x14ac:dyDescent="0.2">
      <c r="A52" s="129">
        <v>429</v>
      </c>
      <c r="B52" s="133">
        <f>IF(VLookUpList(A52,'CALENDRIER PEP 2019'!$A$8:$F$162,2," - ")="","",VLookUpList(A52,'CALENDRIER PEP 2019'!$A$8:$F$162,2," - "))</f>
        <v>43479</v>
      </c>
      <c r="C52" s="133" t="str">
        <f>IF(VLookUpList('Planning général'!A52,'CALENDRIER TTC 2019'!$A$8:$F$245,2," - ")="","",VLookUpList('Planning général'!A52,'CALENDRIER TTC 2019'!$A$8:$F$245,2," - "))</f>
        <v/>
      </c>
      <c r="D52" s="133">
        <f>IF(VLookUpList(A52,'CALENDRIER VEP 2019'!A58:F210,2," - ")="","",VLookUpList(A52,'CALENDRIER VEP 2019'!A58:F210,2," - "))</f>
        <v>43767</v>
      </c>
      <c r="E52" s="133">
        <f>IF(VLookUpListFit1(A52,'Calendrier Fit Test'!$G$2:$M$300,7," - ")&lt;&gt;"",VLookUpListFit1(A52,'Calendrier Fit Test'!$G$2:$M$300,7," - "),IF(VLookUpListFit1(A52,'Calendrier Fit Test'!$H$2:$M$300,6," - ")&lt;&gt;"",VLookUpListFit1(A52,'Calendrier Fit Test'!$H$2:$M$300,6," - "),IF(VLookUpListFit1(A52,'Calendrier Fit Test'!$I$2:$M$300,5," - ")&lt;&gt;"",VLookUpListFit1(A52,'Calendrier Fit Test'!$I$2:$M$300,5," - "),IF(VLookUpListFit1(A52,'Calendrier Fit Test'!$J$2:$M$300,4," - ")&lt;&gt;"",VLookUpListFit1(A52,'Calendrier Fit Test'!$J$2:$M$300,4," - "),""))))</f>
        <v>43675</v>
      </c>
      <c r="F52" s="133">
        <f>IF(VLookUpListFit2(A52,'Calendrier Fit Test'!$G$2:$M$300,7," - ")&lt;&gt;"",VLookUpListFit2(A52,'Calendrier Fit Test'!$G$2:$M$300,7," - "),IF(VLookUpListFit2(A52,'Calendrier Fit Test'!$H$2:$M$300,6," - ")&lt;&gt;"",VLookUpListFit2(A52,'Calendrier Fit Test'!$H$2:$M$300,6," - "),IF(VLookUpListFit2(A52,'Calendrier Fit Test'!$I$2:$M$300,5," - ")&lt;&gt;"",VLookUpListFit2(A52,'Calendrier Fit Test'!$I$2:$M$300,5," - "),IF(VLookUpListFit2(A52,'Calendrier Fit Test'!$J$2:$M$300,4," - ")&lt;&gt;"",VLookUpListFit2(A52,'Calendrier Fit Test'!$J$2:$M$300,4," - "),""))))</f>
        <v>43679</v>
      </c>
      <c r="G52" s="133">
        <f>IF(VLookUpListFit3(A52,'Calendrier Fit Test'!$G$2:$M$300,7," - ")&lt;&gt;"",VLookUpListFit3(A52,'Calendrier Fit Test'!$G$2:$M$300,7," - "),IF(VLookUpListFit3(A52,'Calendrier Fit Test'!$H$2:$M$300,6," - ")&lt;&gt;"",VLookUpListFit3(A52,'Calendrier Fit Test'!$H$2:$M$300,6," - "),IF(VLookUpListFit3(A52,'Calendrier Fit Test'!$I$2:$M$300,5," - ")&lt;&gt;"",VLookUpListFit3(A52,'Calendrier Fit Test'!$I$2:$M$300,5," - "),IF(VLookUpListFit3(A52,'Calendrier Fit Test'!$J$2:$M$300,4," - ")&lt;&gt;"",VLookUpListFit3(A52,'Calendrier Fit Test'!$J$2:$M$300,4," - "),""))))</f>
        <v>43682</v>
      </c>
      <c r="H52" s="133">
        <f>IF(VLookUpListFit4(A52,'Calendrier Fit Test'!$G$2:$M$300,7," - ")&lt;&gt;"",VLookUpListFit4(A52,'Calendrier Fit Test'!$G$2:$M$300,7," - "),IF(VLookUpListFit4(A52,'Calendrier Fit Test'!$H$2:$M$300,6," - ")&lt;&gt;"",VLookUpListFit4(A52,'Calendrier Fit Test'!$H$2:$M$300,6," - "),IF(VLookUpListFit4(A52,'Calendrier Fit Test'!$I$2:$M$300,5," - ")&lt;&gt;"",VLookUpListFit4(A52,'Calendrier Fit Test'!$I$2:$M$300,5," - "),IF(VLookUpListFit4(A52,'Calendrier Fit Test'!$J$2:$M$300,4," - ")&lt;&gt;"",VLookUpListFit4(A52,'Calendrier Fit Test'!$J$2:$M$300,4," - "),""))))</f>
        <v>43670</v>
      </c>
    </row>
    <row r="53" spans="1:8" x14ac:dyDescent="0.2">
      <c r="A53" s="129">
        <v>229</v>
      </c>
      <c r="B53" s="133" t="str">
        <f>IF(VLookUpList(A53,'CALENDRIER PEP 2019'!$A$8:$F$162,2," - ")="","",VLookUpList(A53,'CALENDRIER PEP 2019'!$A$8:$F$162,2," - "))</f>
        <v>06/02/2019 - 30/09/2019</v>
      </c>
      <c r="C53" s="133">
        <f>IF(VLookUpList('Planning général'!A53,'CALENDRIER TTC 2019'!$A$8:$F$245,2," - ")="","",VLookUpList('Planning général'!A53,'CALENDRIER TTC 2019'!$A$8:$F$245,2," - "))</f>
        <v>43598</v>
      </c>
      <c r="D53" s="133" t="str">
        <f>IF(VLookUpList(A53,'CALENDRIER VEP 2019'!A59:F211,2," - ")="","",VLookUpList(A53,'CALENDRIER VEP 2019'!A59:F211,2," - "))</f>
        <v/>
      </c>
      <c r="E53" s="133">
        <f>IF(VLookUpListFit1(A53,'Calendrier Fit Test'!$G$2:$M$300,7," - ")&lt;&gt;"",VLookUpListFit1(A53,'Calendrier Fit Test'!$G$2:$M$300,7," - "),IF(VLookUpListFit1(A53,'Calendrier Fit Test'!$H$2:$M$300,6," - ")&lt;&gt;"",VLookUpListFit1(A53,'Calendrier Fit Test'!$H$2:$M$300,6," - "),IF(VLookUpListFit1(A53,'Calendrier Fit Test'!$I$2:$M$300,5," - ")&lt;&gt;"",VLookUpListFit1(A53,'Calendrier Fit Test'!$I$2:$M$300,5," - "),IF(VLookUpListFit1(A53,'Calendrier Fit Test'!$J$2:$M$300,4," - ")&lt;&gt;"",VLookUpListFit1(A53,'Calendrier Fit Test'!$J$2:$M$300,4," - "),""))))</f>
        <v>43675</v>
      </c>
      <c r="F53" s="133">
        <f>IF(VLookUpListFit2(A53,'Calendrier Fit Test'!$G$2:$M$300,7," - ")&lt;&gt;"",VLookUpListFit2(A53,'Calendrier Fit Test'!$G$2:$M$300,7," - "),IF(VLookUpListFit2(A53,'Calendrier Fit Test'!$H$2:$M$300,6," - ")&lt;&gt;"",VLookUpListFit2(A53,'Calendrier Fit Test'!$H$2:$M$300,6," - "),IF(VLookUpListFit2(A53,'Calendrier Fit Test'!$I$2:$M$300,5," - ")&lt;&gt;"",VLookUpListFit2(A53,'Calendrier Fit Test'!$I$2:$M$300,5," - "),IF(VLookUpListFit2(A53,'Calendrier Fit Test'!$J$2:$M$300,4," - ")&lt;&gt;"",VLookUpListFit2(A53,'Calendrier Fit Test'!$J$2:$M$300,4," - "),""))))</f>
        <v>43679</v>
      </c>
      <c r="G53" s="133">
        <f>IF(VLookUpListFit3(A53,'Calendrier Fit Test'!$G$2:$M$300,7," - ")&lt;&gt;"",VLookUpListFit3(A53,'Calendrier Fit Test'!$G$2:$M$300,7," - "),IF(VLookUpListFit3(A53,'Calendrier Fit Test'!$H$2:$M$300,6," - ")&lt;&gt;"",VLookUpListFit3(A53,'Calendrier Fit Test'!$H$2:$M$300,6," - "),IF(VLookUpListFit3(A53,'Calendrier Fit Test'!$I$2:$M$300,5," - ")&lt;&gt;"",VLookUpListFit3(A53,'Calendrier Fit Test'!$I$2:$M$300,5," - "),IF(VLookUpListFit3(A53,'Calendrier Fit Test'!$J$2:$M$300,4," - ")&lt;&gt;"",VLookUpListFit3(A53,'Calendrier Fit Test'!$J$2:$M$300,4," - "),""))))</f>
        <v>43682</v>
      </c>
      <c r="H53" s="133">
        <f>IF(VLookUpListFit4(A53,'Calendrier Fit Test'!$G$2:$M$300,7," - ")&lt;&gt;"",VLookUpListFit4(A53,'Calendrier Fit Test'!$G$2:$M$300,7," - "),IF(VLookUpListFit4(A53,'Calendrier Fit Test'!$H$2:$M$300,6," - ")&lt;&gt;"",VLookUpListFit4(A53,'Calendrier Fit Test'!$H$2:$M$300,6," - "),IF(VLookUpListFit4(A53,'Calendrier Fit Test'!$I$2:$M$300,5," - ")&lt;&gt;"",VLookUpListFit4(A53,'Calendrier Fit Test'!$I$2:$M$300,5," - "),IF(VLookUpListFit4(A53,'Calendrier Fit Test'!$J$2:$M$300,4," - ")&lt;&gt;"",VLookUpListFit4(A53,'Calendrier Fit Test'!$J$2:$M$300,4," - "),""))))</f>
        <v>43670</v>
      </c>
    </row>
    <row r="54" spans="1:8" x14ac:dyDescent="0.2">
      <c r="A54" s="129">
        <v>1729</v>
      </c>
      <c r="B54" s="133">
        <f>IF(VLookUpList(A54,'CALENDRIER PEP 2019'!$A$8:$F$162,2," - ")="","",VLookUpList(A54,'CALENDRIER PEP 2019'!$A$8:$F$162,2," - "))</f>
        <v>43753</v>
      </c>
      <c r="C54" s="133" t="str">
        <f>IF(VLookUpList('Planning général'!A54,'CALENDRIER TTC 2019'!$A$8:$F$245,2," - ")="","",VLookUpList('Planning général'!A54,'CALENDRIER TTC 2019'!$A$8:$F$245,2," - "))</f>
        <v/>
      </c>
      <c r="D54" s="133" t="str">
        <f>IF(VLookUpList(A54,'CALENDRIER VEP 2019'!A60:F212,2," - ")="","",VLookUpList(A54,'CALENDRIER VEP 2019'!A60:F212,2," - "))</f>
        <v/>
      </c>
      <c r="E54" s="133" t="str">
        <f>IF(VLookUpListFit1(A54,'Calendrier Fit Test'!$G$2:$M$300,7," - ")&lt;&gt;"",VLookUpListFit1(A54,'Calendrier Fit Test'!$G$2:$M$300,7," - "),IF(VLookUpListFit1(A54,'Calendrier Fit Test'!$H$2:$M$300,6," - ")&lt;&gt;"",VLookUpListFit1(A54,'Calendrier Fit Test'!$H$2:$M$300,6," - "),IF(VLookUpListFit1(A54,'Calendrier Fit Test'!$I$2:$M$300,5," - ")&lt;&gt;"",VLookUpListFit1(A54,'Calendrier Fit Test'!$I$2:$M$300,5," - "),IF(VLookUpListFit1(A54,'Calendrier Fit Test'!$J$2:$M$300,4," - ")&lt;&gt;"",VLookUpListFit1(A54,'Calendrier Fit Test'!$J$2:$M$300,4," - "),""))))</f>
        <v/>
      </c>
      <c r="F54" s="133" t="str">
        <f>IF(VLookUpListFit2(A54,'Calendrier Fit Test'!$G$2:$M$300,7," - ")&lt;&gt;"",VLookUpListFit2(A54,'Calendrier Fit Test'!$G$2:$M$300,7," - "),IF(VLookUpListFit2(A54,'Calendrier Fit Test'!$H$2:$M$300,6," - ")&lt;&gt;"",VLookUpListFit2(A54,'Calendrier Fit Test'!$H$2:$M$300,6," - "),IF(VLookUpListFit2(A54,'Calendrier Fit Test'!$I$2:$M$300,5," - ")&lt;&gt;"",VLookUpListFit2(A54,'Calendrier Fit Test'!$I$2:$M$300,5," - "),IF(VLookUpListFit2(A54,'Calendrier Fit Test'!$J$2:$M$300,4," - ")&lt;&gt;"",VLookUpListFit2(A54,'Calendrier Fit Test'!$J$2:$M$300,4," - "),""))))</f>
        <v/>
      </c>
      <c r="G54" s="133" t="str">
        <f>IF(VLookUpListFit3(A54,'Calendrier Fit Test'!$G$2:$M$300,7," - ")&lt;&gt;"",VLookUpListFit3(A54,'Calendrier Fit Test'!$G$2:$M$300,7," - "),IF(VLookUpListFit3(A54,'Calendrier Fit Test'!$H$2:$M$300,6," - ")&lt;&gt;"",VLookUpListFit3(A54,'Calendrier Fit Test'!$H$2:$M$300,6," - "),IF(VLookUpListFit3(A54,'Calendrier Fit Test'!$I$2:$M$300,5," - ")&lt;&gt;"",VLookUpListFit3(A54,'Calendrier Fit Test'!$I$2:$M$300,5," - "),IF(VLookUpListFit3(A54,'Calendrier Fit Test'!$J$2:$M$300,4," - ")&lt;&gt;"",VLookUpListFit3(A54,'Calendrier Fit Test'!$J$2:$M$300,4," - "),""))))</f>
        <v/>
      </c>
      <c r="H54" s="133" t="str">
        <f>IF(VLookUpListFit4(A54,'Calendrier Fit Test'!$G$2:$M$300,7," - ")&lt;&gt;"",VLookUpListFit4(A54,'Calendrier Fit Test'!$G$2:$M$300,7," - "),IF(VLookUpListFit4(A54,'Calendrier Fit Test'!$H$2:$M$300,6," - ")&lt;&gt;"",VLookUpListFit4(A54,'Calendrier Fit Test'!$H$2:$M$300,6," - "),IF(VLookUpListFit4(A54,'Calendrier Fit Test'!$I$2:$M$300,5," - ")&lt;&gt;"",VLookUpListFit4(A54,'Calendrier Fit Test'!$I$2:$M$300,5," - "),IF(VLookUpListFit4(A54,'Calendrier Fit Test'!$J$2:$M$300,4," - ")&lt;&gt;"",VLookUpListFit4(A54,'Calendrier Fit Test'!$J$2:$M$300,4," - "),""))))</f>
        <v/>
      </c>
    </row>
    <row r="55" spans="1:8" x14ac:dyDescent="0.2">
      <c r="A55" s="129">
        <v>1799</v>
      </c>
      <c r="B55" s="133" t="str">
        <f>IF(VLookUpList(A55,'CALENDRIER PEP 2019'!$A$8:$F$162,2," - ")="","",VLookUpList(A55,'CALENDRIER PEP 2019'!$A$8:$F$162,2," - "))</f>
        <v/>
      </c>
      <c r="C55" s="133" t="str">
        <f>IF(VLookUpList('Planning général'!A55,'CALENDRIER TTC 2019'!$A$8:$F$245,2," - ")="","",VLookUpList('Planning général'!A55,'CALENDRIER TTC 2019'!$A$8:$F$245,2," - "))</f>
        <v/>
      </c>
      <c r="D55" s="133" t="str">
        <f>IF(VLookUpList(A55,'CALENDRIER VEP 2019'!A61:F213,2," - ")="","",VLookUpList(A55,'CALENDRIER VEP 2019'!A61:F213,2," - "))</f>
        <v/>
      </c>
      <c r="E55" s="133" t="str">
        <f>IF(VLookUpListFit1(A55,'Calendrier Fit Test'!$G$2:$M$300,7," - ")&lt;&gt;"",VLookUpListFit1(A55,'Calendrier Fit Test'!$G$2:$M$300,7," - "),IF(VLookUpListFit1(A55,'Calendrier Fit Test'!$H$2:$M$300,6," - ")&lt;&gt;"",VLookUpListFit1(A55,'Calendrier Fit Test'!$H$2:$M$300,6," - "),IF(VLookUpListFit1(A55,'Calendrier Fit Test'!$I$2:$M$300,5," - ")&lt;&gt;"",VLookUpListFit1(A55,'Calendrier Fit Test'!$I$2:$M$300,5," - "),IF(VLookUpListFit1(A55,'Calendrier Fit Test'!$J$2:$M$300,4," - ")&lt;&gt;"",VLookUpListFit1(A55,'Calendrier Fit Test'!$J$2:$M$300,4," - "),""))))</f>
        <v/>
      </c>
      <c r="F55" s="133" t="str">
        <f>IF(VLookUpListFit2(A55,'Calendrier Fit Test'!$G$2:$M$300,7," - ")&lt;&gt;"",VLookUpListFit2(A55,'Calendrier Fit Test'!$G$2:$M$300,7," - "),IF(VLookUpListFit2(A55,'Calendrier Fit Test'!$H$2:$M$300,6," - ")&lt;&gt;"",VLookUpListFit2(A55,'Calendrier Fit Test'!$H$2:$M$300,6," - "),IF(VLookUpListFit2(A55,'Calendrier Fit Test'!$I$2:$M$300,5," - ")&lt;&gt;"",VLookUpListFit2(A55,'Calendrier Fit Test'!$I$2:$M$300,5," - "),IF(VLookUpListFit2(A55,'Calendrier Fit Test'!$J$2:$M$300,4," - ")&lt;&gt;"",VLookUpListFit2(A55,'Calendrier Fit Test'!$J$2:$M$300,4," - "),""))))</f>
        <v/>
      </c>
      <c r="G55" s="133" t="str">
        <f>IF(VLookUpListFit3(A55,'Calendrier Fit Test'!$G$2:$M$300,7," - ")&lt;&gt;"",VLookUpListFit3(A55,'Calendrier Fit Test'!$G$2:$M$300,7," - "),IF(VLookUpListFit3(A55,'Calendrier Fit Test'!$H$2:$M$300,6," - ")&lt;&gt;"",VLookUpListFit3(A55,'Calendrier Fit Test'!$H$2:$M$300,6," - "),IF(VLookUpListFit3(A55,'Calendrier Fit Test'!$I$2:$M$300,5," - ")&lt;&gt;"",VLookUpListFit3(A55,'Calendrier Fit Test'!$I$2:$M$300,5," - "),IF(VLookUpListFit3(A55,'Calendrier Fit Test'!$J$2:$M$300,4," - ")&lt;&gt;"",VLookUpListFit3(A55,'Calendrier Fit Test'!$J$2:$M$300,4," - "),""))))</f>
        <v/>
      </c>
      <c r="H55" s="133" t="str">
        <f>IF(VLookUpListFit4(A55,'Calendrier Fit Test'!$G$2:$M$300,7," - ")&lt;&gt;"",VLookUpListFit4(A55,'Calendrier Fit Test'!$G$2:$M$300,7," - "),IF(VLookUpListFit4(A55,'Calendrier Fit Test'!$H$2:$M$300,6," - ")&lt;&gt;"",VLookUpListFit4(A55,'Calendrier Fit Test'!$H$2:$M$300,6," - "),IF(VLookUpListFit4(A55,'Calendrier Fit Test'!$I$2:$M$300,5," - ")&lt;&gt;"",VLookUpListFit4(A55,'Calendrier Fit Test'!$I$2:$M$300,5," - "),IF(VLookUpListFit4(A55,'Calendrier Fit Test'!$J$2:$M$300,4," - ")&lt;&gt;"",VLookUpListFit4(A55,'Calendrier Fit Test'!$J$2:$M$300,4," - "),""))))</f>
        <v/>
      </c>
    </row>
    <row r="56" spans="1:8" x14ac:dyDescent="0.2">
      <c r="A56" s="129">
        <v>430</v>
      </c>
      <c r="B56" s="133">
        <f>IF(VLookUpList(A56,'CALENDRIER PEP 2019'!$A$8:$F$162,2," - ")="","",VLookUpList(A56,'CALENDRIER PEP 2019'!$A$8:$F$162,2," - "))</f>
        <v>43496</v>
      </c>
      <c r="C56" s="133" t="str">
        <f>IF(VLookUpList('Planning général'!A56,'CALENDRIER TTC 2019'!$A$8:$F$245,2," - ")="","",VLookUpList('Planning général'!A56,'CALENDRIER TTC 2019'!$A$8:$F$245,2," - "))</f>
        <v/>
      </c>
      <c r="D56" s="133">
        <f>IF(VLookUpList(A56,'CALENDRIER VEP 2019'!A62:F214,2," - ")="","",VLookUpList(A56,'CALENDRIER VEP 2019'!A62:F214,2," - "))</f>
        <v>43780</v>
      </c>
      <c r="E56" s="133">
        <f>IF(VLookUpListFit1(A56,'Calendrier Fit Test'!$G$2:$M$300,7," - ")&lt;&gt;"",VLookUpListFit1(A56,'Calendrier Fit Test'!$G$2:$M$300,7," - "),IF(VLookUpListFit1(A56,'Calendrier Fit Test'!$H$2:$M$300,6," - ")&lt;&gt;"",VLookUpListFit1(A56,'Calendrier Fit Test'!$H$2:$M$300,6," - "),IF(VLookUpListFit1(A56,'Calendrier Fit Test'!$I$2:$M$300,5," - ")&lt;&gt;"",VLookUpListFit1(A56,'Calendrier Fit Test'!$I$2:$M$300,5," - "),IF(VLookUpListFit1(A56,'Calendrier Fit Test'!$J$2:$M$300,4," - ")&lt;&gt;"",VLookUpListFit1(A56,'Calendrier Fit Test'!$J$2:$M$300,4," - "),""))))</f>
        <v>43676</v>
      </c>
      <c r="F56" s="133">
        <f>IF(VLookUpListFit2(A56,'Calendrier Fit Test'!$G$2:$M$300,7," - ")&lt;&gt;"",VLookUpListFit2(A56,'Calendrier Fit Test'!$G$2:$M$300,7," - "),IF(VLookUpListFit2(A56,'Calendrier Fit Test'!$H$2:$M$300,6," - ")&lt;&gt;"",VLookUpListFit2(A56,'Calendrier Fit Test'!$H$2:$M$300,6," - "),IF(VLookUpListFit2(A56,'Calendrier Fit Test'!$I$2:$M$300,5," - ")&lt;&gt;"",VLookUpListFit2(A56,'Calendrier Fit Test'!$I$2:$M$300,5," - "),IF(VLookUpListFit2(A56,'Calendrier Fit Test'!$J$2:$M$300,4," - ")&lt;&gt;"",VLookUpListFit2(A56,'Calendrier Fit Test'!$J$2:$M$300,4," - "),""))))</f>
        <v>43689</v>
      </c>
      <c r="G56" s="133">
        <f>IF(VLookUpListFit3(A56,'Calendrier Fit Test'!$G$2:$M$300,7," - ")&lt;&gt;"",VLookUpListFit3(A56,'Calendrier Fit Test'!$G$2:$M$300,7," - "),IF(VLookUpListFit3(A56,'Calendrier Fit Test'!$H$2:$M$300,6," - ")&lt;&gt;"",VLookUpListFit3(A56,'Calendrier Fit Test'!$H$2:$M$300,6," - "),IF(VLookUpListFit3(A56,'Calendrier Fit Test'!$I$2:$M$300,5," - ")&lt;&gt;"",VLookUpListFit3(A56,'Calendrier Fit Test'!$I$2:$M$300,5," - "),IF(VLookUpListFit3(A56,'Calendrier Fit Test'!$J$2:$M$300,4," - ")&lt;&gt;"",VLookUpListFit3(A56,'Calendrier Fit Test'!$J$2:$M$300,4," - "),""))))</f>
        <v>43682</v>
      </c>
      <c r="H56" s="133">
        <f>IF(VLookUpListFit4(A56,'Calendrier Fit Test'!$G$2:$M$300,7," - ")&lt;&gt;"",VLookUpListFit4(A56,'Calendrier Fit Test'!$G$2:$M$300,7," - "),IF(VLookUpListFit4(A56,'Calendrier Fit Test'!$H$2:$M$300,6," - ")&lt;&gt;"",VLookUpListFit4(A56,'Calendrier Fit Test'!$H$2:$M$300,6," - "),IF(VLookUpListFit4(A56,'Calendrier Fit Test'!$I$2:$M$300,5," - ")&lt;&gt;"",VLookUpListFit4(A56,'Calendrier Fit Test'!$I$2:$M$300,5," - "),IF(VLookUpListFit4(A56,'Calendrier Fit Test'!$J$2:$M$300,4," - ")&lt;&gt;"",VLookUpListFit4(A56,'Calendrier Fit Test'!$J$2:$M$300,4," - "),""))))</f>
        <v>43686</v>
      </c>
    </row>
    <row r="57" spans="1:8" x14ac:dyDescent="0.2">
      <c r="A57" s="129">
        <v>230</v>
      </c>
      <c r="B57" s="133">
        <f>IF(VLookUpList(A57,'CALENDRIER PEP 2019'!$A$8:$F$162,2," - ")="","",VLookUpList(A57,'CALENDRIER PEP 2019'!$A$8:$F$162,2," - "))</f>
        <v>43503</v>
      </c>
      <c r="C57" s="133">
        <f>IF(VLookUpList('Planning général'!A57,'CALENDRIER TTC 2019'!$A$8:$F$245,2," - ")="","",VLookUpList('Planning général'!A57,'CALENDRIER TTC 2019'!$A$8:$F$245,2," - "))</f>
        <v>43599</v>
      </c>
      <c r="D57" s="133" t="str">
        <f>IF(VLookUpList(A57,'CALENDRIER VEP 2019'!A63:F215,2," - ")="","",VLookUpList(A57,'CALENDRIER VEP 2019'!A63:F215,2," - "))</f>
        <v/>
      </c>
      <c r="E57" s="133">
        <f>IF(VLookUpListFit1(A57,'Calendrier Fit Test'!$G$2:$M$300,7," - ")&lt;&gt;"",VLookUpListFit1(A57,'Calendrier Fit Test'!$G$2:$M$300,7," - "),IF(VLookUpListFit1(A57,'Calendrier Fit Test'!$H$2:$M$300,6," - ")&lt;&gt;"",VLookUpListFit1(A57,'Calendrier Fit Test'!$H$2:$M$300,6," - "),IF(VLookUpListFit1(A57,'Calendrier Fit Test'!$I$2:$M$300,5," - ")&lt;&gt;"",VLookUpListFit1(A57,'Calendrier Fit Test'!$I$2:$M$300,5," - "),IF(VLookUpListFit1(A57,'Calendrier Fit Test'!$J$2:$M$300,4," - ")&lt;&gt;"",VLookUpListFit1(A57,'Calendrier Fit Test'!$J$2:$M$300,4," - "),""))))</f>
        <v>43676</v>
      </c>
      <c r="F57" s="133">
        <f>IF(VLookUpListFit2(A57,'Calendrier Fit Test'!$G$2:$M$300,7," - ")&lt;&gt;"",VLookUpListFit2(A57,'Calendrier Fit Test'!$G$2:$M$300,7," - "),IF(VLookUpListFit2(A57,'Calendrier Fit Test'!$H$2:$M$300,6," - ")&lt;&gt;"",VLookUpListFit2(A57,'Calendrier Fit Test'!$H$2:$M$300,6," - "),IF(VLookUpListFit2(A57,'Calendrier Fit Test'!$I$2:$M$300,5," - ")&lt;&gt;"",VLookUpListFit2(A57,'Calendrier Fit Test'!$I$2:$M$300,5," - "),IF(VLookUpListFit2(A57,'Calendrier Fit Test'!$J$2:$M$300,4," - ")&lt;&gt;"",VLookUpListFit2(A57,'Calendrier Fit Test'!$J$2:$M$300,4," - "),""))))</f>
        <v>43689</v>
      </c>
      <c r="G57" s="133">
        <f>IF(VLookUpListFit3(A57,'Calendrier Fit Test'!$G$2:$M$300,7," - ")&lt;&gt;"",VLookUpListFit3(A57,'Calendrier Fit Test'!$G$2:$M$300,7," - "),IF(VLookUpListFit3(A57,'Calendrier Fit Test'!$H$2:$M$300,6," - ")&lt;&gt;"",VLookUpListFit3(A57,'Calendrier Fit Test'!$H$2:$M$300,6," - "),IF(VLookUpListFit3(A57,'Calendrier Fit Test'!$I$2:$M$300,5," - ")&lt;&gt;"",VLookUpListFit3(A57,'Calendrier Fit Test'!$I$2:$M$300,5," - "),IF(VLookUpListFit3(A57,'Calendrier Fit Test'!$J$2:$M$300,4," - ")&lt;&gt;"",VLookUpListFit3(A57,'Calendrier Fit Test'!$J$2:$M$300,4," - "),""))))</f>
        <v>43682</v>
      </c>
      <c r="H57" s="133">
        <f>IF(VLookUpListFit4(A57,'Calendrier Fit Test'!$G$2:$M$300,7," - ")&lt;&gt;"",VLookUpListFit4(A57,'Calendrier Fit Test'!$G$2:$M$300,7," - "),IF(VLookUpListFit4(A57,'Calendrier Fit Test'!$H$2:$M$300,6," - ")&lt;&gt;"",VLookUpListFit4(A57,'Calendrier Fit Test'!$H$2:$M$300,6," - "),IF(VLookUpListFit4(A57,'Calendrier Fit Test'!$I$2:$M$300,5," - ")&lt;&gt;"",VLookUpListFit4(A57,'Calendrier Fit Test'!$I$2:$M$300,5," - "),IF(VLookUpListFit4(A57,'Calendrier Fit Test'!$J$2:$M$300,4," - ")&lt;&gt;"",VLookUpListFit4(A57,'Calendrier Fit Test'!$J$2:$M$300,4," - "),""))))</f>
        <v>43686</v>
      </c>
    </row>
    <row r="58" spans="1:8" x14ac:dyDescent="0.2">
      <c r="A58" s="129">
        <v>231</v>
      </c>
      <c r="B58" s="133">
        <f>IF(VLookUpList(A58,'CALENDRIER PEP 2019'!$A$8:$F$162,2," - ")="","",VLookUpList(A58,'CALENDRIER PEP 2019'!$A$8:$F$162,2," - "))</f>
        <v>43580</v>
      </c>
      <c r="C58" s="133">
        <f>IF(VLookUpList('Planning général'!A58,'CALENDRIER TTC 2019'!$A$8:$F$245,2," - ")="","",VLookUpList('Planning général'!A58,'CALENDRIER TTC 2019'!$A$8:$F$245,2," - "))</f>
        <v>43600</v>
      </c>
      <c r="D58" s="133" t="str">
        <f>IF(VLookUpList(A58,'CALENDRIER VEP 2019'!A64:F216,2," - ")="","",VLookUpList(A58,'CALENDRIER VEP 2019'!A64:F216,2," - "))</f>
        <v/>
      </c>
      <c r="E58" s="133">
        <f>IF(VLookUpListFit1(A58,'Calendrier Fit Test'!$G$2:$M$300,7," - ")&lt;&gt;"",VLookUpListFit1(A58,'Calendrier Fit Test'!$G$2:$M$300,7," - "),IF(VLookUpListFit1(A58,'Calendrier Fit Test'!$H$2:$M$300,6," - ")&lt;&gt;"",VLookUpListFit1(A58,'Calendrier Fit Test'!$H$2:$M$300,6," - "),IF(VLookUpListFit1(A58,'Calendrier Fit Test'!$I$2:$M$300,5," - ")&lt;&gt;"",VLookUpListFit1(A58,'Calendrier Fit Test'!$I$2:$M$300,5," - "),IF(VLookUpListFit1(A58,'Calendrier Fit Test'!$J$2:$M$300,4," - ")&lt;&gt;"",VLookUpListFit1(A58,'Calendrier Fit Test'!$J$2:$M$300,4," - "),""))))</f>
        <v>43676</v>
      </c>
      <c r="F58" s="133">
        <f>IF(VLookUpListFit2(A58,'Calendrier Fit Test'!$G$2:$M$300,7," - ")&lt;&gt;"",VLookUpListFit2(A58,'Calendrier Fit Test'!$G$2:$M$300,7," - "),IF(VLookUpListFit2(A58,'Calendrier Fit Test'!$H$2:$M$300,6," - ")&lt;&gt;"",VLookUpListFit2(A58,'Calendrier Fit Test'!$H$2:$M$300,6," - "),IF(VLookUpListFit2(A58,'Calendrier Fit Test'!$I$2:$M$300,5," - ")&lt;&gt;"",VLookUpListFit2(A58,'Calendrier Fit Test'!$I$2:$M$300,5," - "),IF(VLookUpListFit2(A58,'Calendrier Fit Test'!$J$2:$M$300,4," - ")&lt;&gt;"",VLookUpListFit2(A58,'Calendrier Fit Test'!$J$2:$M$300,4," - "),""))))</f>
        <v>43689</v>
      </c>
      <c r="G58" s="133">
        <f>IF(VLookUpListFit3(A58,'Calendrier Fit Test'!$G$2:$M$300,7," - ")&lt;&gt;"",VLookUpListFit3(A58,'Calendrier Fit Test'!$G$2:$M$300,7," - "),IF(VLookUpListFit3(A58,'Calendrier Fit Test'!$H$2:$M$300,6," - ")&lt;&gt;"",VLookUpListFit3(A58,'Calendrier Fit Test'!$H$2:$M$300,6," - "),IF(VLookUpListFit3(A58,'Calendrier Fit Test'!$I$2:$M$300,5," - ")&lt;&gt;"",VLookUpListFit3(A58,'Calendrier Fit Test'!$I$2:$M$300,5," - "),IF(VLookUpListFit3(A58,'Calendrier Fit Test'!$J$2:$M$300,4," - ")&lt;&gt;"",VLookUpListFit3(A58,'Calendrier Fit Test'!$J$2:$M$300,4," - "),""))))</f>
        <v>43682</v>
      </c>
      <c r="H58" s="133">
        <f>IF(VLookUpListFit4(A58,'Calendrier Fit Test'!$G$2:$M$300,7," - ")&lt;&gt;"",VLookUpListFit4(A58,'Calendrier Fit Test'!$G$2:$M$300,7," - "),IF(VLookUpListFit4(A58,'Calendrier Fit Test'!$H$2:$M$300,6," - ")&lt;&gt;"",VLookUpListFit4(A58,'Calendrier Fit Test'!$H$2:$M$300,6," - "),IF(VLookUpListFit4(A58,'Calendrier Fit Test'!$I$2:$M$300,5," - ")&lt;&gt;"",VLookUpListFit4(A58,'Calendrier Fit Test'!$I$2:$M$300,5," - "),IF(VLookUpListFit4(A58,'Calendrier Fit Test'!$J$2:$M$300,4," - ")&lt;&gt;"",VLookUpListFit4(A58,'Calendrier Fit Test'!$J$2:$M$300,4," - "),""))))</f>
        <v>43686</v>
      </c>
    </row>
    <row r="59" spans="1:8" x14ac:dyDescent="0.2">
      <c r="A59" s="129">
        <v>232</v>
      </c>
      <c r="B59" s="133">
        <f>IF(VLookUpList(A59,'CALENDRIER PEP 2019'!$A$8:$F$162,2," - ")="","",VLookUpList(A59,'CALENDRIER PEP 2019'!$A$8:$F$162,2," - "))</f>
        <v>43508</v>
      </c>
      <c r="C59" s="133">
        <f>IF(VLookUpList('Planning général'!A59,'CALENDRIER TTC 2019'!$A$8:$F$245,2," - ")="","",VLookUpList('Planning général'!A59,'CALENDRIER TTC 2019'!$A$8:$F$245,2," - "))</f>
        <v>43601</v>
      </c>
      <c r="D59" s="133" t="str">
        <f>IF(VLookUpList(A59,'CALENDRIER VEP 2019'!A65:F217,2," - ")="","",VLookUpList(A59,'CALENDRIER VEP 2019'!A65:F217,2," - "))</f>
        <v/>
      </c>
      <c r="E59" s="133">
        <f>IF(VLookUpListFit1(A59,'Calendrier Fit Test'!$G$2:$M$300,7," - ")&lt;&gt;"",VLookUpListFit1(A59,'Calendrier Fit Test'!$G$2:$M$300,7," - "),IF(VLookUpListFit1(A59,'Calendrier Fit Test'!$H$2:$M$300,6," - ")&lt;&gt;"",VLookUpListFit1(A59,'Calendrier Fit Test'!$H$2:$M$300,6," - "),IF(VLookUpListFit1(A59,'Calendrier Fit Test'!$I$2:$M$300,5," - ")&lt;&gt;"",VLookUpListFit1(A59,'Calendrier Fit Test'!$I$2:$M$300,5," - "),IF(VLookUpListFit1(A59,'Calendrier Fit Test'!$J$2:$M$300,4," - ")&lt;&gt;"",VLookUpListFit1(A59,'Calendrier Fit Test'!$J$2:$M$300,4," - "),""))))</f>
        <v>43479</v>
      </c>
      <c r="F59" s="133">
        <f>IF(VLookUpListFit2(A59,'Calendrier Fit Test'!$G$2:$M$300,7," - ")&lt;&gt;"",VLookUpListFit2(A59,'Calendrier Fit Test'!$G$2:$M$300,7," - "),IF(VLookUpListFit2(A59,'Calendrier Fit Test'!$H$2:$M$300,6," - ")&lt;&gt;"",VLookUpListFit2(A59,'Calendrier Fit Test'!$H$2:$M$300,6," - "),IF(VLookUpListFit2(A59,'Calendrier Fit Test'!$I$2:$M$300,5," - ")&lt;&gt;"",VLookUpListFit2(A59,'Calendrier Fit Test'!$I$2:$M$300,5," - "),IF(VLookUpListFit2(A59,'Calendrier Fit Test'!$J$2:$M$300,4," - ")&lt;&gt;"",VLookUpListFit2(A59,'Calendrier Fit Test'!$J$2:$M$300,4," - "),""))))</f>
        <v>43483</v>
      </c>
      <c r="G59" s="133">
        <f>IF(VLookUpListFit3(A59,'Calendrier Fit Test'!$G$2:$M$300,7," - ")&lt;&gt;"",VLookUpListFit3(A59,'Calendrier Fit Test'!$G$2:$M$300,7," - "),IF(VLookUpListFit3(A59,'Calendrier Fit Test'!$H$2:$M$300,6," - ")&lt;&gt;"",VLookUpListFit3(A59,'Calendrier Fit Test'!$H$2:$M$300,6," - "),IF(VLookUpListFit3(A59,'Calendrier Fit Test'!$I$2:$M$300,5," - ")&lt;&gt;"",VLookUpListFit3(A59,'Calendrier Fit Test'!$I$2:$M$300,5," - "),IF(VLookUpListFit3(A59,'Calendrier Fit Test'!$J$2:$M$300,4," - ")&lt;&gt;"",VLookUpListFit3(A59,'Calendrier Fit Test'!$J$2:$M$300,4," - "),""))))</f>
        <v>43486</v>
      </c>
      <c r="H59" s="133">
        <f>IF(VLookUpListFit4(A59,'Calendrier Fit Test'!$G$2:$M$300,7," - ")&lt;&gt;"",VLookUpListFit4(A59,'Calendrier Fit Test'!$G$2:$M$300,7," - "),IF(VLookUpListFit4(A59,'Calendrier Fit Test'!$H$2:$M$300,6," - ")&lt;&gt;"",VLookUpListFit4(A59,'Calendrier Fit Test'!$H$2:$M$300,6," - "),IF(VLookUpListFit4(A59,'Calendrier Fit Test'!$I$2:$M$300,5," - ")&lt;&gt;"",VLookUpListFit4(A59,'Calendrier Fit Test'!$I$2:$M$300,5," - "),IF(VLookUpListFit4(A59,'Calendrier Fit Test'!$J$2:$M$300,4," - ")&lt;&gt;"",VLookUpListFit4(A59,'Calendrier Fit Test'!$J$2:$M$300,4," - "),""))))</f>
        <v>43472</v>
      </c>
    </row>
    <row r="60" spans="1:8" x14ac:dyDescent="0.2">
      <c r="A60" s="129">
        <v>433</v>
      </c>
      <c r="B60" s="133">
        <f>IF(VLookUpList(A60,'CALENDRIER PEP 2019'!$A$8:$F$162,2," - ")="","",VLookUpList(A60,'CALENDRIER PEP 2019'!$A$8:$F$162,2," - "))</f>
        <v>43500</v>
      </c>
      <c r="C60" s="133" t="str">
        <f>IF(VLookUpList('Planning général'!A60,'CALENDRIER TTC 2019'!$A$8:$F$245,2," - ")="","",VLookUpList('Planning général'!A60,'CALENDRIER TTC 2019'!$A$8:$F$245,2," - "))</f>
        <v/>
      </c>
      <c r="D60" s="133">
        <f>IF(VLookUpList(A60,'CALENDRIER VEP 2019'!A66:F218,2," - ")="","",VLookUpList(A60,'CALENDRIER VEP 2019'!A66:F218,2," - "))</f>
        <v>43536</v>
      </c>
      <c r="E60" s="133">
        <f>IF(VLookUpListFit1(A60,'Calendrier Fit Test'!$G$2:$M$300,7," - ")&lt;&gt;"",VLookUpListFit1(A60,'Calendrier Fit Test'!$G$2:$M$300,7," - "),IF(VLookUpListFit1(A60,'Calendrier Fit Test'!$H$2:$M$300,6," - ")&lt;&gt;"",VLookUpListFit1(A60,'Calendrier Fit Test'!$H$2:$M$300,6," - "),IF(VLookUpListFit1(A60,'Calendrier Fit Test'!$I$2:$M$300,5," - ")&lt;&gt;"",VLookUpListFit1(A60,'Calendrier Fit Test'!$I$2:$M$300,5," - "),IF(VLookUpListFit1(A60,'Calendrier Fit Test'!$J$2:$M$300,4," - ")&lt;&gt;"",VLookUpListFit1(A60,'Calendrier Fit Test'!$J$2:$M$300,4," - "),""))))</f>
        <v>43535</v>
      </c>
      <c r="F60" s="133">
        <f>IF(VLookUpListFit2(A60,'Calendrier Fit Test'!$G$2:$M$300,7," - ")&lt;&gt;"",VLookUpListFit2(A60,'Calendrier Fit Test'!$G$2:$M$300,7," - "),IF(VLookUpListFit2(A60,'Calendrier Fit Test'!$H$2:$M$300,6," - ")&lt;&gt;"",VLookUpListFit2(A60,'Calendrier Fit Test'!$H$2:$M$300,6," - "),IF(VLookUpListFit2(A60,'Calendrier Fit Test'!$I$2:$M$300,5," - ")&lt;&gt;"",VLookUpListFit2(A60,'Calendrier Fit Test'!$I$2:$M$300,5," - "),IF(VLookUpListFit2(A60,'Calendrier Fit Test'!$J$2:$M$300,4," - ")&lt;&gt;"",VLookUpListFit2(A60,'Calendrier Fit Test'!$J$2:$M$300,4," - "),""))))</f>
        <v>43550</v>
      </c>
      <c r="G60" s="133">
        <f>IF(VLookUpListFit3(A60,'Calendrier Fit Test'!$G$2:$M$300,7," - ")&lt;&gt;"",VLookUpListFit3(A60,'Calendrier Fit Test'!$G$2:$M$300,7," - "),IF(VLookUpListFit3(A60,'Calendrier Fit Test'!$H$2:$M$300,6," - ")&lt;&gt;"",VLookUpListFit3(A60,'Calendrier Fit Test'!$H$2:$M$300,6," - "),IF(VLookUpListFit3(A60,'Calendrier Fit Test'!$I$2:$M$300,5," - ")&lt;&gt;"",VLookUpListFit3(A60,'Calendrier Fit Test'!$I$2:$M$300,5," - "),IF(VLookUpListFit3(A60,'Calendrier Fit Test'!$J$2:$M$300,4," - ")&lt;&gt;"",VLookUpListFit3(A60,'Calendrier Fit Test'!$J$2:$M$300,4," - "),""))))</f>
        <v>43542</v>
      </c>
      <c r="H60" s="133">
        <f>IF(VLookUpListFit4(A60,'Calendrier Fit Test'!$G$2:$M$300,7," - ")&lt;&gt;"",VLookUpListFit4(A60,'Calendrier Fit Test'!$G$2:$M$300,7," - "),IF(VLookUpListFit4(A60,'Calendrier Fit Test'!$H$2:$M$300,6," - ")&lt;&gt;"",VLookUpListFit4(A60,'Calendrier Fit Test'!$H$2:$M$300,6," - "),IF(VLookUpListFit4(A60,'Calendrier Fit Test'!$I$2:$M$300,5," - ")&lt;&gt;"",VLookUpListFit4(A60,'Calendrier Fit Test'!$I$2:$M$300,5," - "),IF(VLookUpListFit4(A60,'Calendrier Fit Test'!$J$2:$M$300,4," - ")&lt;&gt;"",VLookUpListFit4(A60,'Calendrier Fit Test'!$J$2:$M$300,4," - "),""))))</f>
        <v>43529</v>
      </c>
    </row>
    <row r="61" spans="1:8" x14ac:dyDescent="0.2">
      <c r="A61" s="129">
        <v>233</v>
      </c>
      <c r="B61" s="133">
        <f>IF(VLookUpList(A61,'CALENDRIER PEP 2019'!$A$8:$F$162,2," - ")="","",VLookUpList(A61,'CALENDRIER PEP 2019'!$A$8:$F$162,2," - "))</f>
        <v>43510</v>
      </c>
      <c r="C61" s="133">
        <f>IF(VLookUpList('Planning général'!A61,'CALENDRIER TTC 2019'!$A$8:$F$245,2," - ")="","",VLookUpList('Planning général'!A61,'CALENDRIER TTC 2019'!$A$8:$F$245,2," - "))</f>
        <v>43626</v>
      </c>
      <c r="D61" s="133" t="str">
        <f>IF(VLookUpList(A61,'CALENDRIER VEP 2019'!A67:F219,2," - ")="","",VLookUpList(A61,'CALENDRIER VEP 2019'!A67:F219,2," - "))</f>
        <v/>
      </c>
      <c r="E61" s="133">
        <f>IF(VLookUpListFit1(A61,'Calendrier Fit Test'!$G$2:$M$300,7," - ")&lt;&gt;"",VLookUpListFit1(A61,'Calendrier Fit Test'!$G$2:$M$300,7," - "),IF(VLookUpListFit1(A61,'Calendrier Fit Test'!$H$2:$M$300,6," - ")&lt;&gt;"",VLookUpListFit1(A61,'Calendrier Fit Test'!$H$2:$M$300,6," - "),IF(VLookUpListFit1(A61,'Calendrier Fit Test'!$I$2:$M$300,5," - ")&lt;&gt;"",VLookUpListFit1(A61,'Calendrier Fit Test'!$I$2:$M$300,5," - "),IF(VLookUpListFit1(A61,'Calendrier Fit Test'!$J$2:$M$300,4," - ")&lt;&gt;"",VLookUpListFit1(A61,'Calendrier Fit Test'!$J$2:$M$300,4," - "),""))))</f>
        <v>43535</v>
      </c>
      <c r="F61" s="133">
        <f>IF(VLookUpListFit2(A61,'Calendrier Fit Test'!$G$2:$M$300,7," - ")&lt;&gt;"",VLookUpListFit2(A61,'Calendrier Fit Test'!$G$2:$M$300,7," - "),IF(VLookUpListFit2(A61,'Calendrier Fit Test'!$H$2:$M$300,6," - ")&lt;&gt;"",VLookUpListFit2(A61,'Calendrier Fit Test'!$H$2:$M$300,6," - "),IF(VLookUpListFit2(A61,'Calendrier Fit Test'!$I$2:$M$300,5," - ")&lt;&gt;"",VLookUpListFit2(A61,'Calendrier Fit Test'!$I$2:$M$300,5," - "),IF(VLookUpListFit2(A61,'Calendrier Fit Test'!$J$2:$M$300,4," - ")&lt;&gt;"",VLookUpListFit2(A61,'Calendrier Fit Test'!$J$2:$M$300,4," - "),""))))</f>
        <v>43550</v>
      </c>
      <c r="G61" s="133">
        <f>IF(VLookUpListFit3(A61,'Calendrier Fit Test'!$G$2:$M$300,7," - ")&lt;&gt;"",VLookUpListFit3(A61,'Calendrier Fit Test'!$G$2:$M$300,7," - "),IF(VLookUpListFit3(A61,'Calendrier Fit Test'!$H$2:$M$300,6," - ")&lt;&gt;"",VLookUpListFit3(A61,'Calendrier Fit Test'!$H$2:$M$300,6," - "),IF(VLookUpListFit3(A61,'Calendrier Fit Test'!$I$2:$M$300,5," - ")&lt;&gt;"",VLookUpListFit3(A61,'Calendrier Fit Test'!$I$2:$M$300,5," - "),IF(VLookUpListFit3(A61,'Calendrier Fit Test'!$J$2:$M$300,4," - ")&lt;&gt;"",VLookUpListFit3(A61,'Calendrier Fit Test'!$J$2:$M$300,4," - "),""))))</f>
        <v>43542</v>
      </c>
      <c r="H61" s="133">
        <f>IF(VLookUpListFit4(A61,'Calendrier Fit Test'!$G$2:$M$300,7," - ")&lt;&gt;"",VLookUpListFit4(A61,'Calendrier Fit Test'!$G$2:$M$300,7," - "),IF(VLookUpListFit4(A61,'Calendrier Fit Test'!$H$2:$M$300,6," - ")&lt;&gt;"",VLookUpListFit4(A61,'Calendrier Fit Test'!$H$2:$M$300,6," - "),IF(VLookUpListFit4(A61,'Calendrier Fit Test'!$I$2:$M$300,5," - ")&lt;&gt;"",VLookUpListFit4(A61,'Calendrier Fit Test'!$I$2:$M$300,5," - "),IF(VLookUpListFit4(A61,'Calendrier Fit Test'!$J$2:$M$300,4," - ")&lt;&gt;"",VLookUpListFit4(A61,'Calendrier Fit Test'!$J$2:$M$300,4," - "),""))))</f>
        <v>43529</v>
      </c>
    </row>
    <row r="62" spans="1:8" x14ac:dyDescent="0.2">
      <c r="A62" s="129">
        <v>234</v>
      </c>
      <c r="B62" s="133">
        <f>IF(VLookUpList(A62,'CALENDRIER PEP 2019'!$A$8:$F$162,2," - ")="","",VLookUpList(A62,'CALENDRIER PEP 2019'!$A$8:$F$162,2," - "))</f>
        <v>43592</v>
      </c>
      <c r="C62" s="133">
        <f>IF(VLookUpList('Planning général'!A62,'CALENDRIER TTC 2019'!$A$8:$F$245,2," - ")="","",VLookUpList('Planning général'!A62,'CALENDRIER TTC 2019'!$A$8:$F$245,2," - "))</f>
        <v>43627</v>
      </c>
      <c r="D62" s="133" t="str">
        <f>IF(VLookUpList(A62,'CALENDRIER VEP 2019'!A68:F220,2," - ")="","",VLookUpList(A62,'CALENDRIER VEP 2019'!A68:F220,2," - "))</f>
        <v/>
      </c>
      <c r="E62" s="133">
        <f>IF(VLookUpListFit1(A62,'Calendrier Fit Test'!$G$2:$M$300,7," - ")&lt;&gt;"",VLookUpListFit1(A62,'Calendrier Fit Test'!$G$2:$M$300,7," - "),IF(VLookUpListFit1(A62,'Calendrier Fit Test'!$H$2:$M$300,6," - ")&lt;&gt;"",VLookUpListFit1(A62,'Calendrier Fit Test'!$H$2:$M$300,6," - "),IF(VLookUpListFit1(A62,'Calendrier Fit Test'!$I$2:$M$300,5," - ")&lt;&gt;"",VLookUpListFit1(A62,'Calendrier Fit Test'!$I$2:$M$300,5," - "),IF(VLookUpListFit1(A62,'Calendrier Fit Test'!$J$2:$M$300,4," - ")&lt;&gt;"",VLookUpListFit1(A62,'Calendrier Fit Test'!$J$2:$M$300,4," - "),""))))</f>
        <v>43564</v>
      </c>
      <c r="F62" s="133">
        <f>IF(VLookUpListFit2(A62,'Calendrier Fit Test'!$G$2:$M$300,7," - ")&lt;&gt;"",VLookUpListFit2(A62,'Calendrier Fit Test'!$G$2:$M$300,7," - "),IF(VLookUpListFit2(A62,'Calendrier Fit Test'!$H$2:$M$300,6," - ")&lt;&gt;"",VLookUpListFit2(A62,'Calendrier Fit Test'!$H$2:$M$300,6," - "),IF(VLookUpListFit2(A62,'Calendrier Fit Test'!$I$2:$M$300,5," - ")&lt;&gt;"",VLookUpListFit2(A62,'Calendrier Fit Test'!$I$2:$M$300,5," - "),IF(VLookUpListFit2(A62,'Calendrier Fit Test'!$J$2:$M$300,4," - ")&lt;&gt;"",VLookUpListFit2(A62,'Calendrier Fit Test'!$J$2:$M$300,4," - "),""))))</f>
        <v>43580</v>
      </c>
      <c r="G62" s="133">
        <f>IF(VLookUpListFit3(A62,'Calendrier Fit Test'!$G$2:$M$300,7," - ")&lt;&gt;"",VLookUpListFit3(A62,'Calendrier Fit Test'!$G$2:$M$300,7," - "),IF(VLookUpListFit3(A62,'Calendrier Fit Test'!$H$2:$M$300,6," - ")&lt;&gt;"",VLookUpListFit3(A62,'Calendrier Fit Test'!$H$2:$M$300,6," - "),IF(VLookUpListFit3(A62,'Calendrier Fit Test'!$I$2:$M$300,5," - ")&lt;&gt;"",VLookUpListFit3(A62,'Calendrier Fit Test'!$I$2:$M$300,5," - "),IF(VLookUpListFit3(A62,'Calendrier Fit Test'!$J$2:$M$300,4," - ")&lt;&gt;"",VLookUpListFit3(A62,'Calendrier Fit Test'!$J$2:$M$300,4," - "),""))))</f>
        <v>43570</v>
      </c>
      <c r="H62" s="133">
        <f>IF(VLookUpListFit4(A62,'Calendrier Fit Test'!$G$2:$M$300,7," - ")&lt;&gt;"",VLookUpListFit4(A62,'Calendrier Fit Test'!$G$2:$M$300,7," - "),IF(VLookUpListFit4(A62,'Calendrier Fit Test'!$H$2:$M$300,6," - ")&lt;&gt;"",VLookUpListFit4(A62,'Calendrier Fit Test'!$H$2:$M$300,6," - "),IF(VLookUpListFit4(A62,'Calendrier Fit Test'!$I$2:$M$300,5," - ")&lt;&gt;"",VLookUpListFit4(A62,'Calendrier Fit Test'!$I$2:$M$300,5," - "),IF(VLookUpListFit4(A62,'Calendrier Fit Test'!$J$2:$M$300,4," - ")&lt;&gt;"",VLookUpListFit4(A62,'Calendrier Fit Test'!$J$2:$M$300,4," - "),""))))</f>
        <v>43557</v>
      </c>
    </row>
    <row r="63" spans="1:8" x14ac:dyDescent="0.2">
      <c r="A63" s="129">
        <v>734</v>
      </c>
      <c r="B63" s="133">
        <f>IF(VLookUpList(A63,'CALENDRIER PEP 2019'!$A$8:$F$162,2," - ")="","",VLookUpList(A63,'CALENDRIER PEP 2019'!$A$8:$F$162,2," - "))</f>
        <v>43501</v>
      </c>
      <c r="C63" s="133" t="str">
        <f>IF(VLookUpList('Planning général'!A63,'CALENDRIER TTC 2019'!$A$8:$F$245,2," - ")="","",VLookUpList('Planning général'!A63,'CALENDRIER TTC 2019'!$A$8:$F$245,2," - "))</f>
        <v/>
      </c>
      <c r="D63" s="133">
        <f>IF(VLookUpList(A63,'CALENDRIER VEP 2019'!A69:F221,2," - ")="","",VLookUpList(A63,'CALENDRIER VEP 2019'!A69:F221,2," - "))</f>
        <v>43538</v>
      </c>
      <c r="E63" s="133">
        <f>IF(VLookUpListFit1(A63,'Calendrier Fit Test'!$G$2:$M$300,7," - ")&lt;&gt;"",VLookUpListFit1(A63,'Calendrier Fit Test'!$G$2:$M$300,7," - "),IF(VLookUpListFit1(A63,'Calendrier Fit Test'!$H$2:$M$300,6," - ")&lt;&gt;"",VLookUpListFit1(A63,'Calendrier Fit Test'!$H$2:$M$300,6," - "),IF(VLookUpListFit1(A63,'Calendrier Fit Test'!$I$2:$M$300,5," - ")&lt;&gt;"",VLookUpListFit1(A63,'Calendrier Fit Test'!$I$2:$M$300,5," - "),IF(VLookUpListFit1(A63,'Calendrier Fit Test'!$J$2:$M$300,4," - ")&lt;&gt;"",VLookUpListFit1(A63,'Calendrier Fit Test'!$J$2:$M$300,4," - "),""))))</f>
        <v>43564</v>
      </c>
      <c r="F63" s="133">
        <f>IF(VLookUpListFit2(A63,'Calendrier Fit Test'!$G$2:$M$300,7," - ")&lt;&gt;"",VLookUpListFit2(A63,'Calendrier Fit Test'!$G$2:$M$300,7," - "),IF(VLookUpListFit2(A63,'Calendrier Fit Test'!$H$2:$M$300,6," - ")&lt;&gt;"",VLookUpListFit2(A63,'Calendrier Fit Test'!$H$2:$M$300,6," - "),IF(VLookUpListFit2(A63,'Calendrier Fit Test'!$I$2:$M$300,5," - ")&lt;&gt;"",VLookUpListFit2(A63,'Calendrier Fit Test'!$I$2:$M$300,5," - "),IF(VLookUpListFit2(A63,'Calendrier Fit Test'!$J$2:$M$300,4," - ")&lt;&gt;"",VLookUpListFit2(A63,'Calendrier Fit Test'!$J$2:$M$300,4," - "),""))))</f>
        <v>43580</v>
      </c>
      <c r="G63" s="133">
        <f>IF(VLookUpListFit3(A63,'Calendrier Fit Test'!$G$2:$M$300,7," - ")&lt;&gt;"",VLookUpListFit3(A63,'Calendrier Fit Test'!$G$2:$M$300,7," - "),IF(VLookUpListFit3(A63,'Calendrier Fit Test'!$H$2:$M$300,6," - ")&lt;&gt;"",VLookUpListFit3(A63,'Calendrier Fit Test'!$H$2:$M$300,6," - "),IF(VLookUpListFit3(A63,'Calendrier Fit Test'!$I$2:$M$300,5," - ")&lt;&gt;"",VLookUpListFit3(A63,'Calendrier Fit Test'!$I$2:$M$300,5," - "),IF(VLookUpListFit3(A63,'Calendrier Fit Test'!$J$2:$M$300,4," - ")&lt;&gt;"",VLookUpListFit3(A63,'Calendrier Fit Test'!$J$2:$M$300,4," - "),""))))</f>
        <v>43570</v>
      </c>
      <c r="H63" s="133">
        <f>IF(VLookUpListFit4(A63,'Calendrier Fit Test'!$G$2:$M$300,7," - ")&lt;&gt;"",VLookUpListFit4(A63,'Calendrier Fit Test'!$G$2:$M$300,7," - "),IF(VLookUpListFit4(A63,'Calendrier Fit Test'!$H$2:$M$300,6," - ")&lt;&gt;"",VLookUpListFit4(A63,'Calendrier Fit Test'!$H$2:$M$300,6," - "),IF(VLookUpListFit4(A63,'Calendrier Fit Test'!$I$2:$M$300,5," - ")&lt;&gt;"",VLookUpListFit4(A63,'Calendrier Fit Test'!$I$2:$M$300,5," - "),IF(VLookUpListFit4(A63,'Calendrier Fit Test'!$J$2:$M$300,4," - ")&lt;&gt;"",VLookUpListFit4(A63,'Calendrier Fit Test'!$J$2:$M$300,4," - "),""))))</f>
        <v>43557</v>
      </c>
    </row>
    <row r="64" spans="1:8" x14ac:dyDescent="0.2">
      <c r="A64" s="129">
        <v>1535</v>
      </c>
      <c r="B64" s="133" t="str">
        <f>IF(VLookUpList(A64,'CALENDRIER PEP 2019'!$A$8:$F$162,2," - ")="","",VLookUpList(A64,'CALENDRIER PEP 2019'!$A$8:$F$162,2," - "))</f>
        <v/>
      </c>
      <c r="C64" s="133" t="str">
        <f>IF(VLookUpList('Planning général'!A64,'CALENDRIER TTC 2019'!$A$8:$F$245,2," - ")="","",VLookUpList('Planning général'!A64,'CALENDRIER TTC 2019'!$A$8:$F$245,2," - "))</f>
        <v/>
      </c>
      <c r="D64" s="133" t="str">
        <f>IF(VLookUpList(A64,'CALENDRIER VEP 2019'!A70:F222,2," - ")="","",VLookUpList(A64,'CALENDRIER VEP 2019'!A70:F222,2," - "))</f>
        <v/>
      </c>
      <c r="E64" s="133" t="str">
        <f>IF(VLookUpListFit1(A64,'Calendrier Fit Test'!$G$2:$M$300,7," - ")&lt;&gt;"",VLookUpListFit1(A64,'Calendrier Fit Test'!$G$2:$M$300,7," - "),IF(VLookUpListFit1(A64,'Calendrier Fit Test'!$H$2:$M$300,6," - ")&lt;&gt;"",VLookUpListFit1(A64,'Calendrier Fit Test'!$H$2:$M$300,6," - "),IF(VLookUpListFit1(A64,'Calendrier Fit Test'!$I$2:$M$300,5," - ")&lt;&gt;"",VLookUpListFit1(A64,'Calendrier Fit Test'!$I$2:$M$300,5," - "),IF(VLookUpListFit1(A64,'Calendrier Fit Test'!$J$2:$M$300,4," - ")&lt;&gt;"",VLookUpListFit1(A64,'Calendrier Fit Test'!$J$2:$M$300,4," - "),""))))</f>
        <v/>
      </c>
      <c r="F64" s="133" t="str">
        <f>IF(VLookUpListFit2(A64,'Calendrier Fit Test'!$G$2:$M$300,7," - ")&lt;&gt;"",VLookUpListFit2(A64,'Calendrier Fit Test'!$G$2:$M$300,7," - "),IF(VLookUpListFit2(A64,'Calendrier Fit Test'!$H$2:$M$300,6," - ")&lt;&gt;"",VLookUpListFit2(A64,'Calendrier Fit Test'!$H$2:$M$300,6," - "),IF(VLookUpListFit2(A64,'Calendrier Fit Test'!$I$2:$M$300,5," - ")&lt;&gt;"",VLookUpListFit2(A64,'Calendrier Fit Test'!$I$2:$M$300,5," - "),IF(VLookUpListFit2(A64,'Calendrier Fit Test'!$J$2:$M$300,4," - ")&lt;&gt;"",VLookUpListFit2(A64,'Calendrier Fit Test'!$J$2:$M$300,4," - "),""))))</f>
        <v/>
      </c>
      <c r="G64" s="133" t="str">
        <f>IF(VLookUpListFit3(A64,'Calendrier Fit Test'!$G$2:$M$300,7," - ")&lt;&gt;"",VLookUpListFit3(A64,'Calendrier Fit Test'!$G$2:$M$300,7," - "),IF(VLookUpListFit3(A64,'Calendrier Fit Test'!$H$2:$M$300,6," - ")&lt;&gt;"",VLookUpListFit3(A64,'Calendrier Fit Test'!$H$2:$M$300,6," - "),IF(VLookUpListFit3(A64,'Calendrier Fit Test'!$I$2:$M$300,5," - ")&lt;&gt;"",VLookUpListFit3(A64,'Calendrier Fit Test'!$I$2:$M$300,5," - "),IF(VLookUpListFit3(A64,'Calendrier Fit Test'!$J$2:$M$300,4," - ")&lt;&gt;"",VLookUpListFit3(A64,'Calendrier Fit Test'!$J$2:$M$300,4," - "),""))))</f>
        <v/>
      </c>
      <c r="H64" s="133" t="str">
        <f>IF(VLookUpListFit4(A64,'Calendrier Fit Test'!$G$2:$M$300,7," - ")&lt;&gt;"",VLookUpListFit4(A64,'Calendrier Fit Test'!$G$2:$M$300,7," - "),IF(VLookUpListFit4(A64,'Calendrier Fit Test'!$H$2:$M$300,6," - ")&lt;&gt;"",VLookUpListFit4(A64,'Calendrier Fit Test'!$H$2:$M$300,6," - "),IF(VLookUpListFit4(A64,'Calendrier Fit Test'!$I$2:$M$300,5," - ")&lt;&gt;"",VLookUpListFit4(A64,'Calendrier Fit Test'!$I$2:$M$300,5," - "),IF(VLookUpListFit4(A64,'Calendrier Fit Test'!$J$2:$M$300,4," - ")&lt;&gt;"",VLookUpListFit4(A64,'Calendrier Fit Test'!$J$2:$M$300,4," - "),""))))</f>
        <v/>
      </c>
    </row>
    <row r="65" spans="1:8" x14ac:dyDescent="0.2">
      <c r="A65" s="129">
        <v>235</v>
      </c>
      <c r="B65" s="133">
        <f>IF(VLookUpList(A65,'CALENDRIER PEP 2019'!$A$8:$F$162,2," - ")="","",VLookUpList(A65,'CALENDRIER PEP 2019'!$A$8:$F$162,2," - "))</f>
        <v>43515</v>
      </c>
      <c r="C65" s="133">
        <f>IF(VLookUpList('Planning général'!A65,'CALENDRIER TTC 2019'!$A$8:$F$245,2," - ")="","",VLookUpList('Planning général'!A65,'CALENDRIER TTC 2019'!$A$8:$F$245,2," - "))</f>
        <v>43628</v>
      </c>
      <c r="D65" s="133" t="str">
        <f>IF(VLookUpList(A65,'CALENDRIER VEP 2019'!A71:F223,2," - ")="","",VLookUpList(A65,'CALENDRIER VEP 2019'!A71:F223,2," - "))</f>
        <v/>
      </c>
      <c r="E65" s="133">
        <f>IF(VLookUpListFit1(A65,'Calendrier Fit Test'!$G$2:$M$300,7," - ")&lt;&gt;"",VLookUpListFit1(A65,'Calendrier Fit Test'!$G$2:$M$300,7," - "),IF(VLookUpListFit1(A65,'Calendrier Fit Test'!$H$2:$M$300,6," - ")&lt;&gt;"",VLookUpListFit1(A65,'Calendrier Fit Test'!$H$2:$M$300,6," - "),IF(VLookUpListFit1(A65,'Calendrier Fit Test'!$I$2:$M$300,5," - ")&lt;&gt;"",VLookUpListFit1(A65,'Calendrier Fit Test'!$I$2:$M$300,5," - "),IF(VLookUpListFit1(A65,'Calendrier Fit Test'!$J$2:$M$300,4," - ")&lt;&gt;"",VLookUpListFit1(A65,'Calendrier Fit Test'!$J$2:$M$300,4," - "),""))))</f>
        <v>43591</v>
      </c>
      <c r="F65" s="133">
        <f>IF(VLookUpListFit2(A65,'Calendrier Fit Test'!$G$2:$M$300,7," - ")&lt;&gt;"",VLookUpListFit2(A65,'Calendrier Fit Test'!$G$2:$M$300,7," - "),IF(VLookUpListFit2(A65,'Calendrier Fit Test'!$H$2:$M$300,6," - ")&lt;&gt;"",VLookUpListFit2(A65,'Calendrier Fit Test'!$H$2:$M$300,6," - "),IF(VLookUpListFit2(A65,'Calendrier Fit Test'!$I$2:$M$300,5," - ")&lt;&gt;"",VLookUpListFit2(A65,'Calendrier Fit Test'!$I$2:$M$300,5," - "),IF(VLookUpListFit2(A65,'Calendrier Fit Test'!$J$2:$M$300,4," - ")&lt;&gt;"",VLookUpListFit2(A65,'Calendrier Fit Test'!$J$2:$M$300,4," - "),""))))</f>
        <v>43595</v>
      </c>
      <c r="G65" s="133">
        <f>IF(VLookUpListFit3(A65,'Calendrier Fit Test'!$G$2:$M$300,7," - ")&lt;&gt;"",VLookUpListFit3(A65,'Calendrier Fit Test'!$G$2:$M$300,7," - "),IF(VLookUpListFit3(A65,'Calendrier Fit Test'!$H$2:$M$300,6," - ")&lt;&gt;"",VLookUpListFit3(A65,'Calendrier Fit Test'!$H$2:$M$300,6," - "),IF(VLookUpListFit3(A65,'Calendrier Fit Test'!$I$2:$M$300,5," - ")&lt;&gt;"",VLookUpListFit3(A65,'Calendrier Fit Test'!$I$2:$M$300,5," - "),IF(VLookUpListFit3(A65,'Calendrier Fit Test'!$J$2:$M$300,4," - ")&lt;&gt;"",VLookUpListFit3(A65,'Calendrier Fit Test'!$J$2:$M$300,4," - "),""))))</f>
        <v>43588</v>
      </c>
      <c r="H65" s="133">
        <f>IF(VLookUpListFit4(A65,'Calendrier Fit Test'!$G$2:$M$300,7," - ")&lt;&gt;"",VLookUpListFit4(A65,'Calendrier Fit Test'!$G$2:$M$300,7," - "),IF(VLookUpListFit4(A65,'Calendrier Fit Test'!$H$2:$M$300,6," - ")&lt;&gt;"",VLookUpListFit4(A65,'Calendrier Fit Test'!$H$2:$M$300,6," - "),IF(VLookUpListFit4(A65,'Calendrier Fit Test'!$I$2:$M$300,5," - ")&lt;&gt;"",VLookUpListFit4(A65,'Calendrier Fit Test'!$I$2:$M$300,5," - "),IF(VLookUpListFit4(A65,'Calendrier Fit Test'!$J$2:$M$300,4," - ")&lt;&gt;"",VLookUpListFit4(A65,'Calendrier Fit Test'!$J$2:$M$300,4," - "),""))))</f>
        <v>43586</v>
      </c>
    </row>
    <row r="66" spans="1:8" x14ac:dyDescent="0.2">
      <c r="A66" s="129">
        <v>1835</v>
      </c>
      <c r="B66" s="133" t="str">
        <f>IF(VLookUpList(A66,'CALENDRIER PEP 2019'!$A$8:$F$162,2," - ")="","",VLookUpList(A66,'CALENDRIER PEP 2019'!$A$8:$F$162,2," - "))</f>
        <v/>
      </c>
      <c r="C66" s="133" t="str">
        <f>IF(VLookUpList('Planning général'!A66,'CALENDRIER TTC 2019'!$A$8:$F$245,2," - ")="","",VLookUpList('Planning général'!A66,'CALENDRIER TTC 2019'!$A$8:$F$245,2," - "))</f>
        <v/>
      </c>
      <c r="D66" s="133" t="str">
        <f>IF(VLookUpList(A66,'CALENDRIER VEP 2019'!A72:F224,2," - ")="","",VLookUpList(A66,'CALENDRIER VEP 2019'!A72:F224,2," - "))</f>
        <v/>
      </c>
      <c r="E66" s="133" t="str">
        <f>IF(VLookUpListFit1(A66,'Calendrier Fit Test'!$G$2:$M$300,7," - ")&lt;&gt;"",VLookUpListFit1(A66,'Calendrier Fit Test'!$G$2:$M$300,7," - "),IF(VLookUpListFit1(A66,'Calendrier Fit Test'!$H$2:$M$300,6," - ")&lt;&gt;"",VLookUpListFit1(A66,'Calendrier Fit Test'!$H$2:$M$300,6," - "),IF(VLookUpListFit1(A66,'Calendrier Fit Test'!$I$2:$M$300,5," - ")&lt;&gt;"",VLookUpListFit1(A66,'Calendrier Fit Test'!$I$2:$M$300,5," - "),IF(VLookUpListFit1(A66,'Calendrier Fit Test'!$J$2:$M$300,4," - ")&lt;&gt;"",VLookUpListFit1(A66,'Calendrier Fit Test'!$J$2:$M$300,4," - "),""))))</f>
        <v/>
      </c>
      <c r="F66" s="133" t="str">
        <f>IF(VLookUpListFit2(A66,'Calendrier Fit Test'!$G$2:$M$300,7," - ")&lt;&gt;"",VLookUpListFit2(A66,'Calendrier Fit Test'!$G$2:$M$300,7," - "),IF(VLookUpListFit2(A66,'Calendrier Fit Test'!$H$2:$M$300,6," - ")&lt;&gt;"",VLookUpListFit2(A66,'Calendrier Fit Test'!$H$2:$M$300,6," - "),IF(VLookUpListFit2(A66,'Calendrier Fit Test'!$I$2:$M$300,5," - ")&lt;&gt;"",VLookUpListFit2(A66,'Calendrier Fit Test'!$I$2:$M$300,5," - "),IF(VLookUpListFit2(A66,'Calendrier Fit Test'!$J$2:$M$300,4," - ")&lt;&gt;"",VLookUpListFit2(A66,'Calendrier Fit Test'!$J$2:$M$300,4," - "),""))))</f>
        <v/>
      </c>
      <c r="G66" s="133" t="str">
        <f>IF(VLookUpListFit3(A66,'Calendrier Fit Test'!$G$2:$M$300,7," - ")&lt;&gt;"",VLookUpListFit3(A66,'Calendrier Fit Test'!$G$2:$M$300,7," - "),IF(VLookUpListFit3(A66,'Calendrier Fit Test'!$H$2:$M$300,6," - ")&lt;&gt;"",VLookUpListFit3(A66,'Calendrier Fit Test'!$H$2:$M$300,6," - "),IF(VLookUpListFit3(A66,'Calendrier Fit Test'!$I$2:$M$300,5," - ")&lt;&gt;"",VLookUpListFit3(A66,'Calendrier Fit Test'!$I$2:$M$300,5," - "),IF(VLookUpListFit3(A66,'Calendrier Fit Test'!$J$2:$M$300,4," - ")&lt;&gt;"",VLookUpListFit3(A66,'Calendrier Fit Test'!$J$2:$M$300,4," - "),""))))</f>
        <v/>
      </c>
      <c r="H66" s="133" t="str">
        <f>IF(VLookUpListFit4(A66,'Calendrier Fit Test'!$G$2:$M$300,7," - ")&lt;&gt;"",VLookUpListFit4(A66,'Calendrier Fit Test'!$G$2:$M$300,7," - "),IF(VLookUpListFit4(A66,'Calendrier Fit Test'!$H$2:$M$300,6," - ")&lt;&gt;"",VLookUpListFit4(A66,'Calendrier Fit Test'!$H$2:$M$300,6," - "),IF(VLookUpListFit4(A66,'Calendrier Fit Test'!$I$2:$M$300,5," - ")&lt;&gt;"",VLookUpListFit4(A66,'Calendrier Fit Test'!$I$2:$M$300,5," - "),IF(VLookUpListFit4(A66,'Calendrier Fit Test'!$J$2:$M$300,4," - ")&lt;&gt;"",VLookUpListFit4(A66,'Calendrier Fit Test'!$J$2:$M$300,4," - "),""))))</f>
        <v/>
      </c>
    </row>
    <row r="67" spans="1:8" x14ac:dyDescent="0.2">
      <c r="A67" s="129">
        <v>535</v>
      </c>
      <c r="B67" s="133">
        <f>IF(VLookUpList(A67,'CALENDRIER PEP 2019'!$A$8:$F$162,2," - ")="","",VLookUpList(A67,'CALENDRIER PEP 2019'!$A$8:$F$162,2," - "))</f>
        <v>43761</v>
      </c>
      <c r="C67" s="133" t="str">
        <f>IF(VLookUpList('Planning général'!A67,'CALENDRIER TTC 2019'!$A$8:$F$245,2," - ")="","",VLookUpList('Planning général'!A67,'CALENDRIER TTC 2019'!$A$8:$F$245,2," - "))</f>
        <v/>
      </c>
      <c r="D67" s="133" t="str">
        <f>IF(VLookUpList(A67,'CALENDRIER VEP 2019'!A73:F225,2," - ")="","",VLookUpList(A67,'CALENDRIER VEP 2019'!A73:F225,2," - "))</f>
        <v/>
      </c>
      <c r="E67" s="133">
        <f>IF(VLookUpListFit1(A67,'Calendrier Fit Test'!$G$2:$M$300,7," - ")&lt;&gt;"",VLookUpListFit1(A67,'Calendrier Fit Test'!$G$2:$M$300,7," - "),IF(VLookUpListFit1(A67,'Calendrier Fit Test'!$H$2:$M$300,6," - ")&lt;&gt;"",VLookUpListFit1(A67,'Calendrier Fit Test'!$H$2:$M$300,6," - "),IF(VLookUpListFit1(A67,'Calendrier Fit Test'!$I$2:$M$300,5," - ")&lt;&gt;"",VLookUpListFit1(A67,'Calendrier Fit Test'!$I$2:$M$300,5," - "),IF(VLookUpListFit1(A67,'Calendrier Fit Test'!$J$2:$M$300,4," - ")&lt;&gt;"",VLookUpListFit1(A67,'Calendrier Fit Test'!$J$2:$M$300,4," - "),""))))</f>
        <v>43591</v>
      </c>
      <c r="F67" s="133">
        <f>IF(VLookUpListFit2(A67,'Calendrier Fit Test'!$G$2:$M$300,7," - ")&lt;&gt;"",VLookUpListFit2(A67,'Calendrier Fit Test'!$G$2:$M$300,7," - "),IF(VLookUpListFit2(A67,'Calendrier Fit Test'!$H$2:$M$300,6," - ")&lt;&gt;"",VLookUpListFit2(A67,'Calendrier Fit Test'!$H$2:$M$300,6," - "),IF(VLookUpListFit2(A67,'Calendrier Fit Test'!$I$2:$M$300,5," - ")&lt;&gt;"",VLookUpListFit2(A67,'Calendrier Fit Test'!$I$2:$M$300,5," - "),IF(VLookUpListFit2(A67,'Calendrier Fit Test'!$J$2:$M$300,4," - ")&lt;&gt;"",VLookUpListFit2(A67,'Calendrier Fit Test'!$J$2:$M$300,4," - "),""))))</f>
        <v>43595</v>
      </c>
      <c r="G67" s="133">
        <f>IF(VLookUpListFit3(A67,'Calendrier Fit Test'!$G$2:$M$300,7," - ")&lt;&gt;"",VLookUpListFit3(A67,'Calendrier Fit Test'!$G$2:$M$300,7," - "),IF(VLookUpListFit3(A67,'Calendrier Fit Test'!$H$2:$M$300,6," - ")&lt;&gt;"",VLookUpListFit3(A67,'Calendrier Fit Test'!$H$2:$M$300,6," - "),IF(VLookUpListFit3(A67,'Calendrier Fit Test'!$I$2:$M$300,5," - ")&lt;&gt;"",VLookUpListFit3(A67,'Calendrier Fit Test'!$I$2:$M$300,5," - "),IF(VLookUpListFit3(A67,'Calendrier Fit Test'!$J$2:$M$300,4," - ")&lt;&gt;"",VLookUpListFit3(A67,'Calendrier Fit Test'!$J$2:$M$300,4," - "),""))))</f>
        <v>43588</v>
      </c>
      <c r="H67" s="133">
        <f>IF(VLookUpListFit4(A67,'Calendrier Fit Test'!$G$2:$M$300,7," - ")&lt;&gt;"",VLookUpListFit4(A67,'Calendrier Fit Test'!$G$2:$M$300,7," - "),IF(VLookUpListFit4(A67,'Calendrier Fit Test'!$H$2:$M$300,6," - ")&lt;&gt;"",VLookUpListFit4(A67,'Calendrier Fit Test'!$H$2:$M$300,6," - "),IF(VLookUpListFit4(A67,'Calendrier Fit Test'!$I$2:$M$300,5," - ")&lt;&gt;"",VLookUpListFit4(A67,'Calendrier Fit Test'!$I$2:$M$300,5," - "),IF(VLookUpListFit4(A67,'Calendrier Fit Test'!$J$2:$M$300,4," - ")&lt;&gt;"",VLookUpListFit4(A67,'Calendrier Fit Test'!$J$2:$M$300,4," - "),""))))</f>
        <v>43586</v>
      </c>
    </row>
    <row r="68" spans="1:8" x14ac:dyDescent="0.2">
      <c r="A68" s="129">
        <v>2135</v>
      </c>
      <c r="B68" s="133" t="str">
        <f>IF(VLookUpList(A68,'CALENDRIER PEP 2019'!$A$8:$F$162,2," - ")="","",VLookUpList(A68,'CALENDRIER PEP 2019'!$A$8:$F$162,2," - "))</f>
        <v/>
      </c>
      <c r="C68" s="133" t="str">
        <f>IF(VLookUpList('Planning général'!A68,'CALENDRIER TTC 2019'!$A$8:$F$245,2," - ")="","",VLookUpList('Planning général'!A68,'CALENDRIER TTC 2019'!$A$8:$F$245,2," - "))</f>
        <v/>
      </c>
      <c r="D68" s="133" t="str">
        <f>IF(VLookUpList(A68,'CALENDRIER VEP 2019'!A74:F226,2," - ")="","",VLookUpList(A68,'CALENDRIER VEP 2019'!A74:F226,2," - "))</f>
        <v/>
      </c>
      <c r="E68" s="133" t="str">
        <f>IF(VLookUpListFit1(A68,'Calendrier Fit Test'!$G$2:$M$300,7," - ")&lt;&gt;"",VLookUpListFit1(A68,'Calendrier Fit Test'!$G$2:$M$300,7," - "),IF(VLookUpListFit1(A68,'Calendrier Fit Test'!$H$2:$M$300,6," - ")&lt;&gt;"",VLookUpListFit1(A68,'Calendrier Fit Test'!$H$2:$M$300,6," - "),IF(VLookUpListFit1(A68,'Calendrier Fit Test'!$I$2:$M$300,5," - ")&lt;&gt;"",VLookUpListFit1(A68,'Calendrier Fit Test'!$I$2:$M$300,5," - "),IF(VLookUpListFit1(A68,'Calendrier Fit Test'!$J$2:$M$300,4," - ")&lt;&gt;"",VLookUpListFit1(A68,'Calendrier Fit Test'!$J$2:$M$300,4," - "),""))))</f>
        <v/>
      </c>
      <c r="F68" s="133" t="str">
        <f>IF(VLookUpListFit2(A68,'Calendrier Fit Test'!$G$2:$M$300,7," - ")&lt;&gt;"",VLookUpListFit2(A68,'Calendrier Fit Test'!$G$2:$M$300,7," - "),IF(VLookUpListFit2(A68,'Calendrier Fit Test'!$H$2:$M$300,6," - ")&lt;&gt;"",VLookUpListFit2(A68,'Calendrier Fit Test'!$H$2:$M$300,6," - "),IF(VLookUpListFit2(A68,'Calendrier Fit Test'!$I$2:$M$300,5," - ")&lt;&gt;"",VLookUpListFit2(A68,'Calendrier Fit Test'!$I$2:$M$300,5," - "),IF(VLookUpListFit2(A68,'Calendrier Fit Test'!$J$2:$M$300,4," - ")&lt;&gt;"",VLookUpListFit2(A68,'Calendrier Fit Test'!$J$2:$M$300,4," - "),""))))</f>
        <v/>
      </c>
      <c r="G68" s="133" t="str">
        <f>IF(VLookUpListFit3(A68,'Calendrier Fit Test'!$G$2:$M$300,7," - ")&lt;&gt;"",VLookUpListFit3(A68,'Calendrier Fit Test'!$G$2:$M$300,7," - "),IF(VLookUpListFit3(A68,'Calendrier Fit Test'!$H$2:$M$300,6," - ")&lt;&gt;"",VLookUpListFit3(A68,'Calendrier Fit Test'!$H$2:$M$300,6," - "),IF(VLookUpListFit3(A68,'Calendrier Fit Test'!$I$2:$M$300,5," - ")&lt;&gt;"",VLookUpListFit3(A68,'Calendrier Fit Test'!$I$2:$M$300,5," - "),IF(VLookUpListFit3(A68,'Calendrier Fit Test'!$J$2:$M$300,4," - ")&lt;&gt;"",VLookUpListFit3(A68,'Calendrier Fit Test'!$J$2:$M$300,4," - "),""))))</f>
        <v/>
      </c>
      <c r="H68" s="133" t="str">
        <f>IF(VLookUpListFit4(A68,'Calendrier Fit Test'!$G$2:$M$300,7," - ")&lt;&gt;"",VLookUpListFit4(A68,'Calendrier Fit Test'!$G$2:$M$300,7," - "),IF(VLookUpListFit4(A68,'Calendrier Fit Test'!$H$2:$M$300,6," - ")&lt;&gt;"",VLookUpListFit4(A68,'Calendrier Fit Test'!$H$2:$M$300,6," - "),IF(VLookUpListFit4(A68,'Calendrier Fit Test'!$I$2:$M$300,5," - ")&lt;&gt;"",VLookUpListFit4(A68,'Calendrier Fit Test'!$I$2:$M$300,5," - "),IF(VLookUpListFit4(A68,'Calendrier Fit Test'!$J$2:$M$300,4," - ")&lt;&gt;"",VLookUpListFit4(A68,'Calendrier Fit Test'!$J$2:$M$300,4," - "),""))))</f>
        <v/>
      </c>
    </row>
    <row r="69" spans="1:8" x14ac:dyDescent="0.2">
      <c r="A69" s="129">
        <v>237</v>
      </c>
      <c r="B69" s="133">
        <f>IF(VLookUpList(A69,'CALENDRIER PEP 2019'!$A$8:$F$162,2," - ")="","",VLookUpList(A69,'CALENDRIER PEP 2019'!$A$8:$F$162,2," - "))</f>
        <v>43517</v>
      </c>
      <c r="C69" s="133">
        <f>IF(VLookUpList('Planning général'!A69,'CALENDRIER TTC 2019'!$A$8:$F$245,2," - ")="","",VLookUpList('Planning général'!A69,'CALENDRIER TTC 2019'!$A$8:$F$245,2," - "))</f>
        <v>43633</v>
      </c>
      <c r="D69" s="133" t="str">
        <f>IF(VLookUpList(A69,'CALENDRIER VEP 2019'!A75:F227,2," - ")="","",VLookUpList(A69,'CALENDRIER VEP 2019'!A75:F227,2," - "))</f>
        <v/>
      </c>
      <c r="E69" s="133">
        <f>IF(VLookUpListFit1(A69,'Calendrier Fit Test'!$G$2:$M$300,7," - ")&lt;&gt;"",VLookUpListFit1(A69,'Calendrier Fit Test'!$G$2:$M$300,7," - "),IF(VLookUpListFit1(A69,'Calendrier Fit Test'!$H$2:$M$300,6," - ")&lt;&gt;"",VLookUpListFit1(A69,'Calendrier Fit Test'!$H$2:$M$300,6," - "),IF(VLookUpListFit1(A69,'Calendrier Fit Test'!$I$2:$M$300,5," - ")&lt;&gt;"",VLookUpListFit1(A69,'Calendrier Fit Test'!$I$2:$M$300,5," - "),IF(VLookUpListFit1(A69,'Calendrier Fit Test'!$J$2:$M$300,4," - ")&lt;&gt;"",VLookUpListFit1(A69,'Calendrier Fit Test'!$J$2:$M$300,4," - "),""))))</f>
        <v>43497</v>
      </c>
      <c r="F69" s="133">
        <f>IF(VLookUpListFit2(A69,'Calendrier Fit Test'!$G$2:$M$300,7," - ")&lt;&gt;"",VLookUpListFit2(A69,'Calendrier Fit Test'!$G$2:$M$300,7," - "),IF(VLookUpListFit2(A69,'Calendrier Fit Test'!$H$2:$M$300,6," - ")&lt;&gt;"",VLookUpListFit2(A69,'Calendrier Fit Test'!$H$2:$M$300,6," - "),IF(VLookUpListFit2(A69,'Calendrier Fit Test'!$I$2:$M$300,5," - ")&lt;&gt;"",VLookUpListFit2(A69,'Calendrier Fit Test'!$I$2:$M$300,5," - "),IF(VLookUpListFit2(A69,'Calendrier Fit Test'!$J$2:$M$300,4," - ")&lt;&gt;"",VLookUpListFit2(A69,'Calendrier Fit Test'!$J$2:$M$300,4," - "),""))))</f>
        <v>43523</v>
      </c>
      <c r="G69" s="133">
        <f>IF(VLookUpListFit3(A69,'Calendrier Fit Test'!$G$2:$M$300,7," - ")&lt;&gt;"",VLookUpListFit3(A69,'Calendrier Fit Test'!$G$2:$M$300,7," - "),IF(VLookUpListFit3(A69,'Calendrier Fit Test'!$H$2:$M$300,6," - ")&lt;&gt;"",VLookUpListFit3(A69,'Calendrier Fit Test'!$H$2:$M$300,6," - "),IF(VLookUpListFit3(A69,'Calendrier Fit Test'!$I$2:$M$300,5," - ")&lt;&gt;"",VLookUpListFit3(A69,'Calendrier Fit Test'!$I$2:$M$300,5," - "),IF(VLookUpListFit3(A69,'Calendrier Fit Test'!$J$2:$M$300,4," - ")&lt;&gt;"",VLookUpListFit3(A69,'Calendrier Fit Test'!$J$2:$M$300,4," - "),""))))</f>
        <v>43515</v>
      </c>
      <c r="H69" s="133">
        <f>IF(VLookUpListFit4(A69,'Calendrier Fit Test'!$G$2:$M$300,7," - ")&lt;&gt;"",VLookUpListFit4(A69,'Calendrier Fit Test'!$G$2:$M$300,7," - "),IF(VLookUpListFit4(A69,'Calendrier Fit Test'!$H$2:$M$300,6," - ")&lt;&gt;"",VLookUpListFit4(A69,'Calendrier Fit Test'!$H$2:$M$300,6," - "),IF(VLookUpListFit4(A69,'Calendrier Fit Test'!$I$2:$M$300,5," - ")&lt;&gt;"",VLookUpListFit4(A69,'Calendrier Fit Test'!$I$2:$M$300,5," - "),IF(VLookUpListFit4(A69,'Calendrier Fit Test'!$J$2:$M$300,4," - ")&lt;&gt;"",VLookUpListFit4(A69,'Calendrier Fit Test'!$J$2:$M$300,4," - "),""))))</f>
        <v>43502</v>
      </c>
    </row>
    <row r="70" spans="1:8" x14ac:dyDescent="0.2">
      <c r="A70" s="129">
        <v>438</v>
      </c>
      <c r="B70" s="133">
        <f>IF(VLookUpList(A70,'CALENDRIER PEP 2019'!$A$8:$F$162,2," - ")="","",VLookUpList(A70,'CALENDRIER PEP 2019'!$A$8:$F$162,2," - "))</f>
        <v>43502</v>
      </c>
      <c r="C70" s="133" t="str">
        <f>IF(VLookUpList('Planning général'!A70,'CALENDRIER TTC 2019'!$A$8:$F$245,2," - ")="","",VLookUpList('Planning général'!A70,'CALENDRIER TTC 2019'!$A$8:$F$245,2," - "))</f>
        <v/>
      </c>
      <c r="D70" s="133">
        <f>IF(VLookUpList(A70,'CALENDRIER VEP 2019'!A76:F228,2," - ")="","",VLookUpList(A70,'CALENDRIER VEP 2019'!A76:F228,2," - "))</f>
        <v>43774</v>
      </c>
      <c r="E70" s="133">
        <f>IF(VLookUpListFit1(A70,'Calendrier Fit Test'!$G$2:$M$300,7," - ")&lt;&gt;"",VLookUpListFit1(A70,'Calendrier Fit Test'!$G$2:$M$300,7," - "),IF(VLookUpListFit1(A70,'Calendrier Fit Test'!$H$2:$M$300,6," - ")&lt;&gt;"",VLookUpListFit1(A70,'Calendrier Fit Test'!$H$2:$M$300,6," - "),IF(VLookUpListFit1(A70,'Calendrier Fit Test'!$I$2:$M$300,5," - ")&lt;&gt;"",VLookUpListFit1(A70,'Calendrier Fit Test'!$I$2:$M$300,5," - "),IF(VLookUpListFit1(A70,'Calendrier Fit Test'!$J$2:$M$300,4," - ")&lt;&gt;"",VLookUpListFit1(A70,'Calendrier Fit Test'!$J$2:$M$300,4," - "),""))))</f>
        <v>43480</v>
      </c>
      <c r="F70" s="133">
        <f>IF(VLookUpListFit2(A70,'Calendrier Fit Test'!$G$2:$M$300,7," - ")&lt;&gt;"",VLookUpListFit2(A70,'Calendrier Fit Test'!$G$2:$M$300,7," - "),IF(VLookUpListFit2(A70,'Calendrier Fit Test'!$H$2:$M$300,6," - ")&lt;&gt;"",VLookUpListFit2(A70,'Calendrier Fit Test'!$H$2:$M$300,6," - "),IF(VLookUpListFit2(A70,'Calendrier Fit Test'!$I$2:$M$300,5," - ")&lt;&gt;"",VLookUpListFit2(A70,'Calendrier Fit Test'!$I$2:$M$300,5," - "),IF(VLookUpListFit2(A70,'Calendrier Fit Test'!$J$2:$M$300,4," - ")&lt;&gt;"",VLookUpListFit2(A70,'Calendrier Fit Test'!$J$2:$M$300,4," - "),""))))</f>
        <v>43493</v>
      </c>
      <c r="G70" s="133">
        <f>IF(VLookUpListFit3(A70,'Calendrier Fit Test'!$G$2:$M$300,7," - ")&lt;&gt;"",VLookUpListFit3(A70,'Calendrier Fit Test'!$G$2:$M$300,7," - "),IF(VLookUpListFit3(A70,'Calendrier Fit Test'!$H$2:$M$300,6," - ")&lt;&gt;"",VLookUpListFit3(A70,'Calendrier Fit Test'!$H$2:$M$300,6," - "),IF(VLookUpListFit3(A70,'Calendrier Fit Test'!$I$2:$M$300,5," - ")&lt;&gt;"",VLookUpListFit3(A70,'Calendrier Fit Test'!$I$2:$M$300,5," - "),IF(VLookUpListFit3(A70,'Calendrier Fit Test'!$J$2:$M$300,4," - ")&lt;&gt;"",VLookUpListFit3(A70,'Calendrier Fit Test'!$J$2:$M$300,4," - "),""))))</f>
        <v>43476</v>
      </c>
      <c r="H70" s="133">
        <f>IF(VLookUpListFit4(A70,'Calendrier Fit Test'!$G$2:$M$300,7," - ")&lt;&gt;"",VLookUpListFit4(A70,'Calendrier Fit Test'!$G$2:$M$300,7," - "),IF(VLookUpListFit4(A70,'Calendrier Fit Test'!$H$2:$M$300,6," - ")&lt;&gt;"",VLookUpListFit4(A70,'Calendrier Fit Test'!$H$2:$M$300,6," - "),IF(VLookUpListFit4(A70,'Calendrier Fit Test'!$I$2:$M$300,5," - ")&lt;&gt;"",VLookUpListFit4(A70,'Calendrier Fit Test'!$I$2:$M$300,5," - "),IF(VLookUpListFit4(A70,'Calendrier Fit Test'!$J$2:$M$300,4," - ")&lt;&gt;"",VLookUpListFit4(A70,'Calendrier Fit Test'!$J$2:$M$300,4," - "),""))))</f>
        <v>43473</v>
      </c>
    </row>
    <row r="71" spans="1:8" x14ac:dyDescent="0.2">
      <c r="A71" s="129">
        <v>238</v>
      </c>
      <c r="B71" s="133" t="str">
        <f>IF(VLookUpList(A71,'CALENDRIER PEP 2019'!$A$8:$F$162,2," - ")="","",VLookUpList(A71,'CALENDRIER PEP 2019'!$A$8:$F$162,2," - "))</f>
        <v>08/05/2019 - 01/10/2019</v>
      </c>
      <c r="C71" s="133">
        <f>IF(VLookUpList('Planning général'!A71,'CALENDRIER TTC 2019'!$A$8:$F$245,2," - ")="","",VLookUpList('Planning général'!A71,'CALENDRIER TTC 2019'!$A$8:$F$245,2," - "))</f>
        <v>43634</v>
      </c>
      <c r="D71" s="133" t="str">
        <f>IF(VLookUpList(A71,'CALENDRIER VEP 2019'!A77:F229,2," - ")="","",VLookUpList(A71,'CALENDRIER VEP 2019'!A77:F229,2," - "))</f>
        <v/>
      </c>
      <c r="E71" s="133">
        <f>IF(VLookUpListFit1(A71,'Calendrier Fit Test'!$G$2:$M$300,7," - ")&lt;&gt;"",VLookUpListFit1(A71,'Calendrier Fit Test'!$G$2:$M$300,7," - "),IF(VLookUpListFit1(A71,'Calendrier Fit Test'!$H$2:$M$300,6," - ")&lt;&gt;"",VLookUpListFit1(A71,'Calendrier Fit Test'!$H$2:$M$300,6," - "),IF(VLookUpListFit1(A71,'Calendrier Fit Test'!$I$2:$M$300,5," - ")&lt;&gt;"",VLookUpListFit1(A71,'Calendrier Fit Test'!$I$2:$M$300,5," - "),IF(VLookUpListFit1(A71,'Calendrier Fit Test'!$J$2:$M$300,4," - ")&lt;&gt;"",VLookUpListFit1(A71,'Calendrier Fit Test'!$J$2:$M$300,4," - "),""))))</f>
        <v>43480</v>
      </c>
      <c r="F71" s="133">
        <f>IF(VLookUpListFit2(A71,'Calendrier Fit Test'!$G$2:$M$300,7," - ")&lt;&gt;"",VLookUpListFit2(A71,'Calendrier Fit Test'!$G$2:$M$300,7," - "),IF(VLookUpListFit2(A71,'Calendrier Fit Test'!$H$2:$M$300,6," - ")&lt;&gt;"",VLookUpListFit2(A71,'Calendrier Fit Test'!$H$2:$M$300,6," - "),IF(VLookUpListFit2(A71,'Calendrier Fit Test'!$I$2:$M$300,5," - ")&lt;&gt;"",VLookUpListFit2(A71,'Calendrier Fit Test'!$I$2:$M$300,5," - "),IF(VLookUpListFit2(A71,'Calendrier Fit Test'!$J$2:$M$300,4," - ")&lt;&gt;"",VLookUpListFit2(A71,'Calendrier Fit Test'!$J$2:$M$300,4," - "),""))))</f>
        <v>43493</v>
      </c>
      <c r="G71" s="133">
        <f>IF(VLookUpListFit3(A71,'Calendrier Fit Test'!$G$2:$M$300,7," - ")&lt;&gt;"",VLookUpListFit3(A71,'Calendrier Fit Test'!$G$2:$M$300,7," - "),IF(VLookUpListFit3(A71,'Calendrier Fit Test'!$H$2:$M$300,6," - ")&lt;&gt;"",VLookUpListFit3(A71,'Calendrier Fit Test'!$H$2:$M$300,6," - "),IF(VLookUpListFit3(A71,'Calendrier Fit Test'!$I$2:$M$300,5," - ")&lt;&gt;"",VLookUpListFit3(A71,'Calendrier Fit Test'!$I$2:$M$300,5," - "),IF(VLookUpListFit3(A71,'Calendrier Fit Test'!$J$2:$M$300,4," - ")&lt;&gt;"",VLookUpListFit3(A71,'Calendrier Fit Test'!$J$2:$M$300,4," - "),""))))</f>
        <v>43476</v>
      </c>
      <c r="H71" s="133">
        <f>IF(VLookUpListFit4(A71,'Calendrier Fit Test'!$G$2:$M$300,7," - ")&lt;&gt;"",VLookUpListFit4(A71,'Calendrier Fit Test'!$G$2:$M$300,7," - "),IF(VLookUpListFit4(A71,'Calendrier Fit Test'!$H$2:$M$300,6," - ")&lt;&gt;"",VLookUpListFit4(A71,'Calendrier Fit Test'!$H$2:$M$300,6," - "),IF(VLookUpListFit4(A71,'Calendrier Fit Test'!$I$2:$M$300,5," - ")&lt;&gt;"",VLookUpListFit4(A71,'Calendrier Fit Test'!$I$2:$M$300,5," - "),IF(VLookUpListFit4(A71,'Calendrier Fit Test'!$J$2:$M$300,4," - ")&lt;&gt;"",VLookUpListFit4(A71,'Calendrier Fit Test'!$J$2:$M$300,4," - "),""))))</f>
        <v>43473</v>
      </c>
    </row>
    <row r="72" spans="1:8" x14ac:dyDescent="0.2">
      <c r="A72" s="129">
        <v>1838</v>
      </c>
      <c r="B72" s="133" t="str">
        <f>IF(VLookUpList(A72,'CALENDRIER PEP 2019'!$A$8:$F$162,2," - ")="","",VLookUpList(A72,'CALENDRIER PEP 2019'!$A$8:$F$162,2," - "))</f>
        <v/>
      </c>
      <c r="C72" s="133" t="str">
        <f>IF(VLookUpList('Planning général'!A72,'CALENDRIER TTC 2019'!$A$8:$F$245,2," - ")="","",VLookUpList('Planning général'!A72,'CALENDRIER TTC 2019'!$A$8:$F$245,2," - "))</f>
        <v/>
      </c>
      <c r="D72" s="133" t="str">
        <f>IF(VLookUpList(A72,'CALENDRIER VEP 2019'!A78:F230,2," - ")="","",VLookUpList(A72,'CALENDRIER VEP 2019'!A78:F230,2," - "))</f>
        <v/>
      </c>
      <c r="E72" s="133" t="str">
        <f>IF(VLookUpListFit1(A72,'Calendrier Fit Test'!$G$2:$M$300,7," - ")&lt;&gt;"",VLookUpListFit1(A72,'Calendrier Fit Test'!$G$2:$M$300,7," - "),IF(VLookUpListFit1(A72,'Calendrier Fit Test'!$H$2:$M$300,6," - ")&lt;&gt;"",VLookUpListFit1(A72,'Calendrier Fit Test'!$H$2:$M$300,6," - "),IF(VLookUpListFit1(A72,'Calendrier Fit Test'!$I$2:$M$300,5," - ")&lt;&gt;"",VLookUpListFit1(A72,'Calendrier Fit Test'!$I$2:$M$300,5," - "),IF(VLookUpListFit1(A72,'Calendrier Fit Test'!$J$2:$M$300,4," - ")&lt;&gt;"",VLookUpListFit1(A72,'Calendrier Fit Test'!$J$2:$M$300,4," - "),""))))</f>
        <v/>
      </c>
      <c r="F72" s="133" t="str">
        <f>IF(VLookUpListFit2(A72,'Calendrier Fit Test'!$G$2:$M$300,7," - ")&lt;&gt;"",VLookUpListFit2(A72,'Calendrier Fit Test'!$G$2:$M$300,7," - "),IF(VLookUpListFit2(A72,'Calendrier Fit Test'!$H$2:$M$300,6," - ")&lt;&gt;"",VLookUpListFit2(A72,'Calendrier Fit Test'!$H$2:$M$300,6," - "),IF(VLookUpListFit2(A72,'Calendrier Fit Test'!$I$2:$M$300,5," - ")&lt;&gt;"",VLookUpListFit2(A72,'Calendrier Fit Test'!$I$2:$M$300,5," - "),IF(VLookUpListFit2(A72,'Calendrier Fit Test'!$J$2:$M$300,4," - ")&lt;&gt;"",VLookUpListFit2(A72,'Calendrier Fit Test'!$J$2:$M$300,4," - "),""))))</f>
        <v/>
      </c>
      <c r="G72" s="133" t="str">
        <f>IF(VLookUpListFit3(A72,'Calendrier Fit Test'!$G$2:$M$300,7," - ")&lt;&gt;"",VLookUpListFit3(A72,'Calendrier Fit Test'!$G$2:$M$300,7," - "),IF(VLookUpListFit3(A72,'Calendrier Fit Test'!$H$2:$M$300,6," - ")&lt;&gt;"",VLookUpListFit3(A72,'Calendrier Fit Test'!$H$2:$M$300,6," - "),IF(VLookUpListFit3(A72,'Calendrier Fit Test'!$I$2:$M$300,5," - ")&lt;&gt;"",VLookUpListFit3(A72,'Calendrier Fit Test'!$I$2:$M$300,5," - "),IF(VLookUpListFit3(A72,'Calendrier Fit Test'!$J$2:$M$300,4," - ")&lt;&gt;"",VLookUpListFit3(A72,'Calendrier Fit Test'!$J$2:$M$300,4," - "),""))))</f>
        <v/>
      </c>
      <c r="H72" s="133" t="str">
        <f>IF(VLookUpListFit4(A72,'Calendrier Fit Test'!$G$2:$M$300,7," - ")&lt;&gt;"",VLookUpListFit4(A72,'Calendrier Fit Test'!$G$2:$M$300,7," - "),IF(VLookUpListFit4(A72,'Calendrier Fit Test'!$H$2:$M$300,6," - ")&lt;&gt;"",VLookUpListFit4(A72,'Calendrier Fit Test'!$H$2:$M$300,6," - "),IF(VLookUpListFit4(A72,'Calendrier Fit Test'!$I$2:$M$300,5," - ")&lt;&gt;"",VLookUpListFit4(A72,'Calendrier Fit Test'!$I$2:$M$300,5," - "),IF(VLookUpListFit4(A72,'Calendrier Fit Test'!$J$2:$M$300,4," - ")&lt;&gt;"",VLookUpListFit4(A72,'Calendrier Fit Test'!$J$2:$M$300,4," - "),""))))</f>
        <v/>
      </c>
    </row>
    <row r="73" spans="1:8" x14ac:dyDescent="0.2">
      <c r="A73" s="129">
        <v>2238</v>
      </c>
      <c r="B73" s="133" t="str">
        <f>IF(VLookUpList(A73,'CALENDRIER PEP 2019'!$A$8:$F$162,2," - ")="","",VLookUpList(A73,'CALENDRIER PEP 2019'!$A$8:$F$162,2," - "))</f>
        <v/>
      </c>
      <c r="C73" s="133" t="str">
        <f>IF(VLookUpList('Planning général'!A73,'CALENDRIER TTC 2019'!$A$8:$F$245,2," - ")="","",VLookUpList('Planning général'!A73,'CALENDRIER TTC 2019'!$A$8:$F$245,2," - "))</f>
        <v/>
      </c>
      <c r="D73" s="133" t="str">
        <f>IF(VLookUpList(A73,'CALENDRIER VEP 2019'!A79:F231,2," - ")="","",VLookUpList(A73,'CALENDRIER VEP 2019'!A79:F231,2," - "))</f>
        <v/>
      </c>
      <c r="E73" s="133" t="str">
        <f>IF(VLookUpListFit1(A73,'Calendrier Fit Test'!$G$2:$M$300,7," - ")&lt;&gt;"",VLookUpListFit1(A73,'Calendrier Fit Test'!$G$2:$M$300,7," - "),IF(VLookUpListFit1(A73,'Calendrier Fit Test'!$H$2:$M$300,6," - ")&lt;&gt;"",VLookUpListFit1(A73,'Calendrier Fit Test'!$H$2:$M$300,6," - "),IF(VLookUpListFit1(A73,'Calendrier Fit Test'!$I$2:$M$300,5," - ")&lt;&gt;"",VLookUpListFit1(A73,'Calendrier Fit Test'!$I$2:$M$300,5," - "),IF(VLookUpListFit1(A73,'Calendrier Fit Test'!$J$2:$M$300,4," - ")&lt;&gt;"",VLookUpListFit1(A73,'Calendrier Fit Test'!$J$2:$M$300,4," - "),""))))</f>
        <v/>
      </c>
      <c r="F73" s="133" t="str">
        <f>IF(VLookUpListFit2(A73,'Calendrier Fit Test'!$G$2:$M$300,7," - ")&lt;&gt;"",VLookUpListFit2(A73,'Calendrier Fit Test'!$G$2:$M$300,7," - "),IF(VLookUpListFit2(A73,'Calendrier Fit Test'!$H$2:$M$300,6," - ")&lt;&gt;"",VLookUpListFit2(A73,'Calendrier Fit Test'!$H$2:$M$300,6," - "),IF(VLookUpListFit2(A73,'Calendrier Fit Test'!$I$2:$M$300,5," - ")&lt;&gt;"",VLookUpListFit2(A73,'Calendrier Fit Test'!$I$2:$M$300,5," - "),IF(VLookUpListFit2(A73,'Calendrier Fit Test'!$J$2:$M$300,4," - ")&lt;&gt;"",VLookUpListFit2(A73,'Calendrier Fit Test'!$J$2:$M$300,4," - "),""))))</f>
        <v/>
      </c>
      <c r="G73" s="133" t="str">
        <f>IF(VLookUpListFit3(A73,'Calendrier Fit Test'!$G$2:$M$300,7," - ")&lt;&gt;"",VLookUpListFit3(A73,'Calendrier Fit Test'!$G$2:$M$300,7," - "),IF(VLookUpListFit3(A73,'Calendrier Fit Test'!$H$2:$M$300,6," - ")&lt;&gt;"",VLookUpListFit3(A73,'Calendrier Fit Test'!$H$2:$M$300,6," - "),IF(VLookUpListFit3(A73,'Calendrier Fit Test'!$I$2:$M$300,5," - ")&lt;&gt;"",VLookUpListFit3(A73,'Calendrier Fit Test'!$I$2:$M$300,5," - "),IF(VLookUpListFit3(A73,'Calendrier Fit Test'!$J$2:$M$300,4," - ")&lt;&gt;"",VLookUpListFit3(A73,'Calendrier Fit Test'!$J$2:$M$300,4," - "),""))))</f>
        <v/>
      </c>
      <c r="H73" s="133" t="str">
        <f>IF(VLookUpListFit4(A73,'Calendrier Fit Test'!$G$2:$M$300,7," - ")&lt;&gt;"",VLookUpListFit4(A73,'Calendrier Fit Test'!$G$2:$M$300,7," - "),IF(VLookUpListFit4(A73,'Calendrier Fit Test'!$H$2:$M$300,6," - ")&lt;&gt;"",VLookUpListFit4(A73,'Calendrier Fit Test'!$H$2:$M$300,6," - "),IF(VLookUpListFit4(A73,'Calendrier Fit Test'!$I$2:$M$300,5," - ")&lt;&gt;"",VLookUpListFit4(A73,'Calendrier Fit Test'!$I$2:$M$300,5," - "),IF(VLookUpListFit4(A73,'Calendrier Fit Test'!$J$2:$M$300,4," - ")&lt;&gt;"",VLookUpListFit4(A73,'Calendrier Fit Test'!$J$2:$M$300,4," - "),""))))</f>
        <v/>
      </c>
    </row>
    <row r="74" spans="1:8" x14ac:dyDescent="0.2">
      <c r="A74" s="129">
        <v>2138</v>
      </c>
      <c r="B74" s="133" t="str">
        <f>IF(VLookUpList(A74,'CALENDRIER PEP 2019'!$A$8:$F$162,2," - ")="","",VLookUpList(A74,'CALENDRIER PEP 2019'!$A$8:$F$162,2," - "))</f>
        <v/>
      </c>
      <c r="C74" s="133" t="str">
        <f>IF(VLookUpList('Planning général'!A74,'CALENDRIER TTC 2019'!$A$8:$F$245,2," - ")="","",VLookUpList('Planning général'!A74,'CALENDRIER TTC 2019'!$A$8:$F$245,2," - "))</f>
        <v/>
      </c>
      <c r="D74" s="133" t="str">
        <f>IF(VLookUpList(A74,'CALENDRIER VEP 2019'!A80:F232,2," - ")="","",VLookUpList(A74,'CALENDRIER VEP 2019'!A80:F232,2," - "))</f>
        <v/>
      </c>
      <c r="E74" s="133" t="str">
        <f>IF(VLookUpListFit1(A74,'Calendrier Fit Test'!$G$2:$M$300,7," - ")&lt;&gt;"",VLookUpListFit1(A74,'Calendrier Fit Test'!$G$2:$M$300,7," - "),IF(VLookUpListFit1(A74,'Calendrier Fit Test'!$H$2:$M$300,6," - ")&lt;&gt;"",VLookUpListFit1(A74,'Calendrier Fit Test'!$H$2:$M$300,6," - "),IF(VLookUpListFit1(A74,'Calendrier Fit Test'!$I$2:$M$300,5," - ")&lt;&gt;"",VLookUpListFit1(A74,'Calendrier Fit Test'!$I$2:$M$300,5," - "),IF(VLookUpListFit1(A74,'Calendrier Fit Test'!$J$2:$M$300,4," - ")&lt;&gt;"",VLookUpListFit1(A74,'Calendrier Fit Test'!$J$2:$M$300,4," - "),""))))</f>
        <v/>
      </c>
      <c r="F74" s="133" t="str">
        <f>IF(VLookUpListFit2(A74,'Calendrier Fit Test'!$G$2:$M$300,7," - ")&lt;&gt;"",VLookUpListFit2(A74,'Calendrier Fit Test'!$G$2:$M$300,7," - "),IF(VLookUpListFit2(A74,'Calendrier Fit Test'!$H$2:$M$300,6," - ")&lt;&gt;"",VLookUpListFit2(A74,'Calendrier Fit Test'!$H$2:$M$300,6," - "),IF(VLookUpListFit2(A74,'Calendrier Fit Test'!$I$2:$M$300,5," - ")&lt;&gt;"",VLookUpListFit2(A74,'Calendrier Fit Test'!$I$2:$M$300,5," - "),IF(VLookUpListFit2(A74,'Calendrier Fit Test'!$J$2:$M$300,4," - ")&lt;&gt;"",VLookUpListFit2(A74,'Calendrier Fit Test'!$J$2:$M$300,4," - "),""))))</f>
        <v/>
      </c>
      <c r="G74" s="133" t="str">
        <f>IF(VLookUpListFit3(A74,'Calendrier Fit Test'!$G$2:$M$300,7," - ")&lt;&gt;"",VLookUpListFit3(A74,'Calendrier Fit Test'!$G$2:$M$300,7," - "),IF(VLookUpListFit3(A74,'Calendrier Fit Test'!$H$2:$M$300,6," - ")&lt;&gt;"",VLookUpListFit3(A74,'Calendrier Fit Test'!$H$2:$M$300,6," - "),IF(VLookUpListFit3(A74,'Calendrier Fit Test'!$I$2:$M$300,5," - ")&lt;&gt;"",VLookUpListFit3(A74,'Calendrier Fit Test'!$I$2:$M$300,5," - "),IF(VLookUpListFit3(A74,'Calendrier Fit Test'!$J$2:$M$300,4," - ")&lt;&gt;"",VLookUpListFit3(A74,'Calendrier Fit Test'!$J$2:$M$300,4," - "),""))))</f>
        <v/>
      </c>
      <c r="H74" s="133" t="str">
        <f>IF(VLookUpListFit4(A74,'Calendrier Fit Test'!$G$2:$M$300,7," - ")&lt;&gt;"",VLookUpListFit4(A74,'Calendrier Fit Test'!$G$2:$M$300,7," - "),IF(VLookUpListFit4(A74,'Calendrier Fit Test'!$H$2:$M$300,6," - ")&lt;&gt;"",VLookUpListFit4(A74,'Calendrier Fit Test'!$H$2:$M$300,6," - "),IF(VLookUpListFit4(A74,'Calendrier Fit Test'!$I$2:$M$300,5," - ")&lt;&gt;"",VLookUpListFit4(A74,'Calendrier Fit Test'!$I$2:$M$300,5," - "),IF(VLookUpListFit4(A74,'Calendrier Fit Test'!$J$2:$M$300,4," - ")&lt;&gt;"",VLookUpListFit4(A74,'Calendrier Fit Test'!$J$2:$M$300,4," - "),""))))</f>
        <v/>
      </c>
    </row>
    <row r="75" spans="1:8" x14ac:dyDescent="0.2">
      <c r="A75" s="129">
        <v>538</v>
      </c>
      <c r="B75" s="133">
        <f>IF(VLookUpList(A75,'CALENDRIER PEP 2019'!$A$8:$F$162,2," - ")="","",VLookUpList(A75,'CALENDRIER PEP 2019'!$A$8:$F$162,2," - "))</f>
        <v>43762</v>
      </c>
      <c r="C75" s="133" t="str">
        <f>IF(VLookUpList('Planning général'!A75,'CALENDRIER TTC 2019'!$A$8:$F$245,2," - ")="","",VLookUpList('Planning général'!A75,'CALENDRIER TTC 2019'!$A$8:$F$245,2," - "))</f>
        <v/>
      </c>
      <c r="D75" s="133" t="str">
        <f>IF(VLookUpList(A75,'CALENDRIER VEP 2019'!A81:F233,2," - ")="","",VLookUpList(A75,'CALENDRIER VEP 2019'!A81:F233,2," - "))</f>
        <v/>
      </c>
      <c r="E75" s="133">
        <f>IF(VLookUpListFit1(A75,'Calendrier Fit Test'!$G$2:$M$300,7," - ")&lt;&gt;"",VLookUpListFit1(A75,'Calendrier Fit Test'!$G$2:$M$300,7," - "),IF(VLookUpListFit1(A75,'Calendrier Fit Test'!$H$2:$M$300,6," - ")&lt;&gt;"",VLookUpListFit1(A75,'Calendrier Fit Test'!$H$2:$M$300,6," - "),IF(VLookUpListFit1(A75,'Calendrier Fit Test'!$I$2:$M$300,5," - ")&lt;&gt;"",VLookUpListFit1(A75,'Calendrier Fit Test'!$I$2:$M$300,5," - "),IF(VLookUpListFit1(A75,'Calendrier Fit Test'!$J$2:$M$300,4," - ")&lt;&gt;"",VLookUpListFit1(A75,'Calendrier Fit Test'!$J$2:$M$300,4," - "),""))))</f>
        <v>43480</v>
      </c>
      <c r="F75" s="133">
        <f>IF(VLookUpListFit2(A75,'Calendrier Fit Test'!$G$2:$M$300,7," - ")&lt;&gt;"",VLookUpListFit2(A75,'Calendrier Fit Test'!$G$2:$M$300,7," - "),IF(VLookUpListFit2(A75,'Calendrier Fit Test'!$H$2:$M$300,6," - ")&lt;&gt;"",VLookUpListFit2(A75,'Calendrier Fit Test'!$H$2:$M$300,6," - "),IF(VLookUpListFit2(A75,'Calendrier Fit Test'!$I$2:$M$300,5," - ")&lt;&gt;"",VLookUpListFit2(A75,'Calendrier Fit Test'!$I$2:$M$300,5," - "),IF(VLookUpListFit2(A75,'Calendrier Fit Test'!$J$2:$M$300,4," - ")&lt;&gt;"",VLookUpListFit2(A75,'Calendrier Fit Test'!$J$2:$M$300,4," - "),""))))</f>
        <v>43493</v>
      </c>
      <c r="G75" s="133">
        <f>IF(VLookUpListFit3(A75,'Calendrier Fit Test'!$G$2:$M$300,7," - ")&lt;&gt;"",VLookUpListFit3(A75,'Calendrier Fit Test'!$G$2:$M$300,7," - "),IF(VLookUpListFit3(A75,'Calendrier Fit Test'!$H$2:$M$300,6," - ")&lt;&gt;"",VLookUpListFit3(A75,'Calendrier Fit Test'!$H$2:$M$300,6," - "),IF(VLookUpListFit3(A75,'Calendrier Fit Test'!$I$2:$M$300,5," - ")&lt;&gt;"",VLookUpListFit3(A75,'Calendrier Fit Test'!$I$2:$M$300,5," - "),IF(VLookUpListFit3(A75,'Calendrier Fit Test'!$J$2:$M$300,4," - ")&lt;&gt;"",VLookUpListFit3(A75,'Calendrier Fit Test'!$J$2:$M$300,4," - "),""))))</f>
        <v>43476</v>
      </c>
      <c r="H75" s="133">
        <f>IF(VLookUpListFit4(A75,'Calendrier Fit Test'!$G$2:$M$300,7," - ")&lt;&gt;"",VLookUpListFit4(A75,'Calendrier Fit Test'!$G$2:$M$300,7," - "),IF(VLookUpListFit4(A75,'Calendrier Fit Test'!$H$2:$M$300,6," - ")&lt;&gt;"",VLookUpListFit4(A75,'Calendrier Fit Test'!$H$2:$M$300,6," - "),IF(VLookUpListFit4(A75,'Calendrier Fit Test'!$I$2:$M$300,5," - ")&lt;&gt;"",VLookUpListFit4(A75,'Calendrier Fit Test'!$I$2:$M$300,5," - "),IF(VLookUpListFit4(A75,'Calendrier Fit Test'!$J$2:$M$300,4," - ")&lt;&gt;"",VLookUpListFit4(A75,'Calendrier Fit Test'!$J$2:$M$300,4," - "),""))))</f>
        <v>43473</v>
      </c>
    </row>
    <row r="76" spans="1:8" x14ac:dyDescent="0.2">
      <c r="A76" s="129">
        <v>239</v>
      </c>
      <c r="B76" s="133">
        <f>IF(VLookUpList(A76,'CALENDRIER PEP 2019'!$A$8:$F$162,2," - ")="","",VLookUpList(A76,'CALENDRIER PEP 2019'!$A$8:$F$162,2," - "))</f>
        <v>43594</v>
      </c>
      <c r="C76" s="133">
        <f>IF(VLookUpList('Planning général'!A76,'CALENDRIER TTC 2019'!$A$8:$F$245,2," - ")="","",VLookUpList('Planning général'!A76,'CALENDRIER TTC 2019'!$A$8:$F$245,2," - "))</f>
        <v>43635</v>
      </c>
      <c r="D76" s="133" t="str">
        <f>IF(VLookUpList(A76,'CALENDRIER VEP 2019'!A82:F234,2," - ")="","",VLookUpList(A76,'CALENDRIER VEP 2019'!A82:F234,2," - "))</f>
        <v/>
      </c>
      <c r="E76" s="133">
        <f>IF(VLookUpListFit1(A76,'Calendrier Fit Test'!$G$2:$M$300,7," - ")&lt;&gt;"",VLookUpListFit1(A76,'Calendrier Fit Test'!$G$2:$M$300,7," - "),IF(VLookUpListFit1(A76,'Calendrier Fit Test'!$H$2:$M$300,6," - ")&lt;&gt;"",VLookUpListFit1(A76,'Calendrier Fit Test'!$H$2:$M$300,6," - "),IF(VLookUpListFit1(A76,'Calendrier Fit Test'!$I$2:$M$300,5," - ")&lt;&gt;"",VLookUpListFit1(A76,'Calendrier Fit Test'!$I$2:$M$300,5," - "),IF(VLookUpListFit1(A76,'Calendrier Fit Test'!$J$2:$M$300,4," - ")&lt;&gt;"",VLookUpListFit1(A76,'Calendrier Fit Test'!$J$2:$M$300,4," - "),""))))</f>
        <v>43676</v>
      </c>
      <c r="F76" s="133">
        <f>IF(VLookUpListFit2(A76,'Calendrier Fit Test'!$G$2:$M$300,7," - ")&lt;&gt;"",VLookUpListFit2(A76,'Calendrier Fit Test'!$G$2:$M$300,7," - "),IF(VLookUpListFit2(A76,'Calendrier Fit Test'!$H$2:$M$300,6," - ")&lt;&gt;"",VLookUpListFit2(A76,'Calendrier Fit Test'!$H$2:$M$300,6," - "),IF(VLookUpListFit2(A76,'Calendrier Fit Test'!$I$2:$M$300,5," - ")&lt;&gt;"",VLookUpListFit2(A76,'Calendrier Fit Test'!$I$2:$M$300,5," - "),IF(VLookUpListFit2(A76,'Calendrier Fit Test'!$J$2:$M$300,4," - ")&lt;&gt;"",VLookUpListFit2(A76,'Calendrier Fit Test'!$J$2:$M$300,4," - "),""))))</f>
        <v>43689</v>
      </c>
      <c r="G76" s="133">
        <f>IF(VLookUpListFit3(A76,'Calendrier Fit Test'!$G$2:$M$300,7," - ")&lt;&gt;"",VLookUpListFit3(A76,'Calendrier Fit Test'!$G$2:$M$300,7," - "),IF(VLookUpListFit3(A76,'Calendrier Fit Test'!$H$2:$M$300,6," - ")&lt;&gt;"",VLookUpListFit3(A76,'Calendrier Fit Test'!$H$2:$M$300,6," - "),IF(VLookUpListFit3(A76,'Calendrier Fit Test'!$I$2:$M$300,5," - ")&lt;&gt;"",VLookUpListFit3(A76,'Calendrier Fit Test'!$I$2:$M$300,5," - "),IF(VLookUpListFit3(A76,'Calendrier Fit Test'!$J$2:$M$300,4," - ")&lt;&gt;"",VLookUpListFit3(A76,'Calendrier Fit Test'!$J$2:$M$300,4," - "),""))))</f>
        <v>43682</v>
      </c>
      <c r="H76" s="133">
        <f>IF(VLookUpListFit4(A76,'Calendrier Fit Test'!$G$2:$M$300,7," - ")&lt;&gt;"",VLookUpListFit4(A76,'Calendrier Fit Test'!$G$2:$M$300,7," - "),IF(VLookUpListFit4(A76,'Calendrier Fit Test'!$H$2:$M$300,6," - ")&lt;&gt;"",VLookUpListFit4(A76,'Calendrier Fit Test'!$H$2:$M$300,6," - "),IF(VLookUpListFit4(A76,'Calendrier Fit Test'!$I$2:$M$300,5," - ")&lt;&gt;"",VLookUpListFit4(A76,'Calendrier Fit Test'!$I$2:$M$300,5," - "),IF(VLookUpListFit4(A76,'Calendrier Fit Test'!$J$2:$M$300,4," - ")&lt;&gt;"",VLookUpListFit4(A76,'Calendrier Fit Test'!$J$2:$M$300,4," - "),""))))</f>
        <v>43686</v>
      </c>
    </row>
    <row r="77" spans="1:8" x14ac:dyDescent="0.2">
      <c r="A77" s="129">
        <v>440</v>
      </c>
      <c r="B77" s="133">
        <f>IF(VLookUpList(A77,'CALENDRIER PEP 2019'!$A$8:$F$162,2," - ")="","",VLookUpList(A77,'CALENDRIER PEP 2019'!$A$8:$F$162,2," - "))</f>
        <v>43503</v>
      </c>
      <c r="C77" s="133" t="str">
        <f>IF(VLookUpList('Planning général'!A77,'CALENDRIER TTC 2019'!$A$8:$F$245,2," - ")="","",VLookUpList('Planning général'!A77,'CALENDRIER TTC 2019'!$A$8:$F$245,2," - "))</f>
        <v/>
      </c>
      <c r="D77" s="133">
        <f>IF(VLookUpList(A77,'CALENDRIER VEP 2019'!A83:F235,2," - ")="","",VLookUpList(A77,'CALENDRIER VEP 2019'!A83:F235,2," - "))</f>
        <v>43516</v>
      </c>
      <c r="E77" s="133">
        <f>IF(VLookUpListFit1(A77,'Calendrier Fit Test'!$G$2:$M$300,7," - ")&lt;&gt;"",VLookUpListFit1(A77,'Calendrier Fit Test'!$G$2:$M$300,7," - "),IF(VLookUpListFit1(A77,'Calendrier Fit Test'!$H$2:$M$300,6," - ")&lt;&gt;"",VLookUpListFit1(A77,'Calendrier Fit Test'!$H$2:$M$300,6," - "),IF(VLookUpListFit1(A77,'Calendrier Fit Test'!$I$2:$M$300,5," - ")&lt;&gt;"",VLookUpListFit1(A77,'Calendrier Fit Test'!$I$2:$M$300,5," - "),IF(VLookUpListFit1(A77,'Calendrier Fit Test'!$J$2:$M$300,4," - ")&lt;&gt;"",VLookUpListFit1(A77,'Calendrier Fit Test'!$J$2:$M$300,4," - "),""))))</f>
        <v>43676</v>
      </c>
      <c r="F77" s="133">
        <f>IF(VLookUpListFit2(A77,'Calendrier Fit Test'!$G$2:$M$300,7," - ")&lt;&gt;"",VLookUpListFit2(A77,'Calendrier Fit Test'!$G$2:$M$300,7," - "),IF(VLookUpListFit2(A77,'Calendrier Fit Test'!$H$2:$M$300,6," - ")&lt;&gt;"",VLookUpListFit2(A77,'Calendrier Fit Test'!$H$2:$M$300,6," - "),IF(VLookUpListFit2(A77,'Calendrier Fit Test'!$I$2:$M$300,5," - ")&lt;&gt;"",VLookUpListFit2(A77,'Calendrier Fit Test'!$I$2:$M$300,5," - "),IF(VLookUpListFit2(A77,'Calendrier Fit Test'!$J$2:$M$300,4," - ")&lt;&gt;"",VLookUpListFit2(A77,'Calendrier Fit Test'!$J$2:$M$300,4," - "),""))))</f>
        <v>43689</v>
      </c>
      <c r="G77" s="133">
        <f>IF(VLookUpListFit3(A77,'Calendrier Fit Test'!$G$2:$M$300,7," - ")&lt;&gt;"",VLookUpListFit3(A77,'Calendrier Fit Test'!$G$2:$M$300,7," - "),IF(VLookUpListFit3(A77,'Calendrier Fit Test'!$H$2:$M$300,6," - ")&lt;&gt;"",VLookUpListFit3(A77,'Calendrier Fit Test'!$H$2:$M$300,6," - "),IF(VLookUpListFit3(A77,'Calendrier Fit Test'!$I$2:$M$300,5," - ")&lt;&gt;"",VLookUpListFit3(A77,'Calendrier Fit Test'!$I$2:$M$300,5," - "),IF(VLookUpListFit3(A77,'Calendrier Fit Test'!$J$2:$M$300,4," - ")&lt;&gt;"",VLookUpListFit3(A77,'Calendrier Fit Test'!$J$2:$M$300,4," - "),""))))</f>
        <v>43683</v>
      </c>
      <c r="H77" s="133">
        <f>IF(VLookUpListFit4(A77,'Calendrier Fit Test'!$G$2:$M$300,7," - ")&lt;&gt;"",VLookUpListFit4(A77,'Calendrier Fit Test'!$G$2:$M$300,7," - "),IF(VLookUpListFit4(A77,'Calendrier Fit Test'!$H$2:$M$300,6," - ")&lt;&gt;"",VLookUpListFit4(A77,'Calendrier Fit Test'!$H$2:$M$300,6," - "),IF(VLookUpListFit4(A77,'Calendrier Fit Test'!$I$2:$M$300,5," - ")&lt;&gt;"",VLookUpListFit4(A77,'Calendrier Fit Test'!$I$2:$M$300,5," - "),IF(VLookUpListFit4(A77,'Calendrier Fit Test'!$J$2:$M$300,4," - ")&lt;&gt;"",VLookUpListFit4(A77,'Calendrier Fit Test'!$J$2:$M$300,4," - "),""))))</f>
        <v>43686</v>
      </c>
    </row>
    <row r="78" spans="1:8" x14ac:dyDescent="0.2">
      <c r="A78" s="129">
        <v>240</v>
      </c>
      <c r="B78" s="133">
        <f>IF(VLookUpList(A78,'CALENDRIER PEP 2019'!$A$8:$F$162,2," - ")="","",VLookUpList(A78,'CALENDRIER PEP 2019'!$A$8:$F$162,2," - "))</f>
        <v>43599</v>
      </c>
      <c r="C78" s="133">
        <f>IF(VLookUpList('Planning général'!A78,'CALENDRIER TTC 2019'!$A$8:$F$245,2," - ")="","",VLookUpList('Planning général'!A78,'CALENDRIER TTC 2019'!$A$8:$F$245,2," - "))</f>
        <v>43608</v>
      </c>
      <c r="D78" s="133" t="str">
        <f>IF(VLookUpList(A78,'CALENDRIER VEP 2019'!A84:F236,2," - ")="","",VLookUpList(A78,'CALENDRIER VEP 2019'!A84:F236,2," - "))</f>
        <v/>
      </c>
      <c r="E78" s="133">
        <f>IF(VLookUpListFit1(A78,'Calendrier Fit Test'!$G$2:$M$300,7," - ")&lt;&gt;"",VLookUpListFit1(A78,'Calendrier Fit Test'!$G$2:$M$300,7," - "),IF(VLookUpListFit1(A78,'Calendrier Fit Test'!$H$2:$M$300,6," - ")&lt;&gt;"",VLookUpListFit1(A78,'Calendrier Fit Test'!$H$2:$M$300,6," - "),IF(VLookUpListFit1(A78,'Calendrier Fit Test'!$I$2:$M$300,5," - ")&lt;&gt;"",VLookUpListFit1(A78,'Calendrier Fit Test'!$I$2:$M$300,5," - "),IF(VLookUpListFit1(A78,'Calendrier Fit Test'!$J$2:$M$300,4," - ")&lt;&gt;"",VLookUpListFit1(A78,'Calendrier Fit Test'!$J$2:$M$300,4," - "),""))))</f>
        <v>43676</v>
      </c>
      <c r="F78" s="133">
        <f>IF(VLookUpListFit2(A78,'Calendrier Fit Test'!$G$2:$M$300,7," - ")&lt;&gt;"",VLookUpListFit2(A78,'Calendrier Fit Test'!$G$2:$M$300,7," - "),IF(VLookUpListFit2(A78,'Calendrier Fit Test'!$H$2:$M$300,6," - ")&lt;&gt;"",VLookUpListFit2(A78,'Calendrier Fit Test'!$H$2:$M$300,6," - "),IF(VLookUpListFit2(A78,'Calendrier Fit Test'!$I$2:$M$300,5," - ")&lt;&gt;"",VLookUpListFit2(A78,'Calendrier Fit Test'!$I$2:$M$300,5," - "),IF(VLookUpListFit2(A78,'Calendrier Fit Test'!$J$2:$M$300,4," - ")&lt;&gt;"",VLookUpListFit2(A78,'Calendrier Fit Test'!$J$2:$M$300,4," - "),""))))</f>
        <v>43689</v>
      </c>
      <c r="G78" s="133">
        <f>IF(VLookUpListFit3(A78,'Calendrier Fit Test'!$G$2:$M$300,7," - ")&lt;&gt;"",VLookUpListFit3(A78,'Calendrier Fit Test'!$G$2:$M$300,7," - "),IF(VLookUpListFit3(A78,'Calendrier Fit Test'!$H$2:$M$300,6," - ")&lt;&gt;"",VLookUpListFit3(A78,'Calendrier Fit Test'!$H$2:$M$300,6," - "),IF(VLookUpListFit3(A78,'Calendrier Fit Test'!$I$2:$M$300,5," - ")&lt;&gt;"",VLookUpListFit3(A78,'Calendrier Fit Test'!$I$2:$M$300,5," - "),IF(VLookUpListFit3(A78,'Calendrier Fit Test'!$J$2:$M$300,4," - ")&lt;&gt;"",VLookUpListFit3(A78,'Calendrier Fit Test'!$J$2:$M$300,4," - "),""))))</f>
        <v>43683</v>
      </c>
      <c r="H78" s="133">
        <f>IF(VLookUpListFit4(A78,'Calendrier Fit Test'!$G$2:$M$300,7," - ")&lt;&gt;"",VLookUpListFit4(A78,'Calendrier Fit Test'!$G$2:$M$300,7," - "),IF(VLookUpListFit4(A78,'Calendrier Fit Test'!$H$2:$M$300,6," - ")&lt;&gt;"",VLookUpListFit4(A78,'Calendrier Fit Test'!$H$2:$M$300,6," - "),IF(VLookUpListFit4(A78,'Calendrier Fit Test'!$I$2:$M$300,5," - ")&lt;&gt;"",VLookUpListFit4(A78,'Calendrier Fit Test'!$I$2:$M$300,5," - "),IF(VLookUpListFit4(A78,'Calendrier Fit Test'!$J$2:$M$300,4," - ")&lt;&gt;"",VLookUpListFit4(A78,'Calendrier Fit Test'!$J$2:$M$300,4," - "),""))))</f>
        <v>43686</v>
      </c>
    </row>
    <row r="79" spans="1:8" x14ac:dyDescent="0.2">
      <c r="A79" s="129">
        <v>441</v>
      </c>
      <c r="B79" s="133">
        <f>IF(VLookUpList(A79,'CALENDRIER PEP 2019'!$A$8:$F$162,2," - ")="","",VLookUpList(A79,'CALENDRIER PEP 2019'!$A$8:$F$162,2," - "))</f>
        <v>43507</v>
      </c>
      <c r="C79" s="133" t="str">
        <f>IF(VLookUpList('Planning général'!A79,'CALENDRIER TTC 2019'!$A$8:$F$245,2," - ")="","",VLookUpList('Planning général'!A79,'CALENDRIER TTC 2019'!$A$8:$F$245,2," - "))</f>
        <v/>
      </c>
      <c r="D79" s="133">
        <f>IF(VLookUpList(A79,'CALENDRIER VEP 2019'!A85:F237,2," - ")="","",VLookUpList(A79,'CALENDRIER VEP 2019'!A85:F237,2," - "))</f>
        <v>43773</v>
      </c>
      <c r="E79" s="133">
        <f>IF(VLookUpListFit1(A79,'Calendrier Fit Test'!$G$2:$M$300,7," - ")&lt;&gt;"",VLookUpListFit1(A79,'Calendrier Fit Test'!$G$2:$M$300,7," - "),IF(VLookUpListFit1(A79,'Calendrier Fit Test'!$H$2:$M$300,6," - ")&lt;&gt;"",VLookUpListFit1(A79,'Calendrier Fit Test'!$H$2:$M$300,6," - "),IF(VLookUpListFit1(A79,'Calendrier Fit Test'!$I$2:$M$300,5," - ")&lt;&gt;"",VLookUpListFit1(A79,'Calendrier Fit Test'!$I$2:$M$300,5," - "),IF(VLookUpListFit1(A79,'Calendrier Fit Test'!$J$2:$M$300,4," - ")&lt;&gt;"",VLookUpListFit1(A79,'Calendrier Fit Test'!$J$2:$M$300,4," - "),""))))</f>
        <v>43564</v>
      </c>
      <c r="F79" s="133">
        <f>IF(VLookUpListFit2(A79,'Calendrier Fit Test'!$G$2:$M$300,7," - ")&lt;&gt;"",VLookUpListFit2(A79,'Calendrier Fit Test'!$G$2:$M$300,7," - "),IF(VLookUpListFit2(A79,'Calendrier Fit Test'!$H$2:$M$300,6," - ")&lt;&gt;"",VLookUpListFit2(A79,'Calendrier Fit Test'!$H$2:$M$300,6," - "),IF(VLookUpListFit2(A79,'Calendrier Fit Test'!$I$2:$M$300,5," - ")&lt;&gt;"",VLookUpListFit2(A79,'Calendrier Fit Test'!$I$2:$M$300,5," - "),IF(VLookUpListFit2(A79,'Calendrier Fit Test'!$J$2:$M$300,4," - ")&lt;&gt;"",VLookUpListFit2(A79,'Calendrier Fit Test'!$J$2:$M$300,4," - "),""))))</f>
        <v>43578</v>
      </c>
      <c r="G79" s="133">
        <f>IF(VLookUpListFit3(A79,'Calendrier Fit Test'!$G$2:$M$300,7," - ")&lt;&gt;"",VLookUpListFit3(A79,'Calendrier Fit Test'!$G$2:$M$300,7," - "),IF(VLookUpListFit3(A79,'Calendrier Fit Test'!$H$2:$M$300,6," - ")&lt;&gt;"",VLookUpListFit3(A79,'Calendrier Fit Test'!$H$2:$M$300,6," - "),IF(VLookUpListFit3(A79,'Calendrier Fit Test'!$I$2:$M$300,5," - ")&lt;&gt;"",VLookUpListFit3(A79,'Calendrier Fit Test'!$I$2:$M$300,5," - "),IF(VLookUpListFit3(A79,'Calendrier Fit Test'!$J$2:$M$300,4," - ")&lt;&gt;"",VLookUpListFit3(A79,'Calendrier Fit Test'!$J$2:$M$300,4," - "),""))))</f>
        <v>43570</v>
      </c>
      <c r="H79" s="133">
        <f>IF(VLookUpListFit4(A79,'Calendrier Fit Test'!$G$2:$M$300,7," - ")&lt;&gt;"",VLookUpListFit4(A79,'Calendrier Fit Test'!$G$2:$M$300,7," - "),IF(VLookUpListFit4(A79,'Calendrier Fit Test'!$H$2:$M$300,6," - ")&lt;&gt;"",VLookUpListFit4(A79,'Calendrier Fit Test'!$H$2:$M$300,6," - "),IF(VLookUpListFit4(A79,'Calendrier Fit Test'!$I$2:$M$300,5," - ")&lt;&gt;"",VLookUpListFit4(A79,'Calendrier Fit Test'!$I$2:$M$300,5," - "),IF(VLookUpListFit4(A79,'Calendrier Fit Test'!$J$2:$M$300,4," - ")&lt;&gt;"",VLookUpListFit4(A79,'Calendrier Fit Test'!$J$2:$M$300,4," - "),""))))</f>
        <v>43557</v>
      </c>
    </row>
    <row r="80" spans="1:8" x14ac:dyDescent="0.2">
      <c r="A80" s="129">
        <v>241</v>
      </c>
      <c r="B80" s="133">
        <f>IF(VLookUpList(A80,'CALENDRIER PEP 2019'!$A$8:$F$162,2," - ")="","",VLookUpList(A80,'CALENDRIER PEP 2019'!$A$8:$F$162,2," - "))</f>
        <v>43522</v>
      </c>
      <c r="C80" s="133">
        <f>IF(VLookUpList('Planning général'!A80,'CALENDRIER TTC 2019'!$A$8:$F$245,2," - ")="","",VLookUpList('Planning général'!A80,'CALENDRIER TTC 2019'!$A$8:$F$245,2," - "))</f>
        <v>43641</v>
      </c>
      <c r="D80" s="133" t="str">
        <f>IF(VLookUpList(A80,'CALENDRIER VEP 2019'!A86:F238,2," - ")="","",VLookUpList(A80,'CALENDRIER VEP 2019'!A86:F238,2," - "))</f>
        <v/>
      </c>
      <c r="E80" s="133">
        <f>IF(VLookUpListFit1(A80,'Calendrier Fit Test'!$G$2:$M$300,7," - ")&lt;&gt;"",VLookUpListFit1(A80,'Calendrier Fit Test'!$G$2:$M$300,7," - "),IF(VLookUpListFit1(A80,'Calendrier Fit Test'!$H$2:$M$300,6," - ")&lt;&gt;"",VLookUpListFit1(A80,'Calendrier Fit Test'!$H$2:$M$300,6," - "),IF(VLookUpListFit1(A80,'Calendrier Fit Test'!$I$2:$M$300,5," - ")&lt;&gt;"",VLookUpListFit1(A80,'Calendrier Fit Test'!$I$2:$M$300,5," - "),IF(VLookUpListFit1(A80,'Calendrier Fit Test'!$J$2:$M$300,4," - ")&lt;&gt;"",VLookUpListFit1(A80,'Calendrier Fit Test'!$J$2:$M$300,4," - "),""))))</f>
        <v>43564</v>
      </c>
      <c r="F80" s="133">
        <f>IF(VLookUpListFit2(A80,'Calendrier Fit Test'!$G$2:$M$300,7," - ")&lt;&gt;"",VLookUpListFit2(A80,'Calendrier Fit Test'!$G$2:$M$300,7," - "),IF(VLookUpListFit2(A80,'Calendrier Fit Test'!$H$2:$M$300,6," - ")&lt;&gt;"",VLookUpListFit2(A80,'Calendrier Fit Test'!$H$2:$M$300,6," - "),IF(VLookUpListFit2(A80,'Calendrier Fit Test'!$I$2:$M$300,5," - ")&lt;&gt;"",VLookUpListFit2(A80,'Calendrier Fit Test'!$I$2:$M$300,5," - "),IF(VLookUpListFit2(A80,'Calendrier Fit Test'!$J$2:$M$300,4," - ")&lt;&gt;"",VLookUpListFit2(A80,'Calendrier Fit Test'!$J$2:$M$300,4," - "),""))))</f>
        <v>43578</v>
      </c>
      <c r="G80" s="133">
        <f>IF(VLookUpListFit3(A80,'Calendrier Fit Test'!$G$2:$M$300,7," - ")&lt;&gt;"",VLookUpListFit3(A80,'Calendrier Fit Test'!$G$2:$M$300,7," - "),IF(VLookUpListFit3(A80,'Calendrier Fit Test'!$H$2:$M$300,6," - ")&lt;&gt;"",VLookUpListFit3(A80,'Calendrier Fit Test'!$H$2:$M$300,6," - "),IF(VLookUpListFit3(A80,'Calendrier Fit Test'!$I$2:$M$300,5," - ")&lt;&gt;"",VLookUpListFit3(A80,'Calendrier Fit Test'!$I$2:$M$300,5," - "),IF(VLookUpListFit3(A80,'Calendrier Fit Test'!$J$2:$M$300,4," - ")&lt;&gt;"",VLookUpListFit3(A80,'Calendrier Fit Test'!$J$2:$M$300,4," - "),""))))</f>
        <v>43570</v>
      </c>
      <c r="H80" s="133">
        <f>IF(VLookUpListFit4(A80,'Calendrier Fit Test'!$G$2:$M$300,7," - ")&lt;&gt;"",VLookUpListFit4(A80,'Calendrier Fit Test'!$G$2:$M$300,7," - "),IF(VLookUpListFit4(A80,'Calendrier Fit Test'!$H$2:$M$300,6," - ")&lt;&gt;"",VLookUpListFit4(A80,'Calendrier Fit Test'!$H$2:$M$300,6," - "),IF(VLookUpListFit4(A80,'Calendrier Fit Test'!$I$2:$M$300,5," - ")&lt;&gt;"",VLookUpListFit4(A80,'Calendrier Fit Test'!$I$2:$M$300,5," - "),IF(VLookUpListFit4(A80,'Calendrier Fit Test'!$J$2:$M$300,4," - ")&lt;&gt;"",VLookUpListFit4(A80,'Calendrier Fit Test'!$J$2:$M$300,4," - "),""))))</f>
        <v>43557</v>
      </c>
    </row>
    <row r="81" spans="1:8" x14ac:dyDescent="0.2">
      <c r="A81" s="129">
        <v>442</v>
      </c>
      <c r="B81" s="133">
        <f>IF(VLookUpList(A81,'CALENDRIER PEP 2019'!$A$8:$F$162,2," - ")="","",VLookUpList(A81,'CALENDRIER PEP 2019'!$A$8:$F$162,2," - "))</f>
        <v>43508</v>
      </c>
      <c r="C81" s="133" t="str">
        <f>IF(VLookUpList('Planning général'!A81,'CALENDRIER TTC 2019'!$A$8:$F$245,2," - ")="","",VLookUpList('Planning général'!A81,'CALENDRIER TTC 2019'!$A$8:$F$245,2," - "))</f>
        <v/>
      </c>
      <c r="D81" s="133">
        <f>IF(VLookUpList(A81,'CALENDRIER VEP 2019'!A87:F239,2," - ")="","",VLookUpList(A81,'CALENDRIER VEP 2019'!A87:F239,2," - "))</f>
        <v>43769</v>
      </c>
      <c r="E81" s="133">
        <f>IF(VLookUpListFit1(A81,'Calendrier Fit Test'!$G$2:$M$300,7," - ")&lt;&gt;"",VLookUpListFit1(A81,'Calendrier Fit Test'!$G$2:$M$300,7," - "),IF(VLookUpListFit1(A81,'Calendrier Fit Test'!$H$2:$M$300,6," - ")&lt;&gt;"",VLookUpListFit1(A81,'Calendrier Fit Test'!$H$2:$M$300,6," - "),IF(VLookUpListFit1(A81,'Calendrier Fit Test'!$I$2:$M$300,5," - ")&lt;&gt;"",VLookUpListFit1(A81,'Calendrier Fit Test'!$I$2:$M$300,5," - "),IF(VLookUpListFit1(A81,'Calendrier Fit Test'!$J$2:$M$300,4," - ")&lt;&gt;"",VLookUpListFit1(A81,'Calendrier Fit Test'!$J$2:$M$300,4," - "),""))))</f>
        <v>43591</v>
      </c>
      <c r="F81" s="133">
        <f>IF(VLookUpListFit2(A81,'Calendrier Fit Test'!$G$2:$M$300,7," - ")&lt;&gt;"",VLookUpListFit2(A81,'Calendrier Fit Test'!$G$2:$M$300,7," - "),IF(VLookUpListFit2(A81,'Calendrier Fit Test'!$H$2:$M$300,6," - ")&lt;&gt;"",VLookUpListFit2(A81,'Calendrier Fit Test'!$H$2:$M$300,6," - "),IF(VLookUpListFit2(A81,'Calendrier Fit Test'!$I$2:$M$300,5," - ")&lt;&gt;"",VLookUpListFit2(A81,'Calendrier Fit Test'!$I$2:$M$300,5," - "),IF(VLookUpListFit2(A81,'Calendrier Fit Test'!$J$2:$M$300,4," - ")&lt;&gt;"",VLookUpListFit2(A81,'Calendrier Fit Test'!$J$2:$M$300,4," - "),""))))</f>
        <v>43595</v>
      </c>
      <c r="G81" s="133">
        <f>IF(VLookUpListFit3(A81,'Calendrier Fit Test'!$G$2:$M$300,7," - ")&lt;&gt;"",VLookUpListFit3(A81,'Calendrier Fit Test'!$G$2:$M$300,7," - "),IF(VLookUpListFit3(A81,'Calendrier Fit Test'!$H$2:$M$300,6," - ")&lt;&gt;"",VLookUpListFit3(A81,'Calendrier Fit Test'!$H$2:$M$300,6," - "),IF(VLookUpListFit3(A81,'Calendrier Fit Test'!$I$2:$M$300,5," - ")&lt;&gt;"",VLookUpListFit3(A81,'Calendrier Fit Test'!$I$2:$M$300,5," - "),IF(VLookUpListFit3(A81,'Calendrier Fit Test'!$J$2:$M$300,4," - ")&lt;&gt;"",VLookUpListFit3(A81,'Calendrier Fit Test'!$J$2:$M$300,4," - "),""))))</f>
        <v>43588</v>
      </c>
      <c r="H81" s="133">
        <f>IF(VLookUpListFit4(A81,'Calendrier Fit Test'!$G$2:$M$300,7," - ")&lt;&gt;"",VLookUpListFit4(A81,'Calendrier Fit Test'!$G$2:$M$300,7," - "),IF(VLookUpListFit4(A81,'Calendrier Fit Test'!$H$2:$M$300,6," - ")&lt;&gt;"",VLookUpListFit4(A81,'Calendrier Fit Test'!$H$2:$M$300,6," - "),IF(VLookUpListFit4(A81,'Calendrier Fit Test'!$I$2:$M$300,5," - ")&lt;&gt;"",VLookUpListFit4(A81,'Calendrier Fit Test'!$I$2:$M$300,5," - "),IF(VLookUpListFit4(A81,'Calendrier Fit Test'!$J$2:$M$300,4," - ")&lt;&gt;"",VLookUpListFit4(A81,'Calendrier Fit Test'!$J$2:$M$300,4," - "),""))))</f>
        <v>43585</v>
      </c>
    </row>
    <row r="82" spans="1:8" x14ac:dyDescent="0.2">
      <c r="A82" s="129">
        <v>242</v>
      </c>
      <c r="B82" s="133">
        <f>IF(VLookUpList(A82,'CALENDRIER PEP 2019'!$A$8:$F$162,2," - ")="","",VLookUpList(A82,'CALENDRIER PEP 2019'!$A$8:$F$162,2," - "))</f>
        <v>43600</v>
      </c>
      <c r="C82" s="133">
        <f>IF(VLookUpList('Planning général'!A82,'CALENDRIER TTC 2019'!$A$8:$F$245,2," - ")="","",VLookUpList('Planning général'!A82,'CALENDRIER TTC 2019'!$A$8:$F$245,2," - "))</f>
        <v>43642</v>
      </c>
      <c r="D82" s="133" t="str">
        <f>IF(VLookUpList(A82,'CALENDRIER VEP 2019'!A88:F240,2," - ")="","",VLookUpList(A82,'CALENDRIER VEP 2019'!A88:F240,2," - "))</f>
        <v/>
      </c>
      <c r="E82" s="133">
        <f>IF(VLookUpListFit1(A82,'Calendrier Fit Test'!$G$2:$M$300,7," - ")&lt;&gt;"",VLookUpListFit1(A82,'Calendrier Fit Test'!$G$2:$M$300,7," - "),IF(VLookUpListFit1(A82,'Calendrier Fit Test'!$H$2:$M$300,6," - ")&lt;&gt;"",VLookUpListFit1(A82,'Calendrier Fit Test'!$H$2:$M$300,6," - "),IF(VLookUpListFit1(A82,'Calendrier Fit Test'!$I$2:$M$300,5," - ")&lt;&gt;"",VLookUpListFit1(A82,'Calendrier Fit Test'!$I$2:$M$300,5," - "),IF(VLookUpListFit1(A82,'Calendrier Fit Test'!$J$2:$M$300,4," - ")&lt;&gt;"",VLookUpListFit1(A82,'Calendrier Fit Test'!$J$2:$M$300,4," - "),""))))</f>
        <v>43591</v>
      </c>
      <c r="F82" s="133">
        <f>IF(VLookUpListFit2(A82,'Calendrier Fit Test'!$G$2:$M$300,7," - ")&lt;&gt;"",VLookUpListFit2(A82,'Calendrier Fit Test'!$G$2:$M$300,7," - "),IF(VLookUpListFit2(A82,'Calendrier Fit Test'!$H$2:$M$300,6," - ")&lt;&gt;"",VLookUpListFit2(A82,'Calendrier Fit Test'!$H$2:$M$300,6," - "),IF(VLookUpListFit2(A82,'Calendrier Fit Test'!$I$2:$M$300,5," - ")&lt;&gt;"",VLookUpListFit2(A82,'Calendrier Fit Test'!$I$2:$M$300,5," - "),IF(VLookUpListFit2(A82,'Calendrier Fit Test'!$J$2:$M$300,4," - ")&lt;&gt;"",VLookUpListFit2(A82,'Calendrier Fit Test'!$J$2:$M$300,4," - "),""))))</f>
        <v>43595</v>
      </c>
      <c r="G82" s="133">
        <f>IF(VLookUpListFit3(A82,'Calendrier Fit Test'!$G$2:$M$300,7," - ")&lt;&gt;"",VLookUpListFit3(A82,'Calendrier Fit Test'!$G$2:$M$300,7," - "),IF(VLookUpListFit3(A82,'Calendrier Fit Test'!$H$2:$M$300,6," - ")&lt;&gt;"",VLookUpListFit3(A82,'Calendrier Fit Test'!$H$2:$M$300,6," - "),IF(VLookUpListFit3(A82,'Calendrier Fit Test'!$I$2:$M$300,5," - ")&lt;&gt;"",VLookUpListFit3(A82,'Calendrier Fit Test'!$I$2:$M$300,5," - "),IF(VLookUpListFit3(A82,'Calendrier Fit Test'!$J$2:$M$300,4," - ")&lt;&gt;"",VLookUpListFit3(A82,'Calendrier Fit Test'!$J$2:$M$300,4," - "),""))))</f>
        <v>43588</v>
      </c>
      <c r="H82" s="133">
        <f>IF(VLookUpListFit4(A82,'Calendrier Fit Test'!$G$2:$M$300,7," - ")&lt;&gt;"",VLookUpListFit4(A82,'Calendrier Fit Test'!$G$2:$M$300,7," - "),IF(VLookUpListFit4(A82,'Calendrier Fit Test'!$H$2:$M$300,6," - ")&lt;&gt;"",VLookUpListFit4(A82,'Calendrier Fit Test'!$H$2:$M$300,6," - "),IF(VLookUpListFit4(A82,'Calendrier Fit Test'!$I$2:$M$300,5," - ")&lt;&gt;"",VLookUpListFit4(A82,'Calendrier Fit Test'!$I$2:$M$300,5," - "),IF(VLookUpListFit4(A82,'Calendrier Fit Test'!$J$2:$M$300,4," - ")&lt;&gt;"",VLookUpListFit4(A82,'Calendrier Fit Test'!$J$2:$M$300,4," - "),""))))</f>
        <v>43585</v>
      </c>
    </row>
    <row r="83" spans="1:8" x14ac:dyDescent="0.2">
      <c r="A83" s="129">
        <v>443</v>
      </c>
      <c r="B83" s="133">
        <f>IF(VLookUpList(A83,'CALENDRIER PEP 2019'!$A$8:$F$162,2," - ")="","",VLookUpList(A83,'CALENDRIER PEP 2019'!$A$8:$F$162,2," - "))</f>
        <v>43509</v>
      </c>
      <c r="C83" s="133" t="str">
        <f>IF(VLookUpList('Planning général'!A83,'CALENDRIER TTC 2019'!$A$8:$F$245,2," - ")="","",VLookUpList('Planning général'!A83,'CALENDRIER TTC 2019'!$A$8:$F$245,2," - "))</f>
        <v/>
      </c>
      <c r="D83" s="133">
        <f>IF(VLookUpList(A83,'CALENDRIER VEP 2019'!A89:F241,2," - ")="","",VLookUpList(A83,'CALENDRIER VEP 2019'!A89:F241,2," - "))</f>
        <v>43782</v>
      </c>
      <c r="E83" s="133">
        <f>IF(VLookUpListFit1(A83,'Calendrier Fit Test'!$G$2:$M$300,7," - ")&lt;&gt;"",VLookUpListFit1(A83,'Calendrier Fit Test'!$G$2:$M$300,7," - "),IF(VLookUpListFit1(A83,'Calendrier Fit Test'!$H$2:$M$300,6," - ")&lt;&gt;"",VLookUpListFit1(A83,'Calendrier Fit Test'!$H$2:$M$300,6," - "),IF(VLookUpListFit1(A83,'Calendrier Fit Test'!$I$2:$M$300,5," - ")&lt;&gt;"",VLookUpListFit1(A83,'Calendrier Fit Test'!$I$2:$M$300,5," - "),IF(VLookUpListFit1(A83,'Calendrier Fit Test'!$J$2:$M$300,4," - ")&lt;&gt;"",VLookUpListFit1(A83,'Calendrier Fit Test'!$J$2:$M$300,4," - "),""))))</f>
        <v>43508</v>
      </c>
      <c r="F83" s="133">
        <f>IF(VLookUpListFit2(A83,'Calendrier Fit Test'!$G$2:$M$300,7," - ")&lt;&gt;"",VLookUpListFit2(A83,'Calendrier Fit Test'!$G$2:$M$300,7," - "),IF(VLookUpListFit2(A83,'Calendrier Fit Test'!$H$2:$M$300,6," - ")&lt;&gt;"",VLookUpListFit2(A83,'Calendrier Fit Test'!$H$2:$M$300,6," - "),IF(VLookUpListFit2(A83,'Calendrier Fit Test'!$I$2:$M$300,5," - ")&lt;&gt;"",VLookUpListFit2(A83,'Calendrier Fit Test'!$I$2:$M$300,5," - "),IF(VLookUpListFit2(A83,'Calendrier Fit Test'!$J$2:$M$300,4," - ")&lt;&gt;"",VLookUpListFit2(A83,'Calendrier Fit Test'!$J$2:$M$300,4," - "),""))))</f>
        <v>43523</v>
      </c>
      <c r="G83" s="133">
        <f>IF(VLookUpListFit3(A83,'Calendrier Fit Test'!$G$2:$M$300,7," - ")&lt;&gt;"",VLookUpListFit3(A83,'Calendrier Fit Test'!$G$2:$M$300,7," - "),IF(VLookUpListFit3(A83,'Calendrier Fit Test'!$H$2:$M$300,6," - ")&lt;&gt;"",VLookUpListFit3(A83,'Calendrier Fit Test'!$H$2:$M$300,6," - "),IF(VLookUpListFit3(A83,'Calendrier Fit Test'!$I$2:$M$300,5," - ")&lt;&gt;"",VLookUpListFit3(A83,'Calendrier Fit Test'!$I$2:$M$300,5," - "),IF(VLookUpListFit3(A83,'Calendrier Fit Test'!$J$2:$M$300,4," - ")&lt;&gt;"",VLookUpListFit3(A83,'Calendrier Fit Test'!$J$2:$M$300,4," - "),""))))</f>
        <v>43515</v>
      </c>
      <c r="H83" s="133">
        <f>IF(VLookUpListFit4(A83,'Calendrier Fit Test'!$G$2:$M$300,7," - ")&lt;&gt;"",VLookUpListFit4(A83,'Calendrier Fit Test'!$G$2:$M$300,7," - "),IF(VLookUpListFit4(A83,'Calendrier Fit Test'!$H$2:$M$300,6," - ")&lt;&gt;"",VLookUpListFit4(A83,'Calendrier Fit Test'!$H$2:$M$300,6," - "),IF(VLookUpListFit4(A83,'Calendrier Fit Test'!$I$2:$M$300,5," - ")&lt;&gt;"",VLookUpListFit4(A83,'Calendrier Fit Test'!$I$2:$M$300,5," - "),IF(VLookUpListFit4(A83,'Calendrier Fit Test'!$J$2:$M$300,4," - ")&lt;&gt;"",VLookUpListFit4(A83,'Calendrier Fit Test'!$J$2:$M$300,4," - "),""))))</f>
        <v>43502</v>
      </c>
    </row>
    <row r="84" spans="1:8" x14ac:dyDescent="0.2">
      <c r="A84" s="129">
        <v>243</v>
      </c>
      <c r="B84" s="133">
        <f>IF(VLookUpList(A84,'CALENDRIER PEP 2019'!$A$8:$F$162,2," - ")="","",VLookUpList(A84,'CALENDRIER PEP 2019'!$A$8:$F$162,2," - "))</f>
        <v>43524</v>
      </c>
      <c r="C84" s="133">
        <f>IF(VLookUpList('Planning général'!A84,'CALENDRIER TTC 2019'!$A$8:$F$245,2," - ")="","",VLookUpList('Planning général'!A84,'CALENDRIER TTC 2019'!$A$8:$F$245,2," - "))</f>
        <v>43643</v>
      </c>
      <c r="D84" s="133" t="str">
        <f>IF(VLookUpList(A84,'CALENDRIER VEP 2019'!A90:F242,2," - ")="","",VLookUpList(A84,'CALENDRIER VEP 2019'!A90:F242,2," - "))</f>
        <v/>
      </c>
      <c r="E84" s="133">
        <f>IF(VLookUpListFit1(A84,'Calendrier Fit Test'!$G$2:$M$300,7," - ")&lt;&gt;"",VLookUpListFit1(A84,'Calendrier Fit Test'!$G$2:$M$300,7," - "),IF(VLookUpListFit1(A84,'Calendrier Fit Test'!$H$2:$M$300,6," - ")&lt;&gt;"",VLookUpListFit1(A84,'Calendrier Fit Test'!$H$2:$M$300,6," - "),IF(VLookUpListFit1(A84,'Calendrier Fit Test'!$I$2:$M$300,5," - ")&lt;&gt;"",VLookUpListFit1(A84,'Calendrier Fit Test'!$I$2:$M$300,5," - "),IF(VLookUpListFit1(A84,'Calendrier Fit Test'!$J$2:$M$300,4," - ")&lt;&gt;"",VLookUpListFit1(A84,'Calendrier Fit Test'!$J$2:$M$300,4," - "),""))))</f>
        <v>43508</v>
      </c>
      <c r="F84" s="133">
        <f>IF(VLookUpListFit2(A84,'Calendrier Fit Test'!$G$2:$M$300,7," - ")&lt;&gt;"",VLookUpListFit2(A84,'Calendrier Fit Test'!$G$2:$M$300,7," - "),IF(VLookUpListFit2(A84,'Calendrier Fit Test'!$H$2:$M$300,6," - ")&lt;&gt;"",VLookUpListFit2(A84,'Calendrier Fit Test'!$H$2:$M$300,6," - "),IF(VLookUpListFit2(A84,'Calendrier Fit Test'!$I$2:$M$300,5," - ")&lt;&gt;"",VLookUpListFit2(A84,'Calendrier Fit Test'!$I$2:$M$300,5," - "),IF(VLookUpListFit2(A84,'Calendrier Fit Test'!$J$2:$M$300,4," - ")&lt;&gt;"",VLookUpListFit2(A84,'Calendrier Fit Test'!$J$2:$M$300,4," - "),""))))</f>
        <v>43523</v>
      </c>
      <c r="G84" s="133">
        <f>IF(VLookUpListFit3(A84,'Calendrier Fit Test'!$G$2:$M$300,7," - ")&lt;&gt;"",VLookUpListFit3(A84,'Calendrier Fit Test'!$G$2:$M$300,7," - "),IF(VLookUpListFit3(A84,'Calendrier Fit Test'!$H$2:$M$300,6," - ")&lt;&gt;"",VLookUpListFit3(A84,'Calendrier Fit Test'!$H$2:$M$300,6," - "),IF(VLookUpListFit3(A84,'Calendrier Fit Test'!$I$2:$M$300,5," - ")&lt;&gt;"",VLookUpListFit3(A84,'Calendrier Fit Test'!$I$2:$M$300,5," - "),IF(VLookUpListFit3(A84,'Calendrier Fit Test'!$J$2:$M$300,4," - ")&lt;&gt;"",VLookUpListFit3(A84,'Calendrier Fit Test'!$J$2:$M$300,4," - "),""))))</f>
        <v>43515</v>
      </c>
      <c r="H84" s="133">
        <f>IF(VLookUpListFit4(A84,'Calendrier Fit Test'!$G$2:$M$300,7," - ")&lt;&gt;"",VLookUpListFit4(A84,'Calendrier Fit Test'!$G$2:$M$300,7," - "),IF(VLookUpListFit4(A84,'Calendrier Fit Test'!$H$2:$M$300,6," - ")&lt;&gt;"",VLookUpListFit4(A84,'Calendrier Fit Test'!$H$2:$M$300,6," - "),IF(VLookUpListFit4(A84,'Calendrier Fit Test'!$I$2:$M$300,5," - ")&lt;&gt;"",VLookUpListFit4(A84,'Calendrier Fit Test'!$I$2:$M$300,5," - "),IF(VLookUpListFit4(A84,'Calendrier Fit Test'!$J$2:$M$300,4," - ")&lt;&gt;"",VLookUpListFit4(A84,'Calendrier Fit Test'!$J$2:$M$300,4," - "),""))))</f>
        <v>43502</v>
      </c>
    </row>
    <row r="85" spans="1:8" x14ac:dyDescent="0.2">
      <c r="A85" s="129">
        <v>444</v>
      </c>
      <c r="B85" s="133">
        <f>IF(VLookUpList(A85,'CALENDRIER PEP 2019'!$A$8:$F$162,2," - ")="","",VLookUpList(A85,'CALENDRIER PEP 2019'!$A$8:$F$162,2," - "))</f>
        <v>43510</v>
      </c>
      <c r="C85" s="133" t="str">
        <f>IF(VLookUpList('Planning général'!A85,'CALENDRIER TTC 2019'!$A$8:$F$245,2," - ")="","",VLookUpList('Planning général'!A85,'CALENDRIER TTC 2019'!$A$8:$F$245,2," - "))</f>
        <v/>
      </c>
      <c r="D85" s="133">
        <f>IF(VLookUpList(A85,'CALENDRIER VEP 2019'!A91:F243,2," - ")="","",VLookUpList(A85,'CALENDRIER VEP 2019'!A91:F243,2," - "))</f>
        <v>43150</v>
      </c>
      <c r="E85" s="133">
        <f>IF(VLookUpListFit1(A85,'Calendrier Fit Test'!$G$2:$M$300,7," - ")&lt;&gt;"",VLookUpListFit1(A85,'Calendrier Fit Test'!$G$2:$M$300,7," - "),IF(VLookUpListFit1(A85,'Calendrier Fit Test'!$H$2:$M$300,6," - ")&lt;&gt;"",VLookUpListFit1(A85,'Calendrier Fit Test'!$H$2:$M$300,6," - "),IF(VLookUpListFit1(A85,'Calendrier Fit Test'!$I$2:$M$300,5," - ")&lt;&gt;"",VLookUpListFit1(A85,'Calendrier Fit Test'!$I$2:$M$300,5," - "),IF(VLookUpListFit1(A85,'Calendrier Fit Test'!$J$2:$M$300,4," - ")&lt;&gt;"",VLookUpListFit1(A85,'Calendrier Fit Test'!$J$2:$M$300,4," - "),""))))</f>
        <v>43481</v>
      </c>
      <c r="F85" s="133">
        <f>IF(VLookUpListFit2(A85,'Calendrier Fit Test'!$G$2:$M$300,7," - ")&lt;&gt;"",VLookUpListFit2(A85,'Calendrier Fit Test'!$G$2:$M$300,7," - "),IF(VLookUpListFit2(A85,'Calendrier Fit Test'!$H$2:$M$300,6," - ")&lt;&gt;"",VLookUpListFit2(A85,'Calendrier Fit Test'!$H$2:$M$300,6," - "),IF(VLookUpListFit2(A85,'Calendrier Fit Test'!$I$2:$M$300,5," - ")&lt;&gt;"",VLookUpListFit2(A85,'Calendrier Fit Test'!$I$2:$M$300,5," - "),IF(VLookUpListFit2(A85,'Calendrier Fit Test'!$J$2:$M$300,4," - ")&lt;&gt;"",VLookUpListFit2(A85,'Calendrier Fit Test'!$J$2:$M$300,4," - "),""))))</f>
        <v>43494</v>
      </c>
      <c r="G85" s="133">
        <f>IF(VLookUpListFit3(A85,'Calendrier Fit Test'!$G$2:$M$300,7," - ")&lt;&gt;"",VLookUpListFit3(A85,'Calendrier Fit Test'!$G$2:$M$300,7," - "),IF(VLookUpListFit3(A85,'Calendrier Fit Test'!$H$2:$M$300,6," - ")&lt;&gt;"",VLookUpListFit3(A85,'Calendrier Fit Test'!$H$2:$M$300,6," - "),IF(VLookUpListFit3(A85,'Calendrier Fit Test'!$I$2:$M$300,5," - ")&lt;&gt;"",VLookUpListFit3(A85,'Calendrier Fit Test'!$I$2:$M$300,5," - "),IF(VLookUpListFit3(A85,'Calendrier Fit Test'!$J$2:$M$300,4," - ")&lt;&gt;"",VLookUpListFit3(A85,'Calendrier Fit Test'!$J$2:$M$300,4," - "),""))))</f>
        <v>43476</v>
      </c>
      <c r="H85" s="133">
        <f>IF(VLookUpListFit4(A85,'Calendrier Fit Test'!$G$2:$M$300,7," - ")&lt;&gt;"",VLookUpListFit4(A85,'Calendrier Fit Test'!$G$2:$M$300,7," - "),IF(VLookUpListFit4(A85,'Calendrier Fit Test'!$H$2:$M$300,6," - ")&lt;&gt;"",VLookUpListFit4(A85,'Calendrier Fit Test'!$H$2:$M$300,6," - "),IF(VLookUpListFit4(A85,'Calendrier Fit Test'!$I$2:$M$300,5," - ")&lt;&gt;"",VLookUpListFit4(A85,'Calendrier Fit Test'!$I$2:$M$300,5," - "),IF(VLookUpListFit4(A85,'Calendrier Fit Test'!$J$2:$M$300,4," - ")&lt;&gt;"",VLookUpListFit4(A85,'Calendrier Fit Test'!$J$2:$M$300,4," - "),""))))</f>
        <v>43474</v>
      </c>
    </row>
    <row r="86" spans="1:8" x14ac:dyDescent="0.2">
      <c r="A86" s="129">
        <v>244</v>
      </c>
      <c r="B86" s="133">
        <f>IF(VLookUpList(A86,'CALENDRIER PEP 2019'!$A$8:$F$162,2," - ")="","",VLookUpList(A86,'CALENDRIER PEP 2019'!$A$8:$F$162,2," - "))</f>
        <v>43528</v>
      </c>
      <c r="C86" s="133">
        <f>IF(VLookUpList('Planning général'!A86,'CALENDRIER TTC 2019'!$A$8:$F$245,2," - ")="","",VLookUpList('Planning général'!A86,'CALENDRIER TTC 2019'!$A$8:$F$245,2," - "))</f>
        <v>43619</v>
      </c>
      <c r="D86" s="133" t="str">
        <f>IF(VLookUpList(A86,'CALENDRIER VEP 2019'!A92:F244,2," - ")="","",VLookUpList(A86,'CALENDRIER VEP 2019'!A92:F244,2," - "))</f>
        <v/>
      </c>
      <c r="E86" s="133">
        <f>IF(VLookUpListFit1(A86,'Calendrier Fit Test'!$G$2:$M$300,7," - ")&lt;&gt;"",VLookUpListFit1(A86,'Calendrier Fit Test'!$G$2:$M$300,7," - "),IF(VLookUpListFit1(A86,'Calendrier Fit Test'!$H$2:$M$300,6," - ")&lt;&gt;"",VLookUpListFit1(A86,'Calendrier Fit Test'!$H$2:$M$300,6," - "),IF(VLookUpListFit1(A86,'Calendrier Fit Test'!$I$2:$M$300,5," - ")&lt;&gt;"",VLookUpListFit1(A86,'Calendrier Fit Test'!$I$2:$M$300,5," - "),IF(VLookUpListFit1(A86,'Calendrier Fit Test'!$J$2:$M$300,4," - ")&lt;&gt;"",VLookUpListFit1(A86,'Calendrier Fit Test'!$J$2:$M$300,4," - "),""))))</f>
        <v>43481</v>
      </c>
      <c r="F86" s="133">
        <f>IF(VLookUpListFit2(A86,'Calendrier Fit Test'!$G$2:$M$300,7," - ")&lt;&gt;"",VLookUpListFit2(A86,'Calendrier Fit Test'!$G$2:$M$300,7," - "),IF(VLookUpListFit2(A86,'Calendrier Fit Test'!$H$2:$M$300,6," - ")&lt;&gt;"",VLookUpListFit2(A86,'Calendrier Fit Test'!$H$2:$M$300,6," - "),IF(VLookUpListFit2(A86,'Calendrier Fit Test'!$I$2:$M$300,5," - ")&lt;&gt;"",VLookUpListFit2(A86,'Calendrier Fit Test'!$I$2:$M$300,5," - "),IF(VLookUpListFit2(A86,'Calendrier Fit Test'!$J$2:$M$300,4," - ")&lt;&gt;"",VLookUpListFit2(A86,'Calendrier Fit Test'!$J$2:$M$300,4," - "),""))))</f>
        <v>43494</v>
      </c>
      <c r="G86" s="133">
        <f>IF(VLookUpListFit3(A86,'Calendrier Fit Test'!$G$2:$M$300,7," - ")&lt;&gt;"",VLookUpListFit3(A86,'Calendrier Fit Test'!$G$2:$M$300,7," - "),IF(VLookUpListFit3(A86,'Calendrier Fit Test'!$H$2:$M$300,6," - ")&lt;&gt;"",VLookUpListFit3(A86,'Calendrier Fit Test'!$H$2:$M$300,6," - "),IF(VLookUpListFit3(A86,'Calendrier Fit Test'!$I$2:$M$300,5," - ")&lt;&gt;"",VLookUpListFit3(A86,'Calendrier Fit Test'!$I$2:$M$300,5," - "),IF(VLookUpListFit3(A86,'Calendrier Fit Test'!$J$2:$M$300,4," - ")&lt;&gt;"",VLookUpListFit3(A86,'Calendrier Fit Test'!$J$2:$M$300,4," - "),""))))</f>
        <v>43476</v>
      </c>
      <c r="H86" s="133">
        <f>IF(VLookUpListFit4(A86,'Calendrier Fit Test'!$G$2:$M$300,7," - ")&lt;&gt;"",VLookUpListFit4(A86,'Calendrier Fit Test'!$G$2:$M$300,7," - "),IF(VLookUpListFit4(A86,'Calendrier Fit Test'!$H$2:$M$300,6," - ")&lt;&gt;"",VLookUpListFit4(A86,'Calendrier Fit Test'!$H$2:$M$300,6," - "),IF(VLookUpListFit4(A86,'Calendrier Fit Test'!$I$2:$M$300,5," - ")&lt;&gt;"",VLookUpListFit4(A86,'Calendrier Fit Test'!$I$2:$M$300,5," - "),IF(VLookUpListFit4(A86,'Calendrier Fit Test'!$J$2:$M$300,4," - ")&lt;&gt;"",VLookUpListFit4(A86,'Calendrier Fit Test'!$J$2:$M$300,4," - "),""))))</f>
        <v>43474</v>
      </c>
    </row>
    <row r="87" spans="1:8" x14ac:dyDescent="0.2">
      <c r="A87" s="129">
        <v>245</v>
      </c>
      <c r="B87" s="133">
        <f>IF(VLookUpList(A87,'CALENDRIER PEP 2019'!$A$8:$F$162,2," - ")="","",VLookUpList(A87,'CALENDRIER PEP 2019'!$A$8:$F$162,2," - "))</f>
        <v>43529</v>
      </c>
      <c r="C87" s="133">
        <f>IF(VLookUpList('Planning général'!A87,'CALENDRIER TTC 2019'!$A$8:$F$245,2," - ")="","",VLookUpList('Planning général'!A87,'CALENDRIER TTC 2019'!$A$8:$F$245,2," - "))</f>
        <v>43620</v>
      </c>
      <c r="D87" s="133" t="str">
        <f>IF(VLookUpList(A87,'CALENDRIER VEP 2019'!A93:F245,2," - ")="","",VLookUpList(A87,'CALENDRIER VEP 2019'!A93:F245,2," - "))</f>
        <v/>
      </c>
      <c r="E87" s="133">
        <f>IF(VLookUpListFit1(A87,'Calendrier Fit Test'!$G$2:$M$300,7," - ")&lt;&gt;"",VLookUpListFit1(A87,'Calendrier Fit Test'!$G$2:$M$300,7," - "),IF(VLookUpListFit1(A87,'Calendrier Fit Test'!$H$2:$M$300,6," - ")&lt;&gt;"",VLookUpListFit1(A87,'Calendrier Fit Test'!$H$2:$M$300,6," - "),IF(VLookUpListFit1(A87,'Calendrier Fit Test'!$I$2:$M$300,5," - ")&lt;&gt;"",VLookUpListFit1(A87,'Calendrier Fit Test'!$I$2:$M$300,5," - "),IF(VLookUpListFit1(A87,'Calendrier Fit Test'!$J$2:$M$300,4," - ")&lt;&gt;"",VLookUpListFit1(A87,'Calendrier Fit Test'!$J$2:$M$300,4," - "),""))))</f>
        <v>43677</v>
      </c>
      <c r="F87" s="133">
        <f>IF(VLookUpListFit2(A87,'Calendrier Fit Test'!$G$2:$M$300,7," - ")&lt;&gt;"",VLookUpListFit2(A87,'Calendrier Fit Test'!$G$2:$M$300,7," - "),IF(VLookUpListFit2(A87,'Calendrier Fit Test'!$H$2:$M$300,6," - ")&lt;&gt;"",VLookUpListFit2(A87,'Calendrier Fit Test'!$H$2:$M$300,6," - "),IF(VLookUpListFit2(A87,'Calendrier Fit Test'!$I$2:$M$300,5," - ")&lt;&gt;"",VLookUpListFit2(A87,'Calendrier Fit Test'!$I$2:$M$300,5," - "),IF(VLookUpListFit2(A87,'Calendrier Fit Test'!$J$2:$M$300,4," - ")&lt;&gt;"",VLookUpListFit2(A87,'Calendrier Fit Test'!$J$2:$M$300,4," - "),""))))</f>
        <v>43690</v>
      </c>
      <c r="G87" s="133">
        <f>IF(VLookUpListFit3(A87,'Calendrier Fit Test'!$G$2:$M$300,7," - ")&lt;&gt;"",VLookUpListFit3(A87,'Calendrier Fit Test'!$G$2:$M$300,7," - "),IF(VLookUpListFit3(A87,'Calendrier Fit Test'!$H$2:$M$300,6," - ")&lt;&gt;"",VLookUpListFit3(A87,'Calendrier Fit Test'!$H$2:$M$300,6," - "),IF(VLookUpListFit3(A87,'Calendrier Fit Test'!$I$2:$M$300,5," - ")&lt;&gt;"",VLookUpListFit3(A87,'Calendrier Fit Test'!$I$2:$M$300,5," - "),IF(VLookUpListFit3(A87,'Calendrier Fit Test'!$J$2:$M$300,4," - ")&lt;&gt;"",VLookUpListFit3(A87,'Calendrier Fit Test'!$J$2:$M$300,4," - "),""))))</f>
        <v>43700</v>
      </c>
      <c r="H87" s="133">
        <f>IF(VLookUpListFit4(A87,'Calendrier Fit Test'!$G$2:$M$300,7," - ")&lt;&gt;"",VLookUpListFit4(A87,'Calendrier Fit Test'!$G$2:$M$300,7," - "),IF(VLookUpListFit4(A87,'Calendrier Fit Test'!$H$2:$M$300,6," - ")&lt;&gt;"",VLookUpListFit4(A87,'Calendrier Fit Test'!$H$2:$M$300,6," - "),IF(VLookUpListFit4(A87,'Calendrier Fit Test'!$I$2:$M$300,5," - ")&lt;&gt;"",VLookUpListFit4(A87,'Calendrier Fit Test'!$I$2:$M$300,5," - "),IF(VLookUpListFit4(A87,'Calendrier Fit Test'!$J$2:$M$300,4," - ")&lt;&gt;"",VLookUpListFit4(A87,'Calendrier Fit Test'!$J$2:$M$300,4," - "),""))))</f>
        <v>43696</v>
      </c>
    </row>
    <row r="88" spans="1:8" x14ac:dyDescent="0.2">
      <c r="A88" s="129">
        <v>745</v>
      </c>
      <c r="B88" s="133">
        <f>IF(VLookUpList(A88,'CALENDRIER PEP 2019'!$A$8:$F$162,2," - ")="","",VLookUpList(A88,'CALENDRIER PEP 2019'!$A$8:$F$162,2," - "))</f>
        <v>43514</v>
      </c>
      <c r="C88" s="133" t="str">
        <f>IF(VLookUpList('Planning général'!A88,'CALENDRIER TTC 2019'!$A$8:$F$245,2," - ")="","",VLookUpList('Planning général'!A88,'CALENDRIER TTC 2019'!$A$8:$F$245,2," - "))</f>
        <v/>
      </c>
      <c r="D88" s="133">
        <f>IF(VLookUpList(A88,'CALENDRIER VEP 2019'!A94:F246,2," - ")="","",VLookUpList(A88,'CALENDRIER VEP 2019'!A94:F246,2," - "))</f>
        <v>43781</v>
      </c>
      <c r="E88" s="133">
        <f>IF(VLookUpListFit1(A88,'Calendrier Fit Test'!$G$2:$M$300,7," - ")&lt;&gt;"",VLookUpListFit1(A88,'Calendrier Fit Test'!$G$2:$M$300,7," - "),IF(VLookUpListFit1(A88,'Calendrier Fit Test'!$H$2:$M$300,6," - ")&lt;&gt;"",VLookUpListFit1(A88,'Calendrier Fit Test'!$H$2:$M$300,6," - "),IF(VLookUpListFit1(A88,'Calendrier Fit Test'!$I$2:$M$300,5," - ")&lt;&gt;"",VLookUpListFit1(A88,'Calendrier Fit Test'!$I$2:$M$300,5," - "),IF(VLookUpListFit1(A88,'Calendrier Fit Test'!$J$2:$M$300,4," - ")&lt;&gt;"",VLookUpListFit1(A88,'Calendrier Fit Test'!$J$2:$M$300,4," - "),""))))</f>
        <v>43677</v>
      </c>
      <c r="F88" s="133">
        <f>IF(VLookUpListFit2(A88,'Calendrier Fit Test'!$G$2:$M$300,7," - ")&lt;&gt;"",VLookUpListFit2(A88,'Calendrier Fit Test'!$G$2:$M$300,7," - "),IF(VLookUpListFit2(A88,'Calendrier Fit Test'!$H$2:$M$300,6," - ")&lt;&gt;"",VLookUpListFit2(A88,'Calendrier Fit Test'!$H$2:$M$300,6," - "),IF(VLookUpListFit2(A88,'Calendrier Fit Test'!$I$2:$M$300,5," - ")&lt;&gt;"",VLookUpListFit2(A88,'Calendrier Fit Test'!$I$2:$M$300,5," - "),IF(VLookUpListFit2(A88,'Calendrier Fit Test'!$J$2:$M$300,4," - ")&lt;&gt;"",VLookUpListFit2(A88,'Calendrier Fit Test'!$J$2:$M$300,4," - "),""))))</f>
        <v>43690</v>
      </c>
      <c r="G88" s="133">
        <f>IF(VLookUpListFit3(A88,'Calendrier Fit Test'!$G$2:$M$300,7," - ")&lt;&gt;"",VLookUpListFit3(A88,'Calendrier Fit Test'!$G$2:$M$300,7," - "),IF(VLookUpListFit3(A88,'Calendrier Fit Test'!$H$2:$M$300,6," - ")&lt;&gt;"",VLookUpListFit3(A88,'Calendrier Fit Test'!$H$2:$M$300,6," - "),IF(VLookUpListFit3(A88,'Calendrier Fit Test'!$I$2:$M$300,5," - ")&lt;&gt;"",VLookUpListFit3(A88,'Calendrier Fit Test'!$I$2:$M$300,5," - "),IF(VLookUpListFit3(A88,'Calendrier Fit Test'!$J$2:$M$300,4," - ")&lt;&gt;"",VLookUpListFit3(A88,'Calendrier Fit Test'!$J$2:$M$300,4," - "),""))))</f>
        <v>43700</v>
      </c>
      <c r="H88" s="133">
        <f>IF(VLookUpListFit4(A88,'Calendrier Fit Test'!$G$2:$M$300,7," - ")&lt;&gt;"",VLookUpListFit4(A88,'Calendrier Fit Test'!$G$2:$M$300,7," - "),IF(VLookUpListFit4(A88,'Calendrier Fit Test'!$H$2:$M$300,6," - ")&lt;&gt;"",VLookUpListFit4(A88,'Calendrier Fit Test'!$H$2:$M$300,6," - "),IF(VLookUpListFit4(A88,'Calendrier Fit Test'!$I$2:$M$300,5," - ")&lt;&gt;"",VLookUpListFit4(A88,'Calendrier Fit Test'!$I$2:$M$300,5," - "),IF(VLookUpListFit4(A88,'Calendrier Fit Test'!$J$2:$M$300,4," - ")&lt;&gt;"",VLookUpListFit4(A88,'Calendrier Fit Test'!$J$2:$M$300,4," - "),""))))</f>
        <v>43696</v>
      </c>
    </row>
    <row r="89" spans="1:8" x14ac:dyDescent="0.2">
      <c r="A89" s="129">
        <v>446</v>
      </c>
      <c r="B89" s="133">
        <f>IF(VLookUpList(A89,'CALENDRIER PEP 2019'!$A$8:$F$162,2," - ")="","",VLookUpList(A89,'CALENDRIER PEP 2019'!$A$8:$F$162,2," - "))</f>
        <v>43515</v>
      </c>
      <c r="C89" s="133" t="str">
        <f>IF(VLookUpList('Planning général'!A89,'CALENDRIER TTC 2019'!$A$8:$F$245,2," - ")="","",VLookUpList('Planning général'!A89,'CALENDRIER TTC 2019'!$A$8:$F$245,2," - "))</f>
        <v/>
      </c>
      <c r="D89" s="133">
        <f>IF(VLookUpList(A89,'CALENDRIER VEP 2019'!A95:F247,2," - ")="","",VLookUpList(A89,'CALENDRIER VEP 2019'!A95:F247,2," - "))</f>
        <v>43166</v>
      </c>
      <c r="E89" s="133">
        <f>IF(VLookUpListFit1(A89,'Calendrier Fit Test'!$G$2:$M$300,7," - ")&lt;&gt;"",VLookUpListFit1(A89,'Calendrier Fit Test'!$G$2:$M$300,7," - "),IF(VLookUpListFit1(A89,'Calendrier Fit Test'!$H$2:$M$300,6," - ")&lt;&gt;"",VLookUpListFit1(A89,'Calendrier Fit Test'!$H$2:$M$300,6," - "),IF(VLookUpListFit1(A89,'Calendrier Fit Test'!$I$2:$M$300,5," - ")&lt;&gt;"",VLookUpListFit1(A89,'Calendrier Fit Test'!$I$2:$M$300,5," - "),IF(VLookUpListFit1(A89,'Calendrier Fit Test'!$J$2:$M$300,4," - ")&lt;&gt;"",VLookUpListFit1(A89,'Calendrier Fit Test'!$J$2:$M$300,4," - "),""))))</f>
        <v>43565</v>
      </c>
      <c r="F89" s="133">
        <f>IF(VLookUpListFit2(A89,'Calendrier Fit Test'!$G$2:$M$300,7," - ")&lt;&gt;"",VLookUpListFit2(A89,'Calendrier Fit Test'!$G$2:$M$300,7," - "),IF(VLookUpListFit2(A89,'Calendrier Fit Test'!$H$2:$M$300,6," - ")&lt;&gt;"",VLookUpListFit2(A89,'Calendrier Fit Test'!$H$2:$M$300,6," - "),IF(VLookUpListFit2(A89,'Calendrier Fit Test'!$I$2:$M$300,5," - ")&lt;&gt;"",VLookUpListFit2(A89,'Calendrier Fit Test'!$I$2:$M$300,5," - "),IF(VLookUpListFit2(A89,'Calendrier Fit Test'!$J$2:$M$300,4," - ")&lt;&gt;"",VLookUpListFit2(A89,'Calendrier Fit Test'!$J$2:$M$300,4," - "),""))))</f>
        <v>43578</v>
      </c>
      <c r="G89" s="133">
        <f>IF(VLookUpListFit3(A89,'Calendrier Fit Test'!$G$2:$M$300,7," - ")&lt;&gt;"",VLookUpListFit3(A89,'Calendrier Fit Test'!$G$2:$M$300,7," - "),IF(VLookUpListFit3(A89,'Calendrier Fit Test'!$H$2:$M$300,6," - ")&lt;&gt;"",VLookUpListFit3(A89,'Calendrier Fit Test'!$H$2:$M$300,6," - "),IF(VLookUpListFit3(A89,'Calendrier Fit Test'!$I$2:$M$300,5," - ")&lt;&gt;"",VLookUpListFit3(A89,'Calendrier Fit Test'!$I$2:$M$300,5," - "),IF(VLookUpListFit3(A89,'Calendrier Fit Test'!$J$2:$M$300,4," - ")&lt;&gt;"",VLookUpListFit3(A89,'Calendrier Fit Test'!$J$2:$M$300,4," - "),""))))</f>
        <v>43571</v>
      </c>
      <c r="H89" s="133">
        <f>IF(VLookUpListFit4(A89,'Calendrier Fit Test'!$G$2:$M$300,7," - ")&lt;&gt;"",VLookUpListFit4(A89,'Calendrier Fit Test'!$G$2:$M$300,7," - "),IF(VLookUpListFit4(A89,'Calendrier Fit Test'!$H$2:$M$300,6," - ")&lt;&gt;"",VLookUpListFit4(A89,'Calendrier Fit Test'!$H$2:$M$300,6," - "),IF(VLookUpListFit4(A89,'Calendrier Fit Test'!$I$2:$M$300,5," - ")&lt;&gt;"",VLookUpListFit4(A89,'Calendrier Fit Test'!$I$2:$M$300,5," - "),IF(VLookUpListFit4(A89,'Calendrier Fit Test'!$J$2:$M$300,4," - ")&lt;&gt;"",VLookUpListFit4(A89,'Calendrier Fit Test'!$J$2:$M$300,4," - "),""))))</f>
        <v>43558</v>
      </c>
    </row>
    <row r="90" spans="1:8" x14ac:dyDescent="0.2">
      <c r="A90" s="129">
        <v>246</v>
      </c>
      <c r="B90" s="133">
        <f>IF(VLookUpList(A90,'CALENDRIER PEP 2019'!$A$8:$F$162,2," - ")="","",VLookUpList(A90,'CALENDRIER PEP 2019'!$A$8:$F$162,2," - "))</f>
        <v>43530</v>
      </c>
      <c r="C90" s="133">
        <f>IF(VLookUpList('Planning général'!A90,'CALENDRIER TTC 2019'!$A$8:$F$245,2," - ")="","",VLookUpList('Planning général'!A90,'CALENDRIER TTC 2019'!$A$8:$F$245,2," - "))</f>
        <v>43621</v>
      </c>
      <c r="D90" s="133" t="str">
        <f>IF(VLookUpList(A90,'CALENDRIER VEP 2019'!A96:F248,2," - ")="","",VLookUpList(A90,'CALENDRIER VEP 2019'!A96:F248,2," - "))</f>
        <v/>
      </c>
      <c r="E90" s="133">
        <f>IF(VLookUpListFit1(A90,'Calendrier Fit Test'!$G$2:$M$300,7," - ")&lt;&gt;"",VLookUpListFit1(A90,'Calendrier Fit Test'!$G$2:$M$300,7," - "),IF(VLookUpListFit1(A90,'Calendrier Fit Test'!$H$2:$M$300,6," - ")&lt;&gt;"",VLookUpListFit1(A90,'Calendrier Fit Test'!$H$2:$M$300,6," - "),IF(VLookUpListFit1(A90,'Calendrier Fit Test'!$I$2:$M$300,5," - ")&lt;&gt;"",VLookUpListFit1(A90,'Calendrier Fit Test'!$I$2:$M$300,5," - "),IF(VLookUpListFit1(A90,'Calendrier Fit Test'!$J$2:$M$300,4," - ")&lt;&gt;"",VLookUpListFit1(A90,'Calendrier Fit Test'!$J$2:$M$300,4," - "),""))))</f>
        <v>43565</v>
      </c>
      <c r="F90" s="133">
        <f>IF(VLookUpListFit2(A90,'Calendrier Fit Test'!$G$2:$M$300,7," - ")&lt;&gt;"",VLookUpListFit2(A90,'Calendrier Fit Test'!$G$2:$M$300,7," - "),IF(VLookUpListFit2(A90,'Calendrier Fit Test'!$H$2:$M$300,6," - ")&lt;&gt;"",VLookUpListFit2(A90,'Calendrier Fit Test'!$H$2:$M$300,6," - "),IF(VLookUpListFit2(A90,'Calendrier Fit Test'!$I$2:$M$300,5," - ")&lt;&gt;"",VLookUpListFit2(A90,'Calendrier Fit Test'!$I$2:$M$300,5," - "),IF(VLookUpListFit2(A90,'Calendrier Fit Test'!$J$2:$M$300,4," - ")&lt;&gt;"",VLookUpListFit2(A90,'Calendrier Fit Test'!$J$2:$M$300,4," - "),""))))</f>
        <v>43578</v>
      </c>
      <c r="G90" s="133">
        <f>IF(VLookUpListFit3(A90,'Calendrier Fit Test'!$G$2:$M$300,7," - ")&lt;&gt;"",VLookUpListFit3(A90,'Calendrier Fit Test'!$G$2:$M$300,7," - "),IF(VLookUpListFit3(A90,'Calendrier Fit Test'!$H$2:$M$300,6," - ")&lt;&gt;"",VLookUpListFit3(A90,'Calendrier Fit Test'!$H$2:$M$300,6," - "),IF(VLookUpListFit3(A90,'Calendrier Fit Test'!$I$2:$M$300,5," - ")&lt;&gt;"",VLookUpListFit3(A90,'Calendrier Fit Test'!$I$2:$M$300,5," - "),IF(VLookUpListFit3(A90,'Calendrier Fit Test'!$J$2:$M$300,4," - ")&lt;&gt;"",VLookUpListFit3(A90,'Calendrier Fit Test'!$J$2:$M$300,4," - "),""))))</f>
        <v>43571</v>
      </c>
      <c r="H90" s="133">
        <f>IF(VLookUpListFit4(A90,'Calendrier Fit Test'!$G$2:$M$300,7," - ")&lt;&gt;"",VLookUpListFit4(A90,'Calendrier Fit Test'!$G$2:$M$300,7," - "),IF(VLookUpListFit4(A90,'Calendrier Fit Test'!$H$2:$M$300,6," - ")&lt;&gt;"",VLookUpListFit4(A90,'Calendrier Fit Test'!$H$2:$M$300,6," - "),IF(VLookUpListFit4(A90,'Calendrier Fit Test'!$I$2:$M$300,5," - ")&lt;&gt;"",VLookUpListFit4(A90,'Calendrier Fit Test'!$I$2:$M$300,5," - "),IF(VLookUpListFit4(A90,'Calendrier Fit Test'!$J$2:$M$300,4," - ")&lt;&gt;"",VLookUpListFit4(A90,'Calendrier Fit Test'!$J$2:$M$300,4," - "),""))))</f>
        <v>43558</v>
      </c>
    </row>
    <row r="91" spans="1:8" x14ac:dyDescent="0.2">
      <c r="A91" s="129">
        <v>447</v>
      </c>
      <c r="B91" s="133">
        <f>IF(VLookUpList(A91,'CALENDRIER PEP 2019'!$A$8:$F$162,2," - ")="","",VLookUpList(A91,'CALENDRIER PEP 2019'!$A$8:$F$162,2," - "))</f>
        <v>43516</v>
      </c>
      <c r="C91" s="133" t="str">
        <f>IF(VLookUpList('Planning général'!A91,'CALENDRIER TTC 2019'!$A$8:$F$245,2," - ")="","",VLookUpList('Planning général'!A91,'CALENDRIER TTC 2019'!$A$8:$F$245,2," - "))</f>
        <v/>
      </c>
      <c r="D91" s="133">
        <f>IF(VLookUpList(A91,'CALENDRIER VEP 2019'!A97:F249,2," - ")="","",VLookUpList(A91,'CALENDRIER VEP 2019'!A97:F249,2," - "))</f>
        <v>43766</v>
      </c>
      <c r="E91" s="133">
        <f>IF(VLookUpListFit1(A91,'Calendrier Fit Test'!$G$2:$M$300,7," - ")&lt;&gt;"",VLookUpListFit1(A91,'Calendrier Fit Test'!$G$2:$M$300,7," - "),IF(VLookUpListFit1(A91,'Calendrier Fit Test'!$H$2:$M$300,6," - ")&lt;&gt;"",VLookUpListFit1(A91,'Calendrier Fit Test'!$H$2:$M$300,6," - "),IF(VLookUpListFit1(A91,'Calendrier Fit Test'!$I$2:$M$300,5," - ")&lt;&gt;"",VLookUpListFit1(A91,'Calendrier Fit Test'!$I$2:$M$300,5," - "),IF(VLookUpListFit1(A91,'Calendrier Fit Test'!$J$2:$M$300,4," - ")&lt;&gt;"",VLookUpListFit1(A91,'Calendrier Fit Test'!$J$2:$M$300,4," - "),""))))</f>
        <v>43677</v>
      </c>
      <c r="F91" s="133">
        <f>IF(VLookUpListFit2(A91,'Calendrier Fit Test'!$G$2:$M$300,7," - ")&lt;&gt;"",VLookUpListFit2(A91,'Calendrier Fit Test'!$G$2:$M$300,7," - "),IF(VLookUpListFit2(A91,'Calendrier Fit Test'!$H$2:$M$300,6," - ")&lt;&gt;"",VLookUpListFit2(A91,'Calendrier Fit Test'!$H$2:$M$300,6," - "),IF(VLookUpListFit2(A91,'Calendrier Fit Test'!$I$2:$M$300,5," - ")&lt;&gt;"",VLookUpListFit2(A91,'Calendrier Fit Test'!$I$2:$M$300,5," - "),IF(VLookUpListFit2(A91,'Calendrier Fit Test'!$J$2:$M$300,4," - ")&lt;&gt;"",VLookUpListFit2(A91,'Calendrier Fit Test'!$J$2:$M$300,4," - "),""))))</f>
        <v>43690</v>
      </c>
      <c r="G91" s="133">
        <f>IF(VLookUpListFit3(A91,'Calendrier Fit Test'!$G$2:$M$300,7," - ")&lt;&gt;"",VLookUpListFit3(A91,'Calendrier Fit Test'!$G$2:$M$300,7," - "),IF(VLookUpListFit3(A91,'Calendrier Fit Test'!$H$2:$M$300,6," - ")&lt;&gt;"",VLookUpListFit3(A91,'Calendrier Fit Test'!$H$2:$M$300,6," - "),IF(VLookUpListFit3(A91,'Calendrier Fit Test'!$I$2:$M$300,5," - ")&lt;&gt;"",VLookUpListFit3(A91,'Calendrier Fit Test'!$I$2:$M$300,5," - "),IF(VLookUpListFit3(A91,'Calendrier Fit Test'!$J$2:$M$300,4," - ")&lt;&gt;"",VLookUpListFit3(A91,'Calendrier Fit Test'!$J$2:$M$300,4," - "),""))))</f>
        <v>43683</v>
      </c>
      <c r="H91" s="133">
        <f>IF(VLookUpListFit4(A91,'Calendrier Fit Test'!$G$2:$M$300,7," - ")&lt;&gt;"",VLookUpListFit4(A91,'Calendrier Fit Test'!$G$2:$M$300,7," - "),IF(VLookUpListFit4(A91,'Calendrier Fit Test'!$H$2:$M$300,6," - ")&lt;&gt;"",VLookUpListFit4(A91,'Calendrier Fit Test'!$H$2:$M$300,6," - "),IF(VLookUpListFit4(A91,'Calendrier Fit Test'!$I$2:$M$300,5," - ")&lt;&gt;"",VLookUpListFit4(A91,'Calendrier Fit Test'!$I$2:$M$300,5," - "),IF(VLookUpListFit4(A91,'Calendrier Fit Test'!$J$2:$M$300,4," - ")&lt;&gt;"",VLookUpListFit4(A91,'Calendrier Fit Test'!$J$2:$M$300,4," - "),""))))</f>
        <v>43696</v>
      </c>
    </row>
    <row r="92" spans="1:8" x14ac:dyDescent="0.2">
      <c r="A92" s="129">
        <v>247</v>
      </c>
      <c r="B92" s="133" t="str">
        <f>IF(VLookUpList(A92,'CALENDRIER PEP 2019'!$A$8:$F$162,2," - ")="","",VLookUpList(A92,'CALENDRIER PEP 2019'!$A$8:$F$162,2," - "))</f>
        <v>07/03/2019 - 02/10/2019</v>
      </c>
      <c r="C92" s="133">
        <f>IF(VLookUpList('Planning général'!A92,'CALENDRIER TTC 2019'!$A$8:$F$245,2," - ")="","",VLookUpList('Planning général'!A92,'CALENDRIER TTC 2019'!$A$8:$F$245,2," - "))</f>
        <v>43629</v>
      </c>
      <c r="D92" s="133" t="str">
        <f>IF(VLookUpList(A92,'CALENDRIER VEP 2019'!A98:F250,2," - ")="","",VLookUpList(A92,'CALENDRIER VEP 2019'!A98:F250,2," - "))</f>
        <v/>
      </c>
      <c r="E92" s="133">
        <f>IF(VLookUpListFit1(A92,'Calendrier Fit Test'!$G$2:$M$300,7," - ")&lt;&gt;"",VLookUpListFit1(A92,'Calendrier Fit Test'!$G$2:$M$300,7," - "),IF(VLookUpListFit1(A92,'Calendrier Fit Test'!$H$2:$M$300,6," - ")&lt;&gt;"",VLookUpListFit1(A92,'Calendrier Fit Test'!$H$2:$M$300,6," - "),IF(VLookUpListFit1(A92,'Calendrier Fit Test'!$I$2:$M$300,5," - ")&lt;&gt;"",VLookUpListFit1(A92,'Calendrier Fit Test'!$I$2:$M$300,5," - "),IF(VLookUpListFit1(A92,'Calendrier Fit Test'!$J$2:$M$300,4," - ")&lt;&gt;"",VLookUpListFit1(A92,'Calendrier Fit Test'!$J$2:$M$300,4," - "),""))))</f>
        <v>43677</v>
      </c>
      <c r="F92" s="133">
        <f>IF(VLookUpListFit2(A92,'Calendrier Fit Test'!$G$2:$M$300,7," - ")&lt;&gt;"",VLookUpListFit2(A92,'Calendrier Fit Test'!$G$2:$M$300,7," - "),IF(VLookUpListFit2(A92,'Calendrier Fit Test'!$H$2:$M$300,6," - ")&lt;&gt;"",VLookUpListFit2(A92,'Calendrier Fit Test'!$H$2:$M$300,6," - "),IF(VLookUpListFit2(A92,'Calendrier Fit Test'!$I$2:$M$300,5," - ")&lt;&gt;"",VLookUpListFit2(A92,'Calendrier Fit Test'!$I$2:$M$300,5," - "),IF(VLookUpListFit2(A92,'Calendrier Fit Test'!$J$2:$M$300,4," - ")&lt;&gt;"",VLookUpListFit2(A92,'Calendrier Fit Test'!$J$2:$M$300,4," - "),""))))</f>
        <v>43690</v>
      </c>
      <c r="G92" s="133">
        <f>IF(VLookUpListFit3(A92,'Calendrier Fit Test'!$G$2:$M$300,7," - ")&lt;&gt;"",VLookUpListFit3(A92,'Calendrier Fit Test'!$G$2:$M$300,7," - "),IF(VLookUpListFit3(A92,'Calendrier Fit Test'!$H$2:$M$300,6," - ")&lt;&gt;"",VLookUpListFit3(A92,'Calendrier Fit Test'!$H$2:$M$300,6," - "),IF(VLookUpListFit3(A92,'Calendrier Fit Test'!$I$2:$M$300,5," - ")&lt;&gt;"",VLookUpListFit3(A92,'Calendrier Fit Test'!$I$2:$M$300,5," - "),IF(VLookUpListFit3(A92,'Calendrier Fit Test'!$J$2:$M$300,4," - ")&lt;&gt;"",VLookUpListFit3(A92,'Calendrier Fit Test'!$J$2:$M$300,4," - "),""))))</f>
        <v>43683</v>
      </c>
      <c r="H92" s="133">
        <f>IF(VLookUpListFit4(A92,'Calendrier Fit Test'!$G$2:$M$300,7," - ")&lt;&gt;"",VLookUpListFit4(A92,'Calendrier Fit Test'!$G$2:$M$300,7," - "),IF(VLookUpListFit4(A92,'Calendrier Fit Test'!$H$2:$M$300,6," - ")&lt;&gt;"",VLookUpListFit4(A92,'Calendrier Fit Test'!$H$2:$M$300,6," - "),IF(VLookUpListFit4(A92,'Calendrier Fit Test'!$I$2:$M$300,5," - ")&lt;&gt;"",VLookUpListFit4(A92,'Calendrier Fit Test'!$I$2:$M$300,5," - "),IF(VLookUpListFit4(A92,'Calendrier Fit Test'!$J$2:$M$300,4," - ")&lt;&gt;"",VLookUpListFit4(A92,'Calendrier Fit Test'!$J$2:$M$300,4," - "),""))))</f>
        <v>43696</v>
      </c>
    </row>
    <row r="93" spans="1:8" x14ac:dyDescent="0.2">
      <c r="A93" s="141">
        <v>647</v>
      </c>
      <c r="B93" s="142">
        <f>IF(VLookUpList(A93,'CALENDRIER PEP 2019'!$A$8:$F$162,2," - ")="","",VLookUpList(A93,'CALENDRIER PEP 2019'!$A$8:$F$162,2," - "))</f>
        <v>43759</v>
      </c>
      <c r="C93" s="142" t="str">
        <f>IF(VLookUpList('Planning général'!A93,'CALENDRIER TTC 2019'!$A$8:$F$245,2," - ")="","",VLookUpList('Planning général'!A93,'CALENDRIER TTC 2019'!$A$8:$F$245,2," - "))</f>
        <v/>
      </c>
      <c r="D93" s="142" t="str">
        <f>IF(VLookUpList(A93,'CALENDRIER VEP 2019'!A99:F251,2," - ")="","",VLookUpList(A93,'CALENDRIER VEP 2019'!A99:F251,2," - "))</f>
        <v/>
      </c>
      <c r="E93" s="142">
        <f>IF(VLookUpListFit1(A93,'Calendrier Fit Test'!$G$2:$M$300,7," - ")&lt;&gt;"",VLookUpListFit1(A93,'Calendrier Fit Test'!$G$2:$M$300,7," - "),IF(VLookUpListFit1(A93,'Calendrier Fit Test'!$H$2:$M$300,6," - ")&lt;&gt;"",VLookUpListFit1(A93,'Calendrier Fit Test'!$H$2:$M$300,6," - "),IF(VLookUpListFit1(A93,'Calendrier Fit Test'!$I$2:$M$300,5," - ")&lt;&gt;"",VLookUpListFit1(A93,'Calendrier Fit Test'!$I$2:$M$300,5," - "),IF(VLookUpListFit1(A93,'Calendrier Fit Test'!$J$2:$M$300,4," - ")&lt;&gt;"",VLookUpListFit1(A93,'Calendrier Fit Test'!$J$2:$M$300,4," - "),""))))</f>
        <v>43675</v>
      </c>
      <c r="F93" s="142">
        <f>IF(VLookUpListFit2(A93,'Calendrier Fit Test'!$G$2:$M$300,7," - ")&lt;&gt;"",VLookUpListFit2(A93,'Calendrier Fit Test'!$G$2:$M$300,7," - "),IF(VLookUpListFit2(A93,'Calendrier Fit Test'!$H$2:$M$300,6," - ")&lt;&gt;"",VLookUpListFit2(A93,'Calendrier Fit Test'!$H$2:$M$300,6," - "),IF(VLookUpListFit2(A93,'Calendrier Fit Test'!$I$2:$M$300,5," - ")&lt;&gt;"",VLookUpListFit2(A93,'Calendrier Fit Test'!$I$2:$M$300,5," - "),IF(VLookUpListFit2(A93,'Calendrier Fit Test'!$J$2:$M$300,4," - ")&lt;&gt;"",VLookUpListFit2(A93,'Calendrier Fit Test'!$J$2:$M$300,4," - "),""))))</f>
        <v>43679</v>
      </c>
      <c r="G93" s="142">
        <f>IF(VLookUpListFit3(A93,'Calendrier Fit Test'!$G$2:$M$300,7," - ")&lt;&gt;"",VLookUpListFit3(A93,'Calendrier Fit Test'!$G$2:$M$300,7," - "),IF(VLookUpListFit3(A93,'Calendrier Fit Test'!$H$2:$M$300,6," - ")&lt;&gt;"",VLookUpListFit3(A93,'Calendrier Fit Test'!$H$2:$M$300,6," - "),IF(VLookUpListFit3(A93,'Calendrier Fit Test'!$I$2:$M$300,5," - ")&lt;&gt;"",VLookUpListFit3(A93,'Calendrier Fit Test'!$I$2:$M$300,5," - "),IF(VLookUpListFit3(A93,'Calendrier Fit Test'!$J$2:$M$300,4," - ")&lt;&gt;"",VLookUpListFit3(A93,'Calendrier Fit Test'!$J$2:$M$300,4," - "),""))))</f>
        <v>43672</v>
      </c>
      <c r="H93" s="142">
        <f>IF(VLookUpListFit4(A93,'Calendrier Fit Test'!$G$2:$M$300,7," - ")&lt;&gt;"",VLookUpListFit4(A93,'Calendrier Fit Test'!$G$2:$M$300,7," - "),IF(VLookUpListFit4(A93,'Calendrier Fit Test'!$H$2:$M$300,6," - ")&lt;&gt;"",VLookUpListFit4(A93,'Calendrier Fit Test'!$H$2:$M$300,6," - "),IF(VLookUpListFit4(A93,'Calendrier Fit Test'!$I$2:$M$300,5," - ")&lt;&gt;"",VLookUpListFit4(A93,'Calendrier Fit Test'!$I$2:$M$300,5," - "),IF(VLookUpListFit4(A93,'Calendrier Fit Test'!$J$2:$M$300,4," - ")&lt;&gt;"",VLookUpListFit4(A93,'Calendrier Fit Test'!$J$2:$M$300,4," - "),""))))</f>
        <v>43670</v>
      </c>
    </row>
    <row r="94" spans="1:8" x14ac:dyDescent="0.2">
      <c r="A94" s="129">
        <v>448</v>
      </c>
      <c r="B94" s="133">
        <f>IF(VLookUpList(A94,'CALENDRIER PEP 2019'!$A$8:$F$162,2," - ")="","",VLookUpList(A94,'CALENDRIER PEP 2019'!$A$8:$F$162,2," - "))</f>
        <v>43517</v>
      </c>
      <c r="C94" s="133" t="str">
        <f>IF(VLookUpList('Planning général'!A94,'CALENDRIER TTC 2019'!$A$8:$F$245,2," - ")="","",VLookUpList('Planning général'!A94,'CALENDRIER TTC 2019'!$A$8:$F$245,2," - "))</f>
        <v/>
      </c>
      <c r="D94" s="133">
        <f>IF(VLookUpList(A94,'CALENDRIER VEP 2019'!A100:F252,2," - ")="","",VLookUpList(A94,'CALENDRIER VEP 2019'!A100:F252,2," - "))</f>
        <v>43516</v>
      </c>
      <c r="E94" s="133">
        <f>IF(VLookUpListFit1(A94,'Calendrier Fit Test'!$G$2:$M$300,7," - ")&lt;&gt;"",VLookUpListFit1(A94,'Calendrier Fit Test'!$G$2:$M$300,7," - "),IF(VLookUpListFit1(A94,'Calendrier Fit Test'!$H$2:$M$300,6," - ")&lt;&gt;"",VLookUpListFit1(A94,'Calendrier Fit Test'!$H$2:$M$300,6," - "),IF(VLookUpListFit1(A94,'Calendrier Fit Test'!$I$2:$M$300,5," - ")&lt;&gt;"",VLookUpListFit1(A94,'Calendrier Fit Test'!$I$2:$M$300,5," - "),IF(VLookUpListFit1(A94,'Calendrier Fit Test'!$J$2:$M$300,4," - ")&lt;&gt;"",VLookUpListFit1(A94,'Calendrier Fit Test'!$J$2:$M$300,4," - "),""))))</f>
        <v>43677</v>
      </c>
      <c r="F94" s="133">
        <f>IF(VLookUpListFit2(A94,'Calendrier Fit Test'!$G$2:$M$300,7," - ")&lt;&gt;"",VLookUpListFit2(A94,'Calendrier Fit Test'!$G$2:$M$300,7," - "),IF(VLookUpListFit2(A94,'Calendrier Fit Test'!$H$2:$M$300,6," - ")&lt;&gt;"",VLookUpListFit2(A94,'Calendrier Fit Test'!$H$2:$M$300,6," - "),IF(VLookUpListFit2(A94,'Calendrier Fit Test'!$I$2:$M$300,5," - ")&lt;&gt;"",VLookUpListFit2(A94,'Calendrier Fit Test'!$I$2:$M$300,5," - "),IF(VLookUpListFit2(A94,'Calendrier Fit Test'!$J$2:$M$300,4," - ")&lt;&gt;"",VLookUpListFit2(A94,'Calendrier Fit Test'!$J$2:$M$300,4," - "),""))))</f>
        <v>43690</v>
      </c>
      <c r="G94" s="133">
        <f>IF(VLookUpListFit3(A94,'Calendrier Fit Test'!$G$2:$M$300,7," - ")&lt;&gt;"",VLookUpListFit3(A94,'Calendrier Fit Test'!$G$2:$M$300,7," - "),IF(VLookUpListFit3(A94,'Calendrier Fit Test'!$H$2:$M$300,6," - ")&lt;&gt;"",VLookUpListFit3(A94,'Calendrier Fit Test'!$H$2:$M$300,6," - "),IF(VLookUpListFit3(A94,'Calendrier Fit Test'!$I$2:$M$300,5," - ")&lt;&gt;"",VLookUpListFit3(A94,'Calendrier Fit Test'!$I$2:$M$300,5," - "),IF(VLookUpListFit3(A94,'Calendrier Fit Test'!$J$2:$M$300,4," - ")&lt;&gt;"",VLookUpListFit3(A94,'Calendrier Fit Test'!$J$2:$M$300,4," - "),""))))</f>
        <v>43683</v>
      </c>
      <c r="H94" s="133">
        <f>IF(VLookUpListFit4(A94,'Calendrier Fit Test'!$G$2:$M$300,7," - ")&lt;&gt;"",VLookUpListFit4(A94,'Calendrier Fit Test'!$G$2:$M$300,7," - "),IF(VLookUpListFit4(A94,'Calendrier Fit Test'!$H$2:$M$300,6," - ")&lt;&gt;"",VLookUpListFit4(A94,'Calendrier Fit Test'!$H$2:$M$300,6," - "),IF(VLookUpListFit4(A94,'Calendrier Fit Test'!$I$2:$M$300,5," - ")&lt;&gt;"",VLookUpListFit4(A94,'Calendrier Fit Test'!$I$2:$M$300,5," - "),IF(VLookUpListFit4(A94,'Calendrier Fit Test'!$J$2:$M$300,4," - ")&lt;&gt;"",VLookUpListFit4(A94,'Calendrier Fit Test'!$J$2:$M$300,4," - "),""))))</f>
        <v>43696</v>
      </c>
    </row>
    <row r="95" spans="1:8" x14ac:dyDescent="0.2">
      <c r="A95" s="129">
        <v>248</v>
      </c>
      <c r="B95" s="133" t="str">
        <f>IF(VLookUpList(A95,'CALENDRIER PEP 2019'!$A$8:$F$162,2," - ")="","",VLookUpList(A95,'CALENDRIER PEP 2019'!$A$8:$F$162,2," - "))</f>
        <v>16/05/2019 - 03/10/2019</v>
      </c>
      <c r="C95" s="133">
        <f>IF(VLookUpList('Planning général'!A95,'CALENDRIER TTC 2019'!$A$8:$F$245,2," - ")="","",VLookUpList('Planning général'!A95,'CALENDRIER TTC 2019'!$A$8:$F$245,2," - "))</f>
        <v>43692</v>
      </c>
      <c r="D95" s="133" t="str">
        <f>IF(VLookUpList(A95,'CALENDRIER VEP 2019'!A101:F253,2," - ")="","",VLookUpList(A95,'CALENDRIER VEP 2019'!A101:F253,2," - "))</f>
        <v/>
      </c>
      <c r="E95" s="133">
        <f>IF(VLookUpListFit1(A95,'Calendrier Fit Test'!$G$2:$M$300,7," - ")&lt;&gt;"",VLookUpListFit1(A95,'Calendrier Fit Test'!$G$2:$M$300,7," - "),IF(VLookUpListFit1(A95,'Calendrier Fit Test'!$H$2:$M$300,6," - ")&lt;&gt;"",VLookUpListFit1(A95,'Calendrier Fit Test'!$H$2:$M$300,6," - "),IF(VLookUpListFit1(A95,'Calendrier Fit Test'!$I$2:$M$300,5," - ")&lt;&gt;"",VLookUpListFit1(A95,'Calendrier Fit Test'!$I$2:$M$300,5," - "),IF(VLookUpListFit1(A95,'Calendrier Fit Test'!$J$2:$M$300,4," - ")&lt;&gt;"",VLookUpListFit1(A95,'Calendrier Fit Test'!$J$2:$M$300,4," - "),""))))</f>
        <v>43677</v>
      </c>
      <c r="F95" s="133">
        <f>IF(VLookUpListFit2(A95,'Calendrier Fit Test'!$G$2:$M$300,7," - ")&lt;&gt;"",VLookUpListFit2(A95,'Calendrier Fit Test'!$G$2:$M$300,7," - "),IF(VLookUpListFit2(A95,'Calendrier Fit Test'!$H$2:$M$300,6," - ")&lt;&gt;"",VLookUpListFit2(A95,'Calendrier Fit Test'!$H$2:$M$300,6," - "),IF(VLookUpListFit2(A95,'Calendrier Fit Test'!$I$2:$M$300,5," - ")&lt;&gt;"",VLookUpListFit2(A95,'Calendrier Fit Test'!$I$2:$M$300,5," - "),IF(VLookUpListFit2(A95,'Calendrier Fit Test'!$J$2:$M$300,4," - ")&lt;&gt;"",VLookUpListFit2(A95,'Calendrier Fit Test'!$J$2:$M$300,4," - "),""))))</f>
        <v>43690</v>
      </c>
      <c r="G95" s="133">
        <f>IF(VLookUpListFit3(A95,'Calendrier Fit Test'!$G$2:$M$300,7," - ")&lt;&gt;"",VLookUpListFit3(A95,'Calendrier Fit Test'!$G$2:$M$300,7," - "),IF(VLookUpListFit3(A95,'Calendrier Fit Test'!$H$2:$M$300,6," - ")&lt;&gt;"",VLookUpListFit3(A95,'Calendrier Fit Test'!$H$2:$M$300,6," - "),IF(VLookUpListFit3(A95,'Calendrier Fit Test'!$I$2:$M$300,5," - ")&lt;&gt;"",VLookUpListFit3(A95,'Calendrier Fit Test'!$I$2:$M$300,5," - "),IF(VLookUpListFit3(A95,'Calendrier Fit Test'!$J$2:$M$300,4," - ")&lt;&gt;"",VLookUpListFit3(A95,'Calendrier Fit Test'!$J$2:$M$300,4," - "),""))))</f>
        <v>43683</v>
      </c>
      <c r="H95" s="133">
        <f>IF(VLookUpListFit4(A95,'Calendrier Fit Test'!$G$2:$M$300,7," - ")&lt;&gt;"",VLookUpListFit4(A95,'Calendrier Fit Test'!$G$2:$M$300,7," - "),IF(VLookUpListFit4(A95,'Calendrier Fit Test'!$H$2:$M$300,6," - ")&lt;&gt;"",VLookUpListFit4(A95,'Calendrier Fit Test'!$H$2:$M$300,6," - "),IF(VLookUpListFit4(A95,'Calendrier Fit Test'!$I$2:$M$300,5," - ")&lt;&gt;"",VLookUpListFit4(A95,'Calendrier Fit Test'!$I$2:$M$300,5," - "),IF(VLookUpListFit4(A95,'Calendrier Fit Test'!$J$2:$M$300,4," - ")&lt;&gt;"",VLookUpListFit4(A95,'Calendrier Fit Test'!$J$2:$M$300,4," - "),""))))</f>
        <v>43696</v>
      </c>
    </row>
    <row r="96" spans="1:8" x14ac:dyDescent="0.2">
      <c r="A96" s="129">
        <v>449</v>
      </c>
      <c r="B96" s="133">
        <f>IF(VLookUpList(A96,'CALENDRIER PEP 2019'!$A$8:$F$162,2," - ")="","",VLookUpList(A96,'CALENDRIER PEP 2019'!$A$8:$F$162,2," - "))</f>
        <v>43521</v>
      </c>
      <c r="C96" s="133" t="str">
        <f>IF(VLookUpList('Planning général'!A96,'CALENDRIER TTC 2019'!$A$8:$F$245,2," - ")="","",VLookUpList('Planning général'!A96,'CALENDRIER TTC 2019'!$A$8:$F$245,2," - "))</f>
        <v/>
      </c>
      <c r="D96" s="133">
        <f>IF(VLookUpList(A96,'CALENDRIER VEP 2019'!A102:F254,2," - ")="","",VLookUpList(A96,'CALENDRIER VEP 2019'!A102:F254,2," - "))</f>
        <v>43769</v>
      </c>
      <c r="E96" s="133">
        <f>IF(VLookUpListFit1(A96,'Calendrier Fit Test'!$G$2:$M$300,7," - ")&lt;&gt;"",VLookUpListFit1(A96,'Calendrier Fit Test'!$G$2:$M$300,7," - "),IF(VLookUpListFit1(A96,'Calendrier Fit Test'!$H$2:$M$300,6," - ")&lt;&gt;"",VLookUpListFit1(A96,'Calendrier Fit Test'!$H$2:$M$300,6," - "),IF(VLookUpListFit1(A96,'Calendrier Fit Test'!$I$2:$M$300,5," - ")&lt;&gt;"",VLookUpListFit1(A96,'Calendrier Fit Test'!$I$2:$M$300,5," - "),IF(VLookUpListFit1(A96,'Calendrier Fit Test'!$J$2:$M$300,4," - ")&lt;&gt;"",VLookUpListFit1(A96,'Calendrier Fit Test'!$J$2:$M$300,4," - "),""))))</f>
        <v>43592</v>
      </c>
      <c r="F96" s="133">
        <f>IF(VLookUpListFit2(A96,'Calendrier Fit Test'!$G$2:$M$300,7," - ")&lt;&gt;"",VLookUpListFit2(A96,'Calendrier Fit Test'!$G$2:$M$300,7," - "),IF(VLookUpListFit2(A96,'Calendrier Fit Test'!$H$2:$M$300,6," - ")&lt;&gt;"",VLookUpListFit2(A96,'Calendrier Fit Test'!$H$2:$M$300,6," - "),IF(VLookUpListFit2(A96,'Calendrier Fit Test'!$I$2:$M$300,5," - ")&lt;&gt;"",VLookUpListFit2(A96,'Calendrier Fit Test'!$I$2:$M$300,5," - "),IF(VLookUpListFit2(A96,'Calendrier Fit Test'!$J$2:$M$300,4," - ")&lt;&gt;"",VLookUpListFit2(A96,'Calendrier Fit Test'!$J$2:$M$300,4," - "),""))))</f>
        <v>43607</v>
      </c>
      <c r="G96" s="133">
        <f>IF(VLookUpListFit3(A96,'Calendrier Fit Test'!$G$2:$M$300,7," - ")&lt;&gt;"",VLookUpListFit3(A96,'Calendrier Fit Test'!$G$2:$M$300,7," - "),IF(VLookUpListFit3(A96,'Calendrier Fit Test'!$H$2:$M$300,6," - ")&lt;&gt;"",VLookUpListFit3(A96,'Calendrier Fit Test'!$H$2:$M$300,6," - "),IF(VLookUpListFit3(A96,'Calendrier Fit Test'!$I$2:$M$300,5," - ")&lt;&gt;"",VLookUpListFit3(A96,'Calendrier Fit Test'!$I$2:$M$300,5," - "),IF(VLookUpListFit3(A96,'Calendrier Fit Test'!$J$2:$M$300,4," - ")&lt;&gt;"",VLookUpListFit3(A96,'Calendrier Fit Test'!$J$2:$M$300,4," - "),""))))</f>
        <v>43598</v>
      </c>
      <c r="H96" s="133">
        <f>IF(VLookUpListFit4(A96,'Calendrier Fit Test'!$G$2:$M$300,7," - ")&lt;&gt;"",VLookUpListFit4(A96,'Calendrier Fit Test'!$G$2:$M$300,7," - "),IF(VLookUpListFit4(A96,'Calendrier Fit Test'!$H$2:$M$300,6," - ")&lt;&gt;"",VLookUpListFit4(A96,'Calendrier Fit Test'!$H$2:$M$300,6," - "),IF(VLookUpListFit4(A96,'Calendrier Fit Test'!$I$2:$M$300,5," - ")&lt;&gt;"",VLookUpListFit4(A96,'Calendrier Fit Test'!$I$2:$M$300,5," - "),IF(VLookUpListFit4(A96,'Calendrier Fit Test'!$J$2:$M$300,4," - ")&lt;&gt;"",VLookUpListFit4(A96,'Calendrier Fit Test'!$J$2:$M$300,4," - "),""))))</f>
        <v>43585</v>
      </c>
    </row>
    <row r="97" spans="1:8" x14ac:dyDescent="0.2">
      <c r="A97" s="129">
        <v>249</v>
      </c>
      <c r="B97" s="133">
        <f>IF(VLookUpList(A97,'CALENDRIER PEP 2019'!$A$8:$F$162,2," - ")="","",VLookUpList(A97,'CALENDRIER PEP 2019'!$A$8:$F$162,2," - "))</f>
        <v>43606</v>
      </c>
      <c r="C97" s="133">
        <f>IF(VLookUpList('Planning général'!A97,'CALENDRIER TTC 2019'!$A$8:$F$245,2," - ")="","",VLookUpList('Planning général'!A97,'CALENDRIER TTC 2019'!$A$8:$F$245,2," - "))</f>
        <v>43668</v>
      </c>
      <c r="D97" s="133" t="str">
        <f>IF(VLookUpList(A97,'CALENDRIER VEP 2019'!A103:F255,2," - ")="","",VLookUpList(A97,'CALENDRIER VEP 2019'!A103:F255,2," - "))</f>
        <v/>
      </c>
      <c r="E97" s="133">
        <f>IF(VLookUpListFit1(A97,'Calendrier Fit Test'!$G$2:$M$300,7," - ")&lt;&gt;"",VLookUpListFit1(A97,'Calendrier Fit Test'!$G$2:$M$300,7," - "),IF(VLookUpListFit1(A97,'Calendrier Fit Test'!$H$2:$M$300,6," - ")&lt;&gt;"",VLookUpListFit1(A97,'Calendrier Fit Test'!$H$2:$M$300,6," - "),IF(VLookUpListFit1(A97,'Calendrier Fit Test'!$I$2:$M$300,5," - ")&lt;&gt;"",VLookUpListFit1(A97,'Calendrier Fit Test'!$I$2:$M$300,5," - "),IF(VLookUpListFit1(A97,'Calendrier Fit Test'!$J$2:$M$300,4," - ")&lt;&gt;"",VLookUpListFit1(A97,'Calendrier Fit Test'!$J$2:$M$300,4," - "),""))))</f>
        <v>43592</v>
      </c>
      <c r="F97" s="133">
        <f>IF(VLookUpListFit2(A97,'Calendrier Fit Test'!$G$2:$M$300,7," - ")&lt;&gt;"",VLookUpListFit2(A97,'Calendrier Fit Test'!$G$2:$M$300,7," - "),IF(VLookUpListFit2(A97,'Calendrier Fit Test'!$H$2:$M$300,6," - ")&lt;&gt;"",VLookUpListFit2(A97,'Calendrier Fit Test'!$H$2:$M$300,6," - "),IF(VLookUpListFit2(A97,'Calendrier Fit Test'!$I$2:$M$300,5," - ")&lt;&gt;"",VLookUpListFit2(A97,'Calendrier Fit Test'!$I$2:$M$300,5," - "),IF(VLookUpListFit2(A97,'Calendrier Fit Test'!$J$2:$M$300,4," - ")&lt;&gt;"",VLookUpListFit2(A97,'Calendrier Fit Test'!$J$2:$M$300,4," - "),""))))</f>
        <v>43607</v>
      </c>
      <c r="G97" s="133">
        <f>IF(VLookUpListFit3(A97,'Calendrier Fit Test'!$G$2:$M$300,7," - ")&lt;&gt;"",VLookUpListFit3(A97,'Calendrier Fit Test'!$G$2:$M$300,7," - "),IF(VLookUpListFit3(A97,'Calendrier Fit Test'!$H$2:$M$300,6," - ")&lt;&gt;"",VLookUpListFit3(A97,'Calendrier Fit Test'!$H$2:$M$300,6," - "),IF(VLookUpListFit3(A97,'Calendrier Fit Test'!$I$2:$M$300,5," - ")&lt;&gt;"",VLookUpListFit3(A97,'Calendrier Fit Test'!$I$2:$M$300,5," - "),IF(VLookUpListFit3(A97,'Calendrier Fit Test'!$J$2:$M$300,4," - ")&lt;&gt;"",VLookUpListFit3(A97,'Calendrier Fit Test'!$J$2:$M$300,4," - "),""))))</f>
        <v>43598</v>
      </c>
      <c r="H97" s="133">
        <f>IF(VLookUpListFit4(A97,'Calendrier Fit Test'!$G$2:$M$300,7," - ")&lt;&gt;"",VLookUpListFit4(A97,'Calendrier Fit Test'!$G$2:$M$300,7," - "),IF(VLookUpListFit4(A97,'Calendrier Fit Test'!$H$2:$M$300,6," - ")&lt;&gt;"",VLookUpListFit4(A97,'Calendrier Fit Test'!$H$2:$M$300,6," - "),IF(VLookUpListFit4(A97,'Calendrier Fit Test'!$I$2:$M$300,5," - ")&lt;&gt;"",VLookUpListFit4(A97,'Calendrier Fit Test'!$I$2:$M$300,5," - "),IF(VLookUpListFit4(A97,'Calendrier Fit Test'!$J$2:$M$300,4," - ")&lt;&gt;"",VLookUpListFit4(A97,'Calendrier Fit Test'!$J$2:$M$300,4," - "),""))))</f>
        <v>43585</v>
      </c>
    </row>
    <row r="98" spans="1:8" x14ac:dyDescent="0.2">
      <c r="A98" s="129">
        <v>450</v>
      </c>
      <c r="B98" s="133">
        <f>IF(VLookUpList(A98,'CALENDRIER PEP 2019'!$A$8:$F$162,2," - ")="","",VLookUpList(A98,'CALENDRIER PEP 2019'!$A$8:$F$162,2," - "))</f>
        <v>43522</v>
      </c>
      <c r="C98" s="133" t="str">
        <f>IF(VLookUpList('Planning général'!A98,'CALENDRIER TTC 2019'!$A$8:$F$245,2," - ")="","",VLookUpList('Planning général'!A98,'CALENDRIER TTC 2019'!$A$8:$F$245,2," - "))</f>
        <v/>
      </c>
      <c r="D98" s="133">
        <f>IF(VLookUpList(A98,'CALENDRIER VEP 2019'!A104:F256,2," - ")="","",VLookUpList(A98,'CALENDRIER VEP 2019'!A104:F256,2," - "))</f>
        <v>43767</v>
      </c>
      <c r="E98" s="133">
        <f>IF(VLookUpListFit1(A98,'Calendrier Fit Test'!$G$2:$M$300,7," - ")&lt;&gt;"",VLookUpListFit1(A98,'Calendrier Fit Test'!$G$2:$M$300,7," - "),IF(VLookUpListFit1(A98,'Calendrier Fit Test'!$H$2:$M$300,6," - ")&lt;&gt;"",VLookUpListFit1(A98,'Calendrier Fit Test'!$H$2:$M$300,6," - "),IF(VLookUpListFit1(A98,'Calendrier Fit Test'!$I$2:$M$300,5," - ")&lt;&gt;"",VLookUpListFit1(A98,'Calendrier Fit Test'!$I$2:$M$300,5," - "),IF(VLookUpListFit1(A98,'Calendrier Fit Test'!$J$2:$M$300,4," - ")&lt;&gt;"",VLookUpListFit1(A98,'Calendrier Fit Test'!$J$2:$M$300,4," - "),""))))</f>
        <v>43693</v>
      </c>
      <c r="F98" s="133">
        <f>IF(VLookUpListFit2(A98,'Calendrier Fit Test'!$G$2:$M$300,7," - ")&lt;&gt;"",VLookUpListFit2(A98,'Calendrier Fit Test'!$G$2:$M$300,7," - "),IF(VLookUpListFit2(A98,'Calendrier Fit Test'!$H$2:$M$300,6," - ")&lt;&gt;"",VLookUpListFit2(A98,'Calendrier Fit Test'!$H$2:$M$300,6," - "),IF(VLookUpListFit2(A98,'Calendrier Fit Test'!$I$2:$M$300,5," - ")&lt;&gt;"",VLookUpListFit2(A98,'Calendrier Fit Test'!$I$2:$M$300,5," - "),IF(VLookUpListFit2(A98,'Calendrier Fit Test'!$J$2:$M$300,4," - ")&lt;&gt;"",VLookUpListFit2(A98,'Calendrier Fit Test'!$J$2:$M$300,4," - "),""))))</f>
        <v>43691</v>
      </c>
      <c r="G98" s="133">
        <f>IF(VLookUpListFit3(A98,'Calendrier Fit Test'!$G$2:$M$300,7," - ")&lt;&gt;"",VLookUpListFit3(A98,'Calendrier Fit Test'!$G$2:$M$300,7," - "),IF(VLookUpListFit3(A98,'Calendrier Fit Test'!$H$2:$M$300,6," - ")&lt;&gt;"",VLookUpListFit3(A98,'Calendrier Fit Test'!$H$2:$M$300,6," - "),IF(VLookUpListFit3(A98,'Calendrier Fit Test'!$I$2:$M$300,5," - ")&lt;&gt;"",VLookUpListFit3(A98,'Calendrier Fit Test'!$I$2:$M$300,5," - "),IF(VLookUpListFit3(A98,'Calendrier Fit Test'!$J$2:$M$300,4," - ")&lt;&gt;"",VLookUpListFit3(A98,'Calendrier Fit Test'!$J$2:$M$300,4," - "),""))))</f>
        <v>43684</v>
      </c>
      <c r="H98" s="133">
        <f>IF(VLookUpListFit4(A98,'Calendrier Fit Test'!$G$2:$M$300,7," - ")&lt;&gt;"",VLookUpListFit4(A98,'Calendrier Fit Test'!$G$2:$M$300,7," - "),IF(VLookUpListFit4(A98,'Calendrier Fit Test'!$H$2:$M$300,6," - ")&lt;&gt;"",VLookUpListFit4(A98,'Calendrier Fit Test'!$H$2:$M$300,6," - "),IF(VLookUpListFit4(A98,'Calendrier Fit Test'!$I$2:$M$300,5," - ")&lt;&gt;"",VLookUpListFit4(A98,'Calendrier Fit Test'!$I$2:$M$300,5," - "),IF(VLookUpListFit4(A98,'Calendrier Fit Test'!$J$2:$M$300,4," - ")&lt;&gt;"",VLookUpListFit4(A98,'Calendrier Fit Test'!$J$2:$M$300,4," - "),""))))</f>
        <v>43697</v>
      </c>
    </row>
    <row r="99" spans="1:8" x14ac:dyDescent="0.2">
      <c r="A99" s="129">
        <v>250</v>
      </c>
      <c r="B99" s="133">
        <f>IF(VLookUpList(A99,'CALENDRIER PEP 2019'!$A$8:$F$162,2," - ")="","",VLookUpList(A99,'CALENDRIER PEP 2019'!$A$8:$F$162,2," - "))</f>
        <v>43535</v>
      </c>
      <c r="C99" s="133">
        <f>IF(VLookUpList('Planning général'!A99,'CALENDRIER TTC 2019'!$A$8:$F$245,2," - ")="","",VLookUpList('Planning général'!A99,'CALENDRIER TTC 2019'!$A$8:$F$245,2," - "))</f>
        <v>43669</v>
      </c>
      <c r="D99" s="133" t="str">
        <f>IF(VLookUpList(A99,'CALENDRIER VEP 2019'!A105:F257,2," - ")="","",VLookUpList(A99,'CALENDRIER VEP 2019'!A105:F257,2," - "))</f>
        <v/>
      </c>
      <c r="E99" s="133">
        <f>IF(VLookUpListFit1(A99,'Calendrier Fit Test'!$G$2:$M$300,7," - ")&lt;&gt;"",VLookUpListFit1(A99,'Calendrier Fit Test'!$G$2:$M$300,7," - "),IF(VLookUpListFit1(A99,'Calendrier Fit Test'!$H$2:$M$300,6," - ")&lt;&gt;"",VLookUpListFit1(A99,'Calendrier Fit Test'!$H$2:$M$300,6," - "),IF(VLookUpListFit1(A99,'Calendrier Fit Test'!$I$2:$M$300,5," - ")&lt;&gt;"",VLookUpListFit1(A99,'Calendrier Fit Test'!$I$2:$M$300,5," - "),IF(VLookUpListFit1(A99,'Calendrier Fit Test'!$J$2:$M$300,4," - ")&lt;&gt;"",VLookUpListFit1(A99,'Calendrier Fit Test'!$J$2:$M$300,4," - "),""))))</f>
        <v>43693</v>
      </c>
      <c r="F99" s="133">
        <f>IF(VLookUpListFit2(A99,'Calendrier Fit Test'!$G$2:$M$300,7," - ")&lt;&gt;"",VLookUpListFit2(A99,'Calendrier Fit Test'!$G$2:$M$300,7," - "),IF(VLookUpListFit2(A99,'Calendrier Fit Test'!$H$2:$M$300,6," - ")&lt;&gt;"",VLookUpListFit2(A99,'Calendrier Fit Test'!$H$2:$M$300,6," - "),IF(VLookUpListFit2(A99,'Calendrier Fit Test'!$I$2:$M$300,5," - ")&lt;&gt;"",VLookUpListFit2(A99,'Calendrier Fit Test'!$I$2:$M$300,5," - "),IF(VLookUpListFit2(A99,'Calendrier Fit Test'!$J$2:$M$300,4," - ")&lt;&gt;"",VLookUpListFit2(A99,'Calendrier Fit Test'!$J$2:$M$300,4," - "),""))))</f>
        <v>43691</v>
      </c>
      <c r="G99" s="133">
        <f>IF(VLookUpListFit3(A99,'Calendrier Fit Test'!$G$2:$M$300,7," - ")&lt;&gt;"",VLookUpListFit3(A99,'Calendrier Fit Test'!$G$2:$M$300,7," - "),IF(VLookUpListFit3(A99,'Calendrier Fit Test'!$H$2:$M$300,6," - ")&lt;&gt;"",VLookUpListFit3(A99,'Calendrier Fit Test'!$H$2:$M$300,6," - "),IF(VLookUpListFit3(A99,'Calendrier Fit Test'!$I$2:$M$300,5," - ")&lt;&gt;"",VLookUpListFit3(A99,'Calendrier Fit Test'!$I$2:$M$300,5," - "),IF(VLookUpListFit3(A99,'Calendrier Fit Test'!$J$2:$M$300,4," - ")&lt;&gt;"",VLookUpListFit3(A99,'Calendrier Fit Test'!$J$2:$M$300,4," - "),""))))</f>
        <v>43684</v>
      </c>
      <c r="H99" s="133">
        <f>IF(VLookUpListFit4(A99,'Calendrier Fit Test'!$G$2:$M$300,7," - ")&lt;&gt;"",VLookUpListFit4(A99,'Calendrier Fit Test'!$G$2:$M$300,7," - "),IF(VLookUpListFit4(A99,'Calendrier Fit Test'!$H$2:$M$300,6," - ")&lt;&gt;"",VLookUpListFit4(A99,'Calendrier Fit Test'!$H$2:$M$300,6," - "),IF(VLookUpListFit4(A99,'Calendrier Fit Test'!$I$2:$M$300,5," - ")&lt;&gt;"",VLookUpListFit4(A99,'Calendrier Fit Test'!$I$2:$M$300,5," - "),IF(VLookUpListFit4(A99,'Calendrier Fit Test'!$J$2:$M$300,4," - ")&lt;&gt;"",VLookUpListFit4(A99,'Calendrier Fit Test'!$J$2:$M$300,4," - "),""))))</f>
        <v>43697</v>
      </c>
    </row>
    <row r="100" spans="1:8" x14ac:dyDescent="0.2">
      <c r="A100" s="129">
        <v>451</v>
      </c>
      <c r="B100" s="133">
        <f>IF(VLookUpList(A100,'CALENDRIER PEP 2019'!$A$8:$F$162,2," - ")="","",VLookUpList(A100,'CALENDRIER PEP 2019'!$A$8:$F$162,2," - "))</f>
        <v>43496</v>
      </c>
      <c r="C100" s="133" t="str">
        <f>IF(VLookUpList('Planning général'!A100,'CALENDRIER TTC 2019'!$A$8:$F$245,2," - ")="","",VLookUpList('Planning général'!A100,'CALENDRIER TTC 2019'!$A$8:$F$245,2," - "))</f>
        <v/>
      </c>
      <c r="D100" s="133" t="str">
        <f>IF(VLookUpList(A100,'CALENDRIER VEP 2019'!A106:F258,2," - ")="","",VLookUpList(A100,'CALENDRIER VEP 2019'!A106:F258,2," - "))</f>
        <v/>
      </c>
      <c r="E100" s="133">
        <f>IF(VLookUpListFit1(A100,'Calendrier Fit Test'!$G$2:$M$300,7," - ")&lt;&gt;"",VLookUpListFit1(A100,'Calendrier Fit Test'!$G$2:$M$300,7," - "),IF(VLookUpListFit1(A100,'Calendrier Fit Test'!$H$2:$M$300,6," - ")&lt;&gt;"",VLookUpListFit1(A100,'Calendrier Fit Test'!$H$2:$M$300,6," - "),IF(VLookUpListFit1(A100,'Calendrier Fit Test'!$I$2:$M$300,5," - ")&lt;&gt;"",VLookUpListFit1(A100,'Calendrier Fit Test'!$I$2:$M$300,5," - "),IF(VLookUpListFit1(A100,'Calendrier Fit Test'!$J$2:$M$300,4," - ")&lt;&gt;"",VLookUpListFit1(A100,'Calendrier Fit Test'!$J$2:$M$300,4," - "),""))))</f>
        <v>43619</v>
      </c>
      <c r="F100" s="133">
        <f>IF(VLookUpListFit2(A100,'Calendrier Fit Test'!$G$2:$M$300,7," - ")&lt;&gt;"",VLookUpListFit2(A100,'Calendrier Fit Test'!$G$2:$M$300,7," - "),IF(VLookUpListFit2(A100,'Calendrier Fit Test'!$H$2:$M$300,6," - ")&lt;&gt;"",VLookUpListFit2(A100,'Calendrier Fit Test'!$H$2:$M$300,6," - "),IF(VLookUpListFit2(A100,'Calendrier Fit Test'!$I$2:$M$300,5," - ")&lt;&gt;"",VLookUpListFit2(A100,'Calendrier Fit Test'!$I$2:$M$300,5," - "),IF(VLookUpListFit2(A100,'Calendrier Fit Test'!$J$2:$M$300,4," - ")&lt;&gt;"",VLookUpListFit2(A100,'Calendrier Fit Test'!$J$2:$M$300,4," - "),""))))</f>
        <v>43623</v>
      </c>
      <c r="G100" s="133">
        <f>IF(VLookUpListFit3(A100,'Calendrier Fit Test'!$G$2:$M$300,7," - ")&lt;&gt;"",VLookUpListFit3(A100,'Calendrier Fit Test'!$G$2:$M$300,7," - "),IF(VLookUpListFit3(A100,'Calendrier Fit Test'!$H$2:$M$300,6," - ")&lt;&gt;"",VLookUpListFit3(A100,'Calendrier Fit Test'!$H$2:$M$300,6," - "),IF(VLookUpListFit3(A100,'Calendrier Fit Test'!$I$2:$M$300,5," - ")&lt;&gt;"",VLookUpListFit3(A100,'Calendrier Fit Test'!$I$2:$M$300,5," - "),IF(VLookUpListFit3(A100,'Calendrier Fit Test'!$J$2:$M$300,4," - ")&lt;&gt;"",VLookUpListFit3(A100,'Calendrier Fit Test'!$J$2:$M$300,4," - "),""))))</f>
        <v>43616</v>
      </c>
      <c r="H100" s="133">
        <f>IF(VLookUpListFit4(A100,'Calendrier Fit Test'!$G$2:$M$300,7," - ")&lt;&gt;"",VLookUpListFit4(A100,'Calendrier Fit Test'!$G$2:$M$300,7," - "),IF(VLookUpListFit4(A100,'Calendrier Fit Test'!$H$2:$M$300,6," - ")&lt;&gt;"",VLookUpListFit4(A100,'Calendrier Fit Test'!$H$2:$M$300,6," - "),IF(VLookUpListFit4(A100,'Calendrier Fit Test'!$I$2:$M$300,5," - ")&lt;&gt;"",VLookUpListFit4(A100,'Calendrier Fit Test'!$I$2:$M$300,5," - "),IF(VLookUpListFit4(A100,'Calendrier Fit Test'!$J$2:$M$300,4," - ")&lt;&gt;"",VLookUpListFit4(A100,'Calendrier Fit Test'!$J$2:$M$300,4," - "),""))))</f>
        <v>43612</v>
      </c>
    </row>
    <row r="101" spans="1:8" x14ac:dyDescent="0.2">
      <c r="A101" s="129">
        <v>251</v>
      </c>
      <c r="B101" s="133">
        <f>IF(VLookUpList(A101,'CALENDRIER PEP 2019'!$A$8:$F$162,2," - ")="","",VLookUpList(A101,'CALENDRIER PEP 2019'!$A$8:$F$162,2," - "))</f>
        <v>43607</v>
      </c>
      <c r="C101" s="133">
        <f>IF(VLookUpList('Planning général'!A101,'CALENDRIER TTC 2019'!$A$8:$F$245,2," - ")="","",VLookUpList('Planning général'!A101,'CALENDRIER TTC 2019'!$A$8:$F$245,2," - "))</f>
        <v>43670</v>
      </c>
      <c r="D101" s="133" t="str">
        <f>IF(VLookUpList(A101,'CALENDRIER VEP 2019'!A107:F259,2," - ")="","",VLookUpList(A101,'CALENDRIER VEP 2019'!A107:F259,2," - "))</f>
        <v/>
      </c>
      <c r="E101" s="133">
        <f>IF(VLookUpListFit1(A101,'Calendrier Fit Test'!$G$2:$M$300,7," - ")&lt;&gt;"",VLookUpListFit1(A101,'Calendrier Fit Test'!$G$2:$M$300,7," - "),IF(VLookUpListFit1(A101,'Calendrier Fit Test'!$H$2:$M$300,6," - ")&lt;&gt;"",VLookUpListFit1(A101,'Calendrier Fit Test'!$H$2:$M$300,6," - "),IF(VLookUpListFit1(A101,'Calendrier Fit Test'!$I$2:$M$300,5," - ")&lt;&gt;"",VLookUpListFit1(A101,'Calendrier Fit Test'!$I$2:$M$300,5," - "),IF(VLookUpListFit1(A101,'Calendrier Fit Test'!$J$2:$M$300,4," - ")&lt;&gt;"",VLookUpListFit1(A101,'Calendrier Fit Test'!$J$2:$M$300,4," - "),""))))</f>
        <v>43619</v>
      </c>
      <c r="F101" s="133">
        <f>IF(VLookUpListFit2(A101,'Calendrier Fit Test'!$G$2:$M$300,7," - ")&lt;&gt;"",VLookUpListFit2(A101,'Calendrier Fit Test'!$G$2:$M$300,7," - "),IF(VLookUpListFit2(A101,'Calendrier Fit Test'!$H$2:$M$300,6," - ")&lt;&gt;"",VLookUpListFit2(A101,'Calendrier Fit Test'!$H$2:$M$300,6," - "),IF(VLookUpListFit2(A101,'Calendrier Fit Test'!$I$2:$M$300,5," - ")&lt;&gt;"",VLookUpListFit2(A101,'Calendrier Fit Test'!$I$2:$M$300,5," - "),IF(VLookUpListFit2(A101,'Calendrier Fit Test'!$J$2:$M$300,4," - ")&lt;&gt;"",VLookUpListFit2(A101,'Calendrier Fit Test'!$J$2:$M$300,4," - "),""))))</f>
        <v>43623</v>
      </c>
      <c r="G101" s="133">
        <f>IF(VLookUpListFit3(A101,'Calendrier Fit Test'!$G$2:$M$300,7," - ")&lt;&gt;"",VLookUpListFit3(A101,'Calendrier Fit Test'!$G$2:$M$300,7," - "),IF(VLookUpListFit3(A101,'Calendrier Fit Test'!$H$2:$M$300,6," - ")&lt;&gt;"",VLookUpListFit3(A101,'Calendrier Fit Test'!$H$2:$M$300,6," - "),IF(VLookUpListFit3(A101,'Calendrier Fit Test'!$I$2:$M$300,5," - ")&lt;&gt;"",VLookUpListFit3(A101,'Calendrier Fit Test'!$I$2:$M$300,5," - "),IF(VLookUpListFit3(A101,'Calendrier Fit Test'!$J$2:$M$300,4," - ")&lt;&gt;"",VLookUpListFit3(A101,'Calendrier Fit Test'!$J$2:$M$300,4," - "),""))))</f>
        <v>43616</v>
      </c>
      <c r="H101" s="133">
        <f>IF(VLookUpListFit4(A101,'Calendrier Fit Test'!$G$2:$M$300,7," - ")&lt;&gt;"",VLookUpListFit4(A101,'Calendrier Fit Test'!$G$2:$M$300,7," - "),IF(VLookUpListFit4(A101,'Calendrier Fit Test'!$H$2:$M$300,6," - ")&lt;&gt;"",VLookUpListFit4(A101,'Calendrier Fit Test'!$H$2:$M$300,6," - "),IF(VLookUpListFit4(A101,'Calendrier Fit Test'!$I$2:$M$300,5," - ")&lt;&gt;"",VLookUpListFit4(A101,'Calendrier Fit Test'!$I$2:$M$300,5," - "),IF(VLookUpListFit4(A101,'Calendrier Fit Test'!$J$2:$M$300,4," - ")&lt;&gt;"",VLookUpListFit4(A101,'Calendrier Fit Test'!$J$2:$M$300,4," - "),""))))</f>
        <v>43612</v>
      </c>
    </row>
    <row r="102" spans="1:8" x14ac:dyDescent="0.2">
      <c r="A102" s="129">
        <v>6051</v>
      </c>
      <c r="B102" s="133">
        <f>IF(VLookUpList(A102,'CALENDRIER PEP 2019'!$A$8:$F$162,2," - ")="","",VLookUpList(A102,'CALENDRIER PEP 2019'!$A$8:$F$162,2," - "))</f>
        <v>43746</v>
      </c>
      <c r="C102" s="133" t="str">
        <f>IF(VLookUpList('Planning général'!A102,'CALENDRIER TTC 2019'!$A$8:$F$245,2," - ")="","",VLookUpList('Planning général'!A102,'CALENDRIER TTC 2019'!$A$8:$F$245,2," - "))</f>
        <v/>
      </c>
      <c r="D102" s="133">
        <f>IF(VLookUpList(A102,'CALENDRIER VEP 2019'!A108:F260,2," - ")="","",VLookUpList(A102,'CALENDRIER VEP 2019'!A108:F260,2," - "))</f>
        <v>43522</v>
      </c>
      <c r="E102" s="133">
        <f>IF(VLookUpListFit1(A102,'Calendrier Fit Test'!$G$2:$M$300,7," - ")&lt;&gt;"",VLookUpListFit1(A102,'Calendrier Fit Test'!$G$2:$M$300,7," - "),IF(VLookUpListFit1(A102,'Calendrier Fit Test'!$H$2:$M$300,6," - ")&lt;&gt;"",VLookUpListFit1(A102,'Calendrier Fit Test'!$H$2:$M$300,6," - "),IF(VLookUpListFit1(A102,'Calendrier Fit Test'!$I$2:$M$300,5," - ")&lt;&gt;"",VLookUpListFit1(A102,'Calendrier Fit Test'!$I$2:$M$300,5," - "),IF(VLookUpListFit1(A102,'Calendrier Fit Test'!$J$2:$M$300,4," - ")&lt;&gt;"",VLookUpListFit1(A102,'Calendrier Fit Test'!$J$2:$M$300,4," - "),""))))</f>
        <v>43619</v>
      </c>
      <c r="F102" s="133">
        <f>IF(VLookUpListFit2(A102,'Calendrier Fit Test'!$G$2:$M$300,7," - ")&lt;&gt;"",VLookUpListFit2(A102,'Calendrier Fit Test'!$G$2:$M$300,7," - "),IF(VLookUpListFit2(A102,'Calendrier Fit Test'!$H$2:$M$300,6," - ")&lt;&gt;"",VLookUpListFit2(A102,'Calendrier Fit Test'!$H$2:$M$300,6," - "),IF(VLookUpListFit2(A102,'Calendrier Fit Test'!$I$2:$M$300,5," - ")&lt;&gt;"",VLookUpListFit2(A102,'Calendrier Fit Test'!$I$2:$M$300,5," - "),IF(VLookUpListFit2(A102,'Calendrier Fit Test'!$J$2:$M$300,4," - ")&lt;&gt;"",VLookUpListFit2(A102,'Calendrier Fit Test'!$J$2:$M$300,4," - "),""))))</f>
        <v>43623</v>
      </c>
      <c r="G102" s="133">
        <f>IF(VLookUpListFit3(A102,'Calendrier Fit Test'!$G$2:$M$300,7," - ")&lt;&gt;"",VLookUpListFit3(A102,'Calendrier Fit Test'!$G$2:$M$300,7," - "),IF(VLookUpListFit3(A102,'Calendrier Fit Test'!$H$2:$M$300,6," - ")&lt;&gt;"",VLookUpListFit3(A102,'Calendrier Fit Test'!$H$2:$M$300,6," - "),IF(VLookUpListFit3(A102,'Calendrier Fit Test'!$I$2:$M$300,5," - ")&lt;&gt;"",VLookUpListFit3(A102,'Calendrier Fit Test'!$I$2:$M$300,5," - "),IF(VLookUpListFit3(A102,'Calendrier Fit Test'!$J$2:$M$300,4," - ")&lt;&gt;"",VLookUpListFit3(A102,'Calendrier Fit Test'!$J$2:$M$300,4," - "),""))))</f>
        <v>43616</v>
      </c>
      <c r="H102" s="133">
        <f>IF(VLookUpListFit4(A102,'Calendrier Fit Test'!$G$2:$M$300,7," - ")&lt;&gt;"",VLookUpListFit4(A102,'Calendrier Fit Test'!$G$2:$M$300,7," - "),IF(VLookUpListFit4(A102,'Calendrier Fit Test'!$H$2:$M$300,6," - ")&lt;&gt;"",VLookUpListFit4(A102,'Calendrier Fit Test'!$H$2:$M$300,6," - "),IF(VLookUpListFit4(A102,'Calendrier Fit Test'!$I$2:$M$300,5," - ")&lt;&gt;"",VLookUpListFit4(A102,'Calendrier Fit Test'!$I$2:$M$300,5," - "),IF(VLookUpListFit4(A102,'Calendrier Fit Test'!$J$2:$M$300,4," - ")&lt;&gt;"",VLookUpListFit4(A102,'Calendrier Fit Test'!$J$2:$M$300,4," - "),""))))</f>
        <v>43612</v>
      </c>
    </row>
    <row r="103" spans="1:8" x14ac:dyDescent="0.2">
      <c r="A103" s="129">
        <v>452</v>
      </c>
      <c r="B103" s="133">
        <f>IF(VLookUpList(A103,'CALENDRIER PEP 2019'!$A$8:$F$162,2," - ")="","",VLookUpList(A103,'CALENDRIER PEP 2019'!$A$8:$F$162,2," - "))</f>
        <v>43524</v>
      </c>
      <c r="C103" s="133" t="str">
        <f>IF(VLookUpList('Planning général'!A103,'CALENDRIER TTC 2019'!$A$8:$F$245,2," - ")="","",VLookUpList('Planning général'!A103,'CALENDRIER TTC 2019'!$A$8:$F$245,2," - "))</f>
        <v/>
      </c>
      <c r="D103" s="133" t="str">
        <f>IF(VLookUpList(A103,'CALENDRIER VEP 2019'!A109:F261,2," - ")="","",VLookUpList(A103,'CALENDRIER VEP 2019'!A109:F261,2," - "))</f>
        <v/>
      </c>
      <c r="E103" s="133">
        <f>IF(VLookUpListFit1(A103,'Calendrier Fit Test'!$G$2:$M$300,7," - ")&lt;&gt;"",VLookUpListFit1(A103,'Calendrier Fit Test'!$G$2:$M$300,7," - "),IF(VLookUpListFit1(A103,'Calendrier Fit Test'!$H$2:$M$300,6," - ")&lt;&gt;"",VLookUpListFit1(A103,'Calendrier Fit Test'!$H$2:$M$300,6," - "),IF(VLookUpListFit1(A103,'Calendrier Fit Test'!$I$2:$M$300,5," - ")&lt;&gt;"",VLookUpListFit1(A103,'Calendrier Fit Test'!$I$2:$M$300,5," - "),IF(VLookUpListFit1(A103,'Calendrier Fit Test'!$J$2:$M$300,4," - ")&lt;&gt;"",VLookUpListFit1(A103,'Calendrier Fit Test'!$J$2:$M$300,4," - "),""))))</f>
        <v>43619</v>
      </c>
      <c r="F103" s="133">
        <f>IF(VLookUpListFit2(A103,'Calendrier Fit Test'!$G$2:$M$300,7," - ")&lt;&gt;"",VLookUpListFit2(A103,'Calendrier Fit Test'!$G$2:$M$300,7," - "),IF(VLookUpListFit2(A103,'Calendrier Fit Test'!$H$2:$M$300,6," - ")&lt;&gt;"",VLookUpListFit2(A103,'Calendrier Fit Test'!$H$2:$M$300,6," - "),IF(VLookUpListFit2(A103,'Calendrier Fit Test'!$I$2:$M$300,5," - ")&lt;&gt;"",VLookUpListFit2(A103,'Calendrier Fit Test'!$I$2:$M$300,5," - "),IF(VLookUpListFit2(A103,'Calendrier Fit Test'!$J$2:$M$300,4," - ")&lt;&gt;"",VLookUpListFit2(A103,'Calendrier Fit Test'!$J$2:$M$300,4," - "),""))))</f>
        <v>43623</v>
      </c>
      <c r="G103" s="133">
        <f>IF(VLookUpListFit3(A103,'Calendrier Fit Test'!$G$2:$M$300,7," - ")&lt;&gt;"",VLookUpListFit3(A103,'Calendrier Fit Test'!$G$2:$M$300,7," - "),IF(VLookUpListFit3(A103,'Calendrier Fit Test'!$H$2:$M$300,6," - ")&lt;&gt;"",VLookUpListFit3(A103,'Calendrier Fit Test'!$H$2:$M$300,6," - "),IF(VLookUpListFit3(A103,'Calendrier Fit Test'!$I$2:$M$300,5," - ")&lt;&gt;"",VLookUpListFit3(A103,'Calendrier Fit Test'!$I$2:$M$300,5," - "),IF(VLookUpListFit3(A103,'Calendrier Fit Test'!$J$2:$M$300,4," - ")&lt;&gt;"",VLookUpListFit3(A103,'Calendrier Fit Test'!$J$2:$M$300,4," - "),""))))</f>
        <v>43616</v>
      </c>
      <c r="H103" s="133">
        <f>IF(VLookUpListFit4(A103,'Calendrier Fit Test'!$G$2:$M$300,7," - ")&lt;&gt;"",VLookUpListFit4(A103,'Calendrier Fit Test'!$G$2:$M$300,7," - "),IF(VLookUpListFit4(A103,'Calendrier Fit Test'!$H$2:$M$300,6," - ")&lt;&gt;"",VLookUpListFit4(A103,'Calendrier Fit Test'!$H$2:$M$300,6," - "),IF(VLookUpListFit4(A103,'Calendrier Fit Test'!$I$2:$M$300,5," - ")&lt;&gt;"",VLookUpListFit4(A103,'Calendrier Fit Test'!$I$2:$M$300,5," - "),IF(VLookUpListFit4(A103,'Calendrier Fit Test'!$J$2:$M$300,4," - ")&lt;&gt;"",VLookUpListFit4(A103,'Calendrier Fit Test'!$J$2:$M$300,4," - "),""))))</f>
        <v>43612</v>
      </c>
    </row>
    <row r="104" spans="1:8" x14ac:dyDescent="0.2">
      <c r="A104" s="129">
        <v>252</v>
      </c>
      <c r="B104" s="133" t="str">
        <f>IF(VLookUpList(A104,'CALENDRIER PEP 2019'!$A$8:$F$162,2," - ")="","",VLookUpList(A104,'CALENDRIER PEP 2019'!$A$8:$F$162,2," - "))</f>
        <v>23/05/2018 - 19/09/2019</v>
      </c>
      <c r="C104" s="133">
        <f>IF(VLookUpList('Planning général'!A104,'CALENDRIER TTC 2019'!$A$8:$F$245,2," - ")="","",VLookUpList('Planning général'!A104,'CALENDRIER TTC 2019'!$A$8:$F$245,2," - "))</f>
        <v>43671</v>
      </c>
      <c r="D104" s="133" t="str">
        <f>IF(VLookUpList(A104,'CALENDRIER VEP 2019'!A110:F262,2," - ")="","",VLookUpList(A104,'CALENDRIER VEP 2019'!A110:F262,2," - "))</f>
        <v/>
      </c>
      <c r="E104" s="133">
        <f>IF(VLookUpListFit1(A104,'Calendrier Fit Test'!$G$2:$M$300,7," - ")&lt;&gt;"",VLookUpListFit1(A104,'Calendrier Fit Test'!$G$2:$M$300,7," - "),IF(VLookUpListFit1(A104,'Calendrier Fit Test'!$H$2:$M$300,6," - ")&lt;&gt;"",VLookUpListFit1(A104,'Calendrier Fit Test'!$H$2:$M$300,6," - "),IF(VLookUpListFit1(A104,'Calendrier Fit Test'!$I$2:$M$300,5," - ")&lt;&gt;"",VLookUpListFit1(A104,'Calendrier Fit Test'!$I$2:$M$300,5," - "),IF(VLookUpListFit1(A104,'Calendrier Fit Test'!$J$2:$M$300,4," - ")&lt;&gt;"",VLookUpListFit1(A104,'Calendrier Fit Test'!$J$2:$M$300,4," - "),""))))</f>
        <v>43619</v>
      </c>
      <c r="F104" s="133">
        <f>IF(VLookUpListFit2(A104,'Calendrier Fit Test'!$G$2:$M$300,7," - ")&lt;&gt;"",VLookUpListFit2(A104,'Calendrier Fit Test'!$G$2:$M$300,7," - "),IF(VLookUpListFit2(A104,'Calendrier Fit Test'!$H$2:$M$300,6," - ")&lt;&gt;"",VLookUpListFit2(A104,'Calendrier Fit Test'!$H$2:$M$300,6," - "),IF(VLookUpListFit2(A104,'Calendrier Fit Test'!$I$2:$M$300,5," - ")&lt;&gt;"",VLookUpListFit2(A104,'Calendrier Fit Test'!$I$2:$M$300,5," - "),IF(VLookUpListFit2(A104,'Calendrier Fit Test'!$J$2:$M$300,4," - ")&lt;&gt;"",VLookUpListFit2(A104,'Calendrier Fit Test'!$J$2:$M$300,4," - "),""))))</f>
        <v>43623</v>
      </c>
      <c r="G104" s="133">
        <f>IF(VLookUpListFit3(A104,'Calendrier Fit Test'!$G$2:$M$300,7," - ")&lt;&gt;"",VLookUpListFit3(A104,'Calendrier Fit Test'!$G$2:$M$300,7," - "),IF(VLookUpListFit3(A104,'Calendrier Fit Test'!$H$2:$M$300,6," - ")&lt;&gt;"",VLookUpListFit3(A104,'Calendrier Fit Test'!$H$2:$M$300,6," - "),IF(VLookUpListFit3(A104,'Calendrier Fit Test'!$I$2:$M$300,5," - ")&lt;&gt;"",VLookUpListFit3(A104,'Calendrier Fit Test'!$I$2:$M$300,5," - "),IF(VLookUpListFit3(A104,'Calendrier Fit Test'!$J$2:$M$300,4," - ")&lt;&gt;"",VLookUpListFit3(A104,'Calendrier Fit Test'!$J$2:$M$300,4," - "),""))))</f>
        <v>43616</v>
      </c>
      <c r="H104" s="133">
        <f>IF(VLookUpListFit4(A104,'Calendrier Fit Test'!$G$2:$M$300,7," - ")&lt;&gt;"",VLookUpListFit4(A104,'Calendrier Fit Test'!$G$2:$M$300,7," - "),IF(VLookUpListFit4(A104,'Calendrier Fit Test'!$H$2:$M$300,6," - ")&lt;&gt;"",VLookUpListFit4(A104,'Calendrier Fit Test'!$H$2:$M$300,6," - "),IF(VLookUpListFit4(A104,'Calendrier Fit Test'!$I$2:$M$300,5," - ")&lt;&gt;"",VLookUpListFit4(A104,'Calendrier Fit Test'!$I$2:$M$300,5," - "),IF(VLookUpListFit4(A104,'Calendrier Fit Test'!$J$2:$M$300,4," - ")&lt;&gt;"",VLookUpListFit4(A104,'Calendrier Fit Test'!$J$2:$M$300,4," - "),""))))</f>
        <v>43612</v>
      </c>
    </row>
    <row r="105" spans="1:8" x14ac:dyDescent="0.2">
      <c r="A105" s="129">
        <v>253</v>
      </c>
      <c r="B105" s="133">
        <f>IF(VLookUpList(A105,'CALENDRIER PEP 2019'!$A$8:$F$162,2," - ")="","",VLookUpList(A105,'CALENDRIER PEP 2019'!$A$8:$F$162,2," - "))</f>
        <v>43545</v>
      </c>
      <c r="C105" s="133">
        <f>IF(VLookUpList('Planning général'!A105,'CALENDRIER TTC 2019'!$A$8:$F$245,2," - ")="","",VLookUpList('Planning général'!A105,'CALENDRIER TTC 2019'!$A$8:$F$245,2," - "))</f>
        <v>43675</v>
      </c>
      <c r="D105" s="133" t="str">
        <f>IF(VLookUpList(A105,'CALENDRIER VEP 2019'!A111:F263,2," - ")="","",VLookUpList(A105,'CALENDRIER VEP 2019'!A111:F263,2," - "))</f>
        <v/>
      </c>
      <c r="E105" s="133">
        <f>IF(VLookUpListFit1(A105,'Calendrier Fit Test'!$G$2:$M$300,7," - ")&lt;&gt;"",VLookUpListFit1(A105,'Calendrier Fit Test'!$G$2:$M$300,7," - "),IF(VLookUpListFit1(A105,'Calendrier Fit Test'!$H$2:$M$300,6," - ")&lt;&gt;"",VLookUpListFit1(A105,'Calendrier Fit Test'!$H$2:$M$300,6," - "),IF(VLookUpListFit1(A105,'Calendrier Fit Test'!$I$2:$M$300,5," - ")&lt;&gt;"",VLookUpListFit1(A105,'Calendrier Fit Test'!$I$2:$M$300,5," - "),IF(VLookUpListFit1(A105,'Calendrier Fit Test'!$J$2:$M$300,4," - ")&lt;&gt;"",VLookUpListFit1(A105,'Calendrier Fit Test'!$J$2:$M$300,4," - "),""))))</f>
        <v>43620</v>
      </c>
      <c r="F105" s="133">
        <f>IF(VLookUpListFit2(A105,'Calendrier Fit Test'!$G$2:$M$300,7," - ")&lt;&gt;"",VLookUpListFit2(A105,'Calendrier Fit Test'!$G$2:$M$300,7," - "),IF(VLookUpListFit2(A105,'Calendrier Fit Test'!$H$2:$M$300,6," - ")&lt;&gt;"",VLookUpListFit2(A105,'Calendrier Fit Test'!$H$2:$M$300,6," - "),IF(VLookUpListFit2(A105,'Calendrier Fit Test'!$I$2:$M$300,5," - ")&lt;&gt;"",VLookUpListFit2(A105,'Calendrier Fit Test'!$I$2:$M$300,5," - "),IF(VLookUpListFit2(A105,'Calendrier Fit Test'!$J$2:$M$300,4," - ")&lt;&gt;"",VLookUpListFit2(A105,'Calendrier Fit Test'!$J$2:$M$300,4," - "),""))))</f>
        <v>43633</v>
      </c>
      <c r="G105" s="133">
        <f>IF(VLookUpListFit3(A105,'Calendrier Fit Test'!$G$2:$M$300,7," - ")&lt;&gt;"",VLookUpListFit3(A105,'Calendrier Fit Test'!$G$2:$M$300,7," - "),IF(VLookUpListFit3(A105,'Calendrier Fit Test'!$H$2:$M$300,6," - ")&lt;&gt;"",VLookUpListFit3(A105,'Calendrier Fit Test'!$H$2:$M$300,6," - "),IF(VLookUpListFit3(A105,'Calendrier Fit Test'!$I$2:$M$300,5," - ")&lt;&gt;"",VLookUpListFit3(A105,'Calendrier Fit Test'!$I$2:$M$300,5," - "),IF(VLookUpListFit3(A105,'Calendrier Fit Test'!$J$2:$M$300,4," - ")&lt;&gt;"",VLookUpListFit3(A105,'Calendrier Fit Test'!$J$2:$M$300,4," - "),""))))</f>
        <v>43626</v>
      </c>
      <c r="H105" s="133">
        <f>IF(VLookUpListFit4(A105,'Calendrier Fit Test'!$G$2:$M$300,7," - ")&lt;&gt;"",VLookUpListFit4(A105,'Calendrier Fit Test'!$G$2:$M$300,7," - "),IF(VLookUpListFit4(A105,'Calendrier Fit Test'!$H$2:$M$300,6," - ")&lt;&gt;"",VLookUpListFit4(A105,'Calendrier Fit Test'!$H$2:$M$300,6," - "),IF(VLookUpListFit4(A105,'Calendrier Fit Test'!$I$2:$M$300,5," - ")&lt;&gt;"",VLookUpListFit4(A105,'Calendrier Fit Test'!$I$2:$M$300,5," - "),IF(VLookUpListFit4(A105,'Calendrier Fit Test'!$J$2:$M$300,4," - ")&lt;&gt;"",VLookUpListFit4(A105,'Calendrier Fit Test'!$J$2:$M$300,4," - "),""))))</f>
        <v>43613</v>
      </c>
    </row>
    <row r="106" spans="1:8" x14ac:dyDescent="0.2">
      <c r="A106" s="129">
        <v>254</v>
      </c>
      <c r="B106" s="133">
        <f>IF(VLookUpList(A106,'CALENDRIER PEP 2019'!$A$8:$F$162,2," - ")="","",VLookUpList(A106,'CALENDRIER PEP 2019'!$A$8:$F$162,2," - "))</f>
        <v>43613</v>
      </c>
      <c r="C106" s="133">
        <f>IF(VLookUpList('Planning général'!A106,'CALENDRIER TTC 2019'!$A$8:$F$245,2," - ")="","",VLookUpList('Planning général'!A106,'CALENDRIER TTC 2019'!$A$8:$F$245,2," - "))</f>
        <v>43676</v>
      </c>
      <c r="D106" s="133" t="str">
        <f>IF(VLookUpList(A106,'CALENDRIER VEP 2019'!A112:F264,2," - ")="","",VLookUpList(A106,'CALENDRIER VEP 2019'!A112:F264,2," - "))</f>
        <v/>
      </c>
      <c r="E106" s="133">
        <f>IF(VLookUpListFit1(A106,'Calendrier Fit Test'!$G$2:$M$300,7," - ")&lt;&gt;"",VLookUpListFit1(A106,'Calendrier Fit Test'!$G$2:$M$300,7," - "),IF(VLookUpListFit1(A106,'Calendrier Fit Test'!$H$2:$M$300,6," - ")&lt;&gt;"",VLookUpListFit1(A106,'Calendrier Fit Test'!$H$2:$M$300,6," - "),IF(VLookUpListFit1(A106,'Calendrier Fit Test'!$I$2:$M$300,5," - ")&lt;&gt;"",VLookUpListFit1(A106,'Calendrier Fit Test'!$I$2:$M$300,5," - "),IF(VLookUpListFit1(A106,'Calendrier Fit Test'!$J$2:$M$300,4," - ")&lt;&gt;"",VLookUpListFit1(A106,'Calendrier Fit Test'!$J$2:$M$300,4," - "),""))))</f>
        <v>43620</v>
      </c>
      <c r="F106" s="133">
        <f>IF(VLookUpListFit2(A106,'Calendrier Fit Test'!$G$2:$M$300,7," - ")&lt;&gt;"",VLookUpListFit2(A106,'Calendrier Fit Test'!$G$2:$M$300,7," - "),IF(VLookUpListFit2(A106,'Calendrier Fit Test'!$H$2:$M$300,6," - ")&lt;&gt;"",VLookUpListFit2(A106,'Calendrier Fit Test'!$H$2:$M$300,6," - "),IF(VLookUpListFit2(A106,'Calendrier Fit Test'!$I$2:$M$300,5," - ")&lt;&gt;"",VLookUpListFit2(A106,'Calendrier Fit Test'!$I$2:$M$300,5," - "),IF(VLookUpListFit2(A106,'Calendrier Fit Test'!$J$2:$M$300,4," - ")&lt;&gt;"",VLookUpListFit2(A106,'Calendrier Fit Test'!$J$2:$M$300,4," - "),""))))</f>
        <v>43633</v>
      </c>
      <c r="G106" s="133">
        <f>IF(VLookUpListFit3(A106,'Calendrier Fit Test'!$G$2:$M$300,7," - ")&lt;&gt;"",VLookUpListFit3(A106,'Calendrier Fit Test'!$G$2:$M$300,7," - "),IF(VLookUpListFit3(A106,'Calendrier Fit Test'!$H$2:$M$300,6," - ")&lt;&gt;"",VLookUpListFit3(A106,'Calendrier Fit Test'!$H$2:$M$300,6," - "),IF(VLookUpListFit3(A106,'Calendrier Fit Test'!$I$2:$M$300,5," - ")&lt;&gt;"",VLookUpListFit3(A106,'Calendrier Fit Test'!$I$2:$M$300,5," - "),IF(VLookUpListFit3(A106,'Calendrier Fit Test'!$J$2:$M$300,4," - ")&lt;&gt;"",VLookUpListFit3(A106,'Calendrier Fit Test'!$J$2:$M$300,4," - "),""))))</f>
        <v>43626</v>
      </c>
      <c r="H106" s="133">
        <f>IF(VLookUpListFit4(A106,'Calendrier Fit Test'!$G$2:$M$300,7," - ")&lt;&gt;"",VLookUpListFit4(A106,'Calendrier Fit Test'!$G$2:$M$300,7," - "),IF(VLookUpListFit4(A106,'Calendrier Fit Test'!$H$2:$M$300,6," - ")&lt;&gt;"",VLookUpListFit4(A106,'Calendrier Fit Test'!$H$2:$M$300,6," - "),IF(VLookUpListFit4(A106,'Calendrier Fit Test'!$I$2:$M$300,5," - ")&lt;&gt;"",VLookUpListFit4(A106,'Calendrier Fit Test'!$I$2:$M$300,5," - "),IF(VLookUpListFit4(A106,'Calendrier Fit Test'!$J$2:$M$300,4," - ")&lt;&gt;"",VLookUpListFit4(A106,'Calendrier Fit Test'!$J$2:$M$300,4," - "),""))))</f>
        <v>43614</v>
      </c>
    </row>
    <row r="107" spans="1:8" x14ac:dyDescent="0.2">
      <c r="A107" s="129">
        <v>1555</v>
      </c>
      <c r="B107" s="133" t="str">
        <f>IF(VLookUpList(A107,'CALENDRIER PEP 2019'!$A$8:$F$162,2," - ")="","",VLookUpList(A107,'CALENDRIER PEP 2019'!$A$8:$F$162,2," - "))</f>
        <v/>
      </c>
      <c r="C107" s="133" t="str">
        <f>IF(VLookUpList('Planning général'!A107,'CALENDRIER TTC 2019'!$A$8:$F$245,2," - ")="","",VLookUpList('Planning général'!A107,'CALENDRIER TTC 2019'!$A$8:$F$245,2," - "))</f>
        <v/>
      </c>
      <c r="D107" s="133" t="str">
        <f>IF(VLookUpList(A107,'CALENDRIER VEP 2019'!A113:F265,2," - ")="","",VLookUpList(A107,'CALENDRIER VEP 2019'!A113:F265,2," - "))</f>
        <v/>
      </c>
      <c r="E107" s="133" t="str">
        <f>IF(VLookUpListFit1(A107,'Calendrier Fit Test'!$G$2:$M$300,7," - ")&lt;&gt;"",VLookUpListFit1(A107,'Calendrier Fit Test'!$G$2:$M$300,7," - "),IF(VLookUpListFit1(A107,'Calendrier Fit Test'!$H$2:$M$300,6," - ")&lt;&gt;"",VLookUpListFit1(A107,'Calendrier Fit Test'!$H$2:$M$300,6," - "),IF(VLookUpListFit1(A107,'Calendrier Fit Test'!$I$2:$M$300,5," - ")&lt;&gt;"",VLookUpListFit1(A107,'Calendrier Fit Test'!$I$2:$M$300,5," - "),IF(VLookUpListFit1(A107,'Calendrier Fit Test'!$J$2:$M$300,4," - ")&lt;&gt;"",VLookUpListFit1(A107,'Calendrier Fit Test'!$J$2:$M$300,4," - "),""))))</f>
        <v/>
      </c>
      <c r="F107" s="133" t="str">
        <f>IF(VLookUpListFit2(A107,'Calendrier Fit Test'!$G$2:$M$300,7," - ")&lt;&gt;"",VLookUpListFit2(A107,'Calendrier Fit Test'!$G$2:$M$300,7," - "),IF(VLookUpListFit2(A107,'Calendrier Fit Test'!$H$2:$M$300,6," - ")&lt;&gt;"",VLookUpListFit2(A107,'Calendrier Fit Test'!$H$2:$M$300,6," - "),IF(VLookUpListFit2(A107,'Calendrier Fit Test'!$I$2:$M$300,5," - ")&lt;&gt;"",VLookUpListFit2(A107,'Calendrier Fit Test'!$I$2:$M$300,5," - "),IF(VLookUpListFit2(A107,'Calendrier Fit Test'!$J$2:$M$300,4," - ")&lt;&gt;"",VLookUpListFit2(A107,'Calendrier Fit Test'!$J$2:$M$300,4," - "),""))))</f>
        <v/>
      </c>
      <c r="G107" s="133" t="str">
        <f>IF(VLookUpListFit3(A107,'Calendrier Fit Test'!$G$2:$M$300,7," - ")&lt;&gt;"",VLookUpListFit3(A107,'Calendrier Fit Test'!$G$2:$M$300,7," - "),IF(VLookUpListFit3(A107,'Calendrier Fit Test'!$H$2:$M$300,6," - ")&lt;&gt;"",VLookUpListFit3(A107,'Calendrier Fit Test'!$H$2:$M$300,6," - "),IF(VLookUpListFit3(A107,'Calendrier Fit Test'!$I$2:$M$300,5," - ")&lt;&gt;"",VLookUpListFit3(A107,'Calendrier Fit Test'!$I$2:$M$300,5," - "),IF(VLookUpListFit3(A107,'Calendrier Fit Test'!$J$2:$M$300,4," - ")&lt;&gt;"",VLookUpListFit3(A107,'Calendrier Fit Test'!$J$2:$M$300,4," - "),""))))</f>
        <v/>
      </c>
      <c r="H107" s="133" t="str">
        <f>IF(VLookUpListFit4(A107,'Calendrier Fit Test'!$G$2:$M$300,7," - ")&lt;&gt;"",VLookUpListFit4(A107,'Calendrier Fit Test'!$G$2:$M$300,7," - "),IF(VLookUpListFit4(A107,'Calendrier Fit Test'!$H$2:$M$300,6," - ")&lt;&gt;"",VLookUpListFit4(A107,'Calendrier Fit Test'!$H$2:$M$300,6," - "),IF(VLookUpListFit4(A107,'Calendrier Fit Test'!$I$2:$M$300,5," - ")&lt;&gt;"",VLookUpListFit4(A107,'Calendrier Fit Test'!$I$2:$M$300,5," - "),IF(VLookUpListFit4(A107,'Calendrier Fit Test'!$J$2:$M$300,4," - ")&lt;&gt;"",VLookUpListFit4(A107,'Calendrier Fit Test'!$J$2:$M$300,4," - "),""))))</f>
        <v/>
      </c>
    </row>
    <row r="108" spans="1:8" x14ac:dyDescent="0.2">
      <c r="A108" s="129">
        <v>1855</v>
      </c>
      <c r="B108" s="133" t="str">
        <f>IF(VLookUpList(A108,'CALENDRIER PEP 2019'!$A$8:$F$162,2," - ")="","",VLookUpList(A108,'CALENDRIER PEP 2019'!$A$8:$F$162,2," - "))</f>
        <v/>
      </c>
      <c r="C108" s="133" t="str">
        <f>IF(VLookUpList('Planning général'!A108,'CALENDRIER TTC 2019'!$A$8:$F$245,2," - ")="","",VLookUpList('Planning général'!A108,'CALENDRIER TTC 2019'!$A$8:$F$245,2," - "))</f>
        <v/>
      </c>
      <c r="D108" s="133" t="str">
        <f>IF(VLookUpList(A108,'CALENDRIER VEP 2019'!A114:F266,2," - ")="","",VLookUpList(A108,'CALENDRIER VEP 2019'!A114:F266,2," - "))</f>
        <v/>
      </c>
      <c r="E108" s="133" t="str">
        <f>IF(VLookUpListFit1(A108,'Calendrier Fit Test'!$G$2:$M$300,7," - ")&lt;&gt;"",VLookUpListFit1(A108,'Calendrier Fit Test'!$G$2:$M$300,7," - "),IF(VLookUpListFit1(A108,'Calendrier Fit Test'!$H$2:$M$300,6," - ")&lt;&gt;"",VLookUpListFit1(A108,'Calendrier Fit Test'!$H$2:$M$300,6," - "),IF(VLookUpListFit1(A108,'Calendrier Fit Test'!$I$2:$M$300,5," - ")&lt;&gt;"",VLookUpListFit1(A108,'Calendrier Fit Test'!$I$2:$M$300,5," - "),IF(VLookUpListFit1(A108,'Calendrier Fit Test'!$J$2:$M$300,4," - ")&lt;&gt;"",VLookUpListFit1(A108,'Calendrier Fit Test'!$J$2:$M$300,4," - "),""))))</f>
        <v/>
      </c>
      <c r="F108" s="133" t="str">
        <f>IF(VLookUpListFit2(A108,'Calendrier Fit Test'!$G$2:$M$300,7," - ")&lt;&gt;"",VLookUpListFit2(A108,'Calendrier Fit Test'!$G$2:$M$300,7," - "),IF(VLookUpListFit2(A108,'Calendrier Fit Test'!$H$2:$M$300,6," - ")&lt;&gt;"",VLookUpListFit2(A108,'Calendrier Fit Test'!$H$2:$M$300,6," - "),IF(VLookUpListFit2(A108,'Calendrier Fit Test'!$I$2:$M$300,5," - ")&lt;&gt;"",VLookUpListFit2(A108,'Calendrier Fit Test'!$I$2:$M$300,5," - "),IF(VLookUpListFit2(A108,'Calendrier Fit Test'!$J$2:$M$300,4," - ")&lt;&gt;"",VLookUpListFit2(A108,'Calendrier Fit Test'!$J$2:$M$300,4," - "),""))))</f>
        <v/>
      </c>
      <c r="G108" s="133" t="str">
        <f>IF(VLookUpListFit3(A108,'Calendrier Fit Test'!$G$2:$M$300,7," - ")&lt;&gt;"",VLookUpListFit3(A108,'Calendrier Fit Test'!$G$2:$M$300,7," - "),IF(VLookUpListFit3(A108,'Calendrier Fit Test'!$H$2:$M$300,6," - ")&lt;&gt;"",VLookUpListFit3(A108,'Calendrier Fit Test'!$H$2:$M$300,6," - "),IF(VLookUpListFit3(A108,'Calendrier Fit Test'!$I$2:$M$300,5," - ")&lt;&gt;"",VLookUpListFit3(A108,'Calendrier Fit Test'!$I$2:$M$300,5," - "),IF(VLookUpListFit3(A108,'Calendrier Fit Test'!$J$2:$M$300,4," - ")&lt;&gt;"",VLookUpListFit3(A108,'Calendrier Fit Test'!$J$2:$M$300,4," - "),""))))</f>
        <v/>
      </c>
      <c r="H108" s="133" t="str">
        <f>IF(VLookUpListFit4(A108,'Calendrier Fit Test'!$G$2:$M$300,7," - ")&lt;&gt;"",VLookUpListFit4(A108,'Calendrier Fit Test'!$G$2:$M$300,7," - "),IF(VLookUpListFit4(A108,'Calendrier Fit Test'!$H$2:$M$300,6," - ")&lt;&gt;"",VLookUpListFit4(A108,'Calendrier Fit Test'!$H$2:$M$300,6," - "),IF(VLookUpListFit4(A108,'Calendrier Fit Test'!$I$2:$M$300,5," - ")&lt;&gt;"",VLookUpListFit4(A108,'Calendrier Fit Test'!$I$2:$M$300,5," - "),IF(VLookUpListFit4(A108,'Calendrier Fit Test'!$J$2:$M$300,4," - ")&lt;&gt;"",VLookUpListFit4(A108,'Calendrier Fit Test'!$J$2:$M$300,4," - "),""))))</f>
        <v/>
      </c>
    </row>
    <row r="109" spans="1:8" x14ac:dyDescent="0.2">
      <c r="A109" s="129">
        <v>455</v>
      </c>
      <c r="B109" s="133">
        <f>IF(VLookUpList(A109,'CALENDRIER PEP 2019'!$A$8:$F$162,2," - ")="","",VLookUpList(A109,'CALENDRIER PEP 2019'!$A$8:$F$162,2," - "))</f>
        <v>43529</v>
      </c>
      <c r="C109" s="133" t="str">
        <f>IF(VLookUpList('Planning général'!A109,'CALENDRIER TTC 2019'!$A$8:$F$245,2," - ")="","",VLookUpList('Planning général'!A109,'CALENDRIER TTC 2019'!$A$8:$F$245,2," - "))</f>
        <v/>
      </c>
      <c r="D109" s="133" t="str">
        <f>IF(VLookUpList(A109,'CALENDRIER VEP 2019'!A115:F267,2," - ")="","",VLookUpList(A109,'CALENDRIER VEP 2019'!A115:F267,2," - "))</f>
        <v/>
      </c>
      <c r="E109" s="133">
        <f>IF(VLookUpListFit1(A109,'Calendrier Fit Test'!$G$2:$M$300,7," - ")&lt;&gt;"",VLookUpListFit1(A109,'Calendrier Fit Test'!$G$2:$M$300,7," - "),IF(VLookUpListFit1(A109,'Calendrier Fit Test'!$H$2:$M$300,6," - ")&lt;&gt;"",VLookUpListFit1(A109,'Calendrier Fit Test'!$H$2:$M$300,6," - "),IF(VLookUpListFit1(A109,'Calendrier Fit Test'!$I$2:$M$300,5," - ")&lt;&gt;"",VLookUpListFit1(A109,'Calendrier Fit Test'!$I$2:$M$300,5," - "),IF(VLookUpListFit1(A109,'Calendrier Fit Test'!$J$2:$M$300,4," - ")&lt;&gt;"",VLookUpListFit1(A109,'Calendrier Fit Test'!$J$2:$M$300,4," - "),""))))</f>
        <v>43620</v>
      </c>
      <c r="F109" s="133">
        <f>IF(VLookUpListFit2(A109,'Calendrier Fit Test'!$G$2:$M$300,7," - ")&lt;&gt;"",VLookUpListFit2(A109,'Calendrier Fit Test'!$G$2:$M$300,7," - "),IF(VLookUpListFit2(A109,'Calendrier Fit Test'!$H$2:$M$300,6," - ")&lt;&gt;"",VLookUpListFit2(A109,'Calendrier Fit Test'!$H$2:$M$300,6," - "),IF(VLookUpListFit2(A109,'Calendrier Fit Test'!$I$2:$M$300,5," - ")&lt;&gt;"",VLookUpListFit2(A109,'Calendrier Fit Test'!$I$2:$M$300,5," - "),IF(VLookUpListFit2(A109,'Calendrier Fit Test'!$J$2:$M$300,4," - ")&lt;&gt;"",VLookUpListFit2(A109,'Calendrier Fit Test'!$J$2:$M$300,4," - "),""))))</f>
        <v>43633</v>
      </c>
      <c r="G109" s="133">
        <f>IF(VLookUpListFit3(A109,'Calendrier Fit Test'!$G$2:$M$300,7," - ")&lt;&gt;"",VLookUpListFit3(A109,'Calendrier Fit Test'!$G$2:$M$300,7," - "),IF(VLookUpListFit3(A109,'Calendrier Fit Test'!$H$2:$M$300,6," - ")&lt;&gt;"",VLookUpListFit3(A109,'Calendrier Fit Test'!$H$2:$M$300,6," - "),IF(VLookUpListFit3(A109,'Calendrier Fit Test'!$I$2:$M$300,5," - ")&lt;&gt;"",VLookUpListFit3(A109,'Calendrier Fit Test'!$I$2:$M$300,5," - "),IF(VLookUpListFit3(A109,'Calendrier Fit Test'!$J$2:$M$300,4," - ")&lt;&gt;"",VLookUpListFit3(A109,'Calendrier Fit Test'!$J$2:$M$300,4," - "),""))))</f>
        <v>43626</v>
      </c>
      <c r="H109" s="133">
        <f>IF(VLookUpListFit4(A109,'Calendrier Fit Test'!$G$2:$M$300,7," - ")&lt;&gt;"",VLookUpListFit4(A109,'Calendrier Fit Test'!$G$2:$M$300,7," - "),IF(VLookUpListFit4(A109,'Calendrier Fit Test'!$H$2:$M$300,6," - ")&lt;&gt;"",VLookUpListFit4(A109,'Calendrier Fit Test'!$H$2:$M$300,6," - "),IF(VLookUpListFit4(A109,'Calendrier Fit Test'!$I$2:$M$300,5," - ")&lt;&gt;"",VLookUpListFit4(A109,'Calendrier Fit Test'!$I$2:$M$300,5," - "),IF(VLookUpListFit4(A109,'Calendrier Fit Test'!$J$2:$M$300,4," - ")&lt;&gt;"",VLookUpListFit4(A109,'Calendrier Fit Test'!$J$2:$M$300,4," - "),""))))</f>
        <v>43613</v>
      </c>
    </row>
    <row r="110" spans="1:8" x14ac:dyDescent="0.2">
      <c r="A110" s="129">
        <v>255</v>
      </c>
      <c r="B110" s="133">
        <f>IF(VLookUpList(A110,'CALENDRIER PEP 2019'!$A$8:$F$162,2," - ")="","",VLookUpList(A110,'CALENDRIER PEP 2019'!$A$8:$F$162,2," - "))</f>
        <v>43614</v>
      </c>
      <c r="C110" s="133">
        <f>IF(VLookUpList('Planning général'!A110,'CALENDRIER TTC 2019'!$A$8:$F$245,2," - ")="","",VLookUpList('Planning général'!A110,'CALENDRIER TTC 2019'!$A$8:$F$245,2," - "))</f>
        <v>43298</v>
      </c>
      <c r="D110" s="133" t="str">
        <f>IF(VLookUpList(A110,'CALENDRIER VEP 2019'!A116:F268,2," - ")="","",VLookUpList(A110,'CALENDRIER VEP 2019'!A116:F268,2," - "))</f>
        <v/>
      </c>
      <c r="E110" s="133">
        <f>IF(VLookUpListFit1(A110,'Calendrier Fit Test'!$G$2:$M$300,7," - ")&lt;&gt;"",VLookUpListFit1(A110,'Calendrier Fit Test'!$G$2:$M$300,7," - "),IF(VLookUpListFit1(A110,'Calendrier Fit Test'!$H$2:$M$300,6," - ")&lt;&gt;"",VLookUpListFit1(A110,'Calendrier Fit Test'!$H$2:$M$300,6," - "),IF(VLookUpListFit1(A110,'Calendrier Fit Test'!$I$2:$M$300,5," - ")&lt;&gt;"",VLookUpListFit1(A110,'Calendrier Fit Test'!$I$2:$M$300,5," - "),IF(VLookUpListFit1(A110,'Calendrier Fit Test'!$J$2:$M$300,4," - ")&lt;&gt;"",VLookUpListFit1(A110,'Calendrier Fit Test'!$J$2:$M$300,4," - "),""))))</f>
        <v>43620</v>
      </c>
      <c r="F110" s="133">
        <f>IF(VLookUpListFit2(A110,'Calendrier Fit Test'!$G$2:$M$300,7," - ")&lt;&gt;"",VLookUpListFit2(A110,'Calendrier Fit Test'!$G$2:$M$300,7," - "),IF(VLookUpListFit2(A110,'Calendrier Fit Test'!$H$2:$M$300,6," - ")&lt;&gt;"",VLookUpListFit2(A110,'Calendrier Fit Test'!$H$2:$M$300,6," - "),IF(VLookUpListFit2(A110,'Calendrier Fit Test'!$I$2:$M$300,5," - ")&lt;&gt;"",VLookUpListFit2(A110,'Calendrier Fit Test'!$I$2:$M$300,5," - "),IF(VLookUpListFit2(A110,'Calendrier Fit Test'!$J$2:$M$300,4," - ")&lt;&gt;"",VLookUpListFit2(A110,'Calendrier Fit Test'!$J$2:$M$300,4," - "),""))))</f>
        <v>43633</v>
      </c>
      <c r="G110" s="133">
        <f>IF(VLookUpListFit3(A110,'Calendrier Fit Test'!$G$2:$M$300,7," - ")&lt;&gt;"",VLookUpListFit3(A110,'Calendrier Fit Test'!$G$2:$M$300,7," - "),IF(VLookUpListFit3(A110,'Calendrier Fit Test'!$H$2:$M$300,6," - ")&lt;&gt;"",VLookUpListFit3(A110,'Calendrier Fit Test'!$H$2:$M$300,6," - "),IF(VLookUpListFit3(A110,'Calendrier Fit Test'!$I$2:$M$300,5," - ")&lt;&gt;"",VLookUpListFit3(A110,'Calendrier Fit Test'!$I$2:$M$300,5," - "),IF(VLookUpListFit3(A110,'Calendrier Fit Test'!$J$2:$M$300,4," - ")&lt;&gt;"",VLookUpListFit3(A110,'Calendrier Fit Test'!$J$2:$M$300,4," - "),""))))</f>
        <v>43626</v>
      </c>
      <c r="H110" s="133">
        <f>IF(VLookUpListFit4(A110,'Calendrier Fit Test'!$G$2:$M$300,7," - ")&lt;&gt;"",VLookUpListFit4(A110,'Calendrier Fit Test'!$G$2:$M$300,7," - "),IF(VLookUpListFit4(A110,'Calendrier Fit Test'!$H$2:$M$300,6," - ")&lt;&gt;"",VLookUpListFit4(A110,'Calendrier Fit Test'!$H$2:$M$300,6," - "),IF(VLookUpListFit4(A110,'Calendrier Fit Test'!$I$2:$M$300,5," - ")&lt;&gt;"",VLookUpListFit4(A110,'Calendrier Fit Test'!$I$2:$M$300,5," - "),IF(VLookUpListFit4(A110,'Calendrier Fit Test'!$J$2:$M$300,4," - ")&lt;&gt;"",VLookUpListFit4(A110,'Calendrier Fit Test'!$J$2:$M$300,4," - "),""))))</f>
        <v>43613</v>
      </c>
    </row>
    <row r="111" spans="1:8" x14ac:dyDescent="0.2">
      <c r="A111" s="129">
        <v>2255</v>
      </c>
      <c r="B111" s="133" t="str">
        <f>IF(VLookUpList(A111,'CALENDRIER PEP 2019'!$A$8:$F$162,2," - ")="","",VLookUpList(A111,'CALENDRIER PEP 2019'!$A$8:$F$162,2," - "))</f>
        <v/>
      </c>
      <c r="C111" s="133" t="str">
        <f>IF(VLookUpList('Planning général'!A111,'CALENDRIER TTC 2019'!$A$8:$F$245,2," - ")="","",VLookUpList('Planning général'!A111,'CALENDRIER TTC 2019'!$A$8:$F$245,2," - "))</f>
        <v/>
      </c>
      <c r="D111" s="133" t="str">
        <f>IF(VLookUpList(A111,'CALENDRIER VEP 2019'!A117:F269,2," - ")="","",VLookUpList(A111,'CALENDRIER VEP 2019'!A117:F269,2," - "))</f>
        <v/>
      </c>
      <c r="E111" s="133" t="str">
        <f>IF(VLookUpListFit1(A111,'Calendrier Fit Test'!$G$2:$M$300,7," - ")&lt;&gt;"",VLookUpListFit1(A111,'Calendrier Fit Test'!$G$2:$M$300,7," - "),IF(VLookUpListFit1(A111,'Calendrier Fit Test'!$H$2:$M$300,6," - ")&lt;&gt;"",VLookUpListFit1(A111,'Calendrier Fit Test'!$H$2:$M$300,6," - "),IF(VLookUpListFit1(A111,'Calendrier Fit Test'!$I$2:$M$300,5," - ")&lt;&gt;"",VLookUpListFit1(A111,'Calendrier Fit Test'!$I$2:$M$300,5," - "),IF(VLookUpListFit1(A111,'Calendrier Fit Test'!$J$2:$M$300,4," - ")&lt;&gt;"",VLookUpListFit1(A111,'Calendrier Fit Test'!$J$2:$M$300,4," - "),""))))</f>
        <v/>
      </c>
      <c r="F111" s="133" t="str">
        <f>IF(VLookUpListFit2(A111,'Calendrier Fit Test'!$G$2:$M$300,7," - ")&lt;&gt;"",VLookUpListFit2(A111,'Calendrier Fit Test'!$G$2:$M$300,7," - "),IF(VLookUpListFit2(A111,'Calendrier Fit Test'!$H$2:$M$300,6," - ")&lt;&gt;"",VLookUpListFit2(A111,'Calendrier Fit Test'!$H$2:$M$300,6," - "),IF(VLookUpListFit2(A111,'Calendrier Fit Test'!$I$2:$M$300,5," - ")&lt;&gt;"",VLookUpListFit2(A111,'Calendrier Fit Test'!$I$2:$M$300,5," - "),IF(VLookUpListFit2(A111,'Calendrier Fit Test'!$J$2:$M$300,4," - ")&lt;&gt;"",VLookUpListFit2(A111,'Calendrier Fit Test'!$J$2:$M$300,4," - "),""))))</f>
        <v/>
      </c>
      <c r="G111" s="133" t="str">
        <f>IF(VLookUpListFit3(A111,'Calendrier Fit Test'!$G$2:$M$300,7," - ")&lt;&gt;"",VLookUpListFit3(A111,'Calendrier Fit Test'!$G$2:$M$300,7," - "),IF(VLookUpListFit3(A111,'Calendrier Fit Test'!$H$2:$M$300,6," - ")&lt;&gt;"",VLookUpListFit3(A111,'Calendrier Fit Test'!$H$2:$M$300,6," - "),IF(VLookUpListFit3(A111,'Calendrier Fit Test'!$I$2:$M$300,5," - ")&lt;&gt;"",VLookUpListFit3(A111,'Calendrier Fit Test'!$I$2:$M$300,5," - "),IF(VLookUpListFit3(A111,'Calendrier Fit Test'!$J$2:$M$300,4," - ")&lt;&gt;"",VLookUpListFit3(A111,'Calendrier Fit Test'!$J$2:$M$300,4," - "),""))))</f>
        <v/>
      </c>
      <c r="H111" s="133" t="str">
        <f>IF(VLookUpListFit4(A111,'Calendrier Fit Test'!$G$2:$M$300,7," - ")&lt;&gt;"",VLookUpListFit4(A111,'Calendrier Fit Test'!$G$2:$M$300,7," - "),IF(VLookUpListFit4(A111,'Calendrier Fit Test'!$H$2:$M$300,6," - ")&lt;&gt;"",VLookUpListFit4(A111,'Calendrier Fit Test'!$H$2:$M$300,6," - "),IF(VLookUpListFit4(A111,'Calendrier Fit Test'!$I$2:$M$300,5," - ")&lt;&gt;"",VLookUpListFit4(A111,'Calendrier Fit Test'!$I$2:$M$300,5," - "),IF(VLookUpListFit4(A111,'Calendrier Fit Test'!$J$2:$M$300,4," - ")&lt;&gt;"",VLookUpListFit4(A111,'Calendrier Fit Test'!$J$2:$M$300,4," - "),""))))</f>
        <v/>
      </c>
    </row>
    <row r="112" spans="1:8" x14ac:dyDescent="0.2">
      <c r="A112" s="129">
        <v>555</v>
      </c>
      <c r="B112" s="133">
        <f>IF(VLookUpList(A112,'CALENDRIER PEP 2019'!$A$8:$F$162,2," - ")="","",VLookUpList(A112,'CALENDRIER PEP 2019'!$A$8:$F$162,2," - "))</f>
        <v>43766</v>
      </c>
      <c r="C112" s="133" t="str">
        <f>IF(VLookUpList('Planning général'!A112,'CALENDRIER TTC 2019'!$A$8:$F$245,2," - ")="","",VLookUpList('Planning général'!A112,'CALENDRIER TTC 2019'!$A$8:$F$245,2," - "))</f>
        <v/>
      </c>
      <c r="D112" s="133" t="str">
        <f>IF(VLookUpList(A112,'CALENDRIER VEP 2019'!A118:F270,2," - ")="","",VLookUpList(A112,'CALENDRIER VEP 2019'!A118:F270,2," - "))</f>
        <v/>
      </c>
      <c r="E112" s="133">
        <f>IF(VLookUpListFit1(A112,'Calendrier Fit Test'!$G$2:$M$300,7," - ")&lt;&gt;"",VLookUpListFit1(A112,'Calendrier Fit Test'!$G$2:$M$300,7," - "),IF(VLookUpListFit1(A112,'Calendrier Fit Test'!$H$2:$M$300,6," - ")&lt;&gt;"",VLookUpListFit1(A112,'Calendrier Fit Test'!$H$2:$M$300,6," - "),IF(VLookUpListFit1(A112,'Calendrier Fit Test'!$I$2:$M$300,5," - ")&lt;&gt;"",VLookUpListFit1(A112,'Calendrier Fit Test'!$I$2:$M$300,5," - "),IF(VLookUpListFit1(A112,'Calendrier Fit Test'!$J$2:$M$300,4," - ")&lt;&gt;"",VLookUpListFit1(A112,'Calendrier Fit Test'!$J$2:$M$300,4," - "),""))))</f>
        <v>43620</v>
      </c>
      <c r="F112" s="133">
        <f>IF(VLookUpListFit2(A112,'Calendrier Fit Test'!$G$2:$M$300,7," - ")&lt;&gt;"",VLookUpListFit2(A112,'Calendrier Fit Test'!$G$2:$M$300,7," - "),IF(VLookUpListFit2(A112,'Calendrier Fit Test'!$H$2:$M$300,6," - ")&lt;&gt;"",VLookUpListFit2(A112,'Calendrier Fit Test'!$H$2:$M$300,6," - "),IF(VLookUpListFit2(A112,'Calendrier Fit Test'!$I$2:$M$300,5," - ")&lt;&gt;"",VLookUpListFit2(A112,'Calendrier Fit Test'!$I$2:$M$300,5," - "),IF(VLookUpListFit2(A112,'Calendrier Fit Test'!$J$2:$M$300,4," - ")&lt;&gt;"",VLookUpListFit2(A112,'Calendrier Fit Test'!$J$2:$M$300,4," - "),""))))</f>
        <v>43633</v>
      </c>
      <c r="G112" s="133">
        <f>IF(VLookUpListFit3(A112,'Calendrier Fit Test'!$G$2:$M$300,7," - ")&lt;&gt;"",VLookUpListFit3(A112,'Calendrier Fit Test'!$G$2:$M$300,7," - "),IF(VLookUpListFit3(A112,'Calendrier Fit Test'!$H$2:$M$300,6," - ")&lt;&gt;"",VLookUpListFit3(A112,'Calendrier Fit Test'!$H$2:$M$300,6," - "),IF(VLookUpListFit3(A112,'Calendrier Fit Test'!$I$2:$M$300,5," - ")&lt;&gt;"",VLookUpListFit3(A112,'Calendrier Fit Test'!$I$2:$M$300,5," - "),IF(VLookUpListFit3(A112,'Calendrier Fit Test'!$J$2:$M$300,4," - ")&lt;&gt;"",VLookUpListFit3(A112,'Calendrier Fit Test'!$J$2:$M$300,4," - "),""))))</f>
        <v>43626</v>
      </c>
      <c r="H112" s="133">
        <f>IF(VLookUpListFit4(A112,'Calendrier Fit Test'!$G$2:$M$300,7," - ")&lt;&gt;"",VLookUpListFit4(A112,'Calendrier Fit Test'!$G$2:$M$300,7," - "),IF(VLookUpListFit4(A112,'Calendrier Fit Test'!$H$2:$M$300,6," - ")&lt;&gt;"",VLookUpListFit4(A112,'Calendrier Fit Test'!$H$2:$M$300,6," - "),IF(VLookUpListFit4(A112,'Calendrier Fit Test'!$I$2:$M$300,5," - ")&lt;&gt;"",VLookUpListFit4(A112,'Calendrier Fit Test'!$I$2:$M$300,5," - "),IF(VLookUpListFit4(A112,'Calendrier Fit Test'!$J$2:$M$300,4," - ")&lt;&gt;"",VLookUpListFit4(A112,'Calendrier Fit Test'!$J$2:$M$300,4," - "),""))))</f>
        <v>43613</v>
      </c>
    </row>
    <row r="113" spans="1:8" x14ac:dyDescent="0.2">
      <c r="A113" s="129">
        <v>256</v>
      </c>
      <c r="B113" s="133" t="str">
        <f>IF(VLookUpList(A113,'CALENDRIER PEP 2019'!$A$8:$F$162,2," - ")="","",VLookUpList(A113,'CALENDRIER PEP 2019'!$A$8:$F$162,2," - "))</f>
        <v>30/05/2019 - 23/09/2019</v>
      </c>
      <c r="C113" s="133">
        <f>IF(VLookUpList('Planning général'!A113,'CALENDRIER TTC 2019'!$A$8:$F$245,2," - ")="","",VLookUpList('Planning général'!A113,'CALENDRIER TTC 2019'!$A$8:$F$245,2," - "))</f>
        <v>43696</v>
      </c>
      <c r="D113" s="133" t="str">
        <f>IF(VLookUpList(A113,'CALENDRIER VEP 2019'!A119:F271,2," - ")="","",VLookUpList(A113,'CALENDRIER VEP 2019'!A119:F271,2," - "))</f>
        <v/>
      </c>
      <c r="E113" s="133">
        <f>IF(VLookUpListFit1(A113,'Calendrier Fit Test'!$G$2:$M$300,7," - ")&lt;&gt;"",VLookUpListFit1(A113,'Calendrier Fit Test'!$G$2:$M$300,7," - "),IF(VLookUpListFit1(A113,'Calendrier Fit Test'!$H$2:$M$300,6," - ")&lt;&gt;"",VLookUpListFit1(A113,'Calendrier Fit Test'!$H$2:$M$300,6," - "),IF(VLookUpListFit1(A113,'Calendrier Fit Test'!$I$2:$M$300,5," - ")&lt;&gt;"",VLookUpListFit1(A113,'Calendrier Fit Test'!$I$2:$M$300,5," - "),IF(VLookUpListFit1(A113,'Calendrier Fit Test'!$J$2:$M$300,4," - ")&lt;&gt;"",VLookUpListFit1(A113,'Calendrier Fit Test'!$J$2:$M$300,4," - "),""))))</f>
        <v>43637</v>
      </c>
      <c r="F113" s="133">
        <f>IF(VLookUpListFit2(A113,'Calendrier Fit Test'!$G$2:$M$300,7," - ")&lt;&gt;"",VLookUpListFit2(A113,'Calendrier Fit Test'!$G$2:$M$300,7," - "),IF(VLookUpListFit2(A113,'Calendrier Fit Test'!$H$2:$M$300,6," - ")&lt;&gt;"",VLookUpListFit2(A113,'Calendrier Fit Test'!$H$2:$M$300,6," - "),IF(VLookUpListFit2(A113,'Calendrier Fit Test'!$I$2:$M$300,5," - ")&lt;&gt;"",VLookUpListFit2(A113,'Calendrier Fit Test'!$I$2:$M$300,5," - "),IF(VLookUpListFit2(A113,'Calendrier Fit Test'!$J$2:$M$300,4," - ")&lt;&gt;"",VLookUpListFit2(A113,'Calendrier Fit Test'!$J$2:$M$300,4," - "),""))))</f>
        <v>43651</v>
      </c>
      <c r="G113" s="133">
        <f>IF(VLookUpListFit3(A113,'Calendrier Fit Test'!$G$2:$M$300,7," - ")&lt;&gt;"",VLookUpListFit3(A113,'Calendrier Fit Test'!$G$2:$M$300,7," - "),IF(VLookUpListFit3(A113,'Calendrier Fit Test'!$H$2:$M$300,6," - ")&lt;&gt;"",VLookUpListFit3(A113,'Calendrier Fit Test'!$H$2:$M$300,6," - "),IF(VLookUpListFit3(A113,'Calendrier Fit Test'!$I$2:$M$300,5," - ")&lt;&gt;"",VLookUpListFit3(A113,'Calendrier Fit Test'!$I$2:$M$300,5," - "),IF(VLookUpListFit3(A113,'Calendrier Fit Test'!$J$2:$M$300,4," - ")&lt;&gt;"",VLookUpListFit3(A113,'Calendrier Fit Test'!$J$2:$M$300,4," - "),""))))</f>
        <v>43654</v>
      </c>
      <c r="H113" s="133">
        <f>IF(VLookUpListFit4(A113,'Calendrier Fit Test'!$G$2:$M$300,7," - ")&lt;&gt;"",VLookUpListFit4(A113,'Calendrier Fit Test'!$G$2:$M$300,7," - "),IF(VLookUpListFit4(A113,'Calendrier Fit Test'!$H$2:$M$300,6," - ")&lt;&gt;"",VLookUpListFit4(A113,'Calendrier Fit Test'!$H$2:$M$300,6," - "),IF(VLookUpListFit4(A113,'Calendrier Fit Test'!$I$2:$M$300,5," - ")&lt;&gt;"",VLookUpListFit4(A113,'Calendrier Fit Test'!$I$2:$M$300,5," - "),IF(VLookUpListFit4(A113,'Calendrier Fit Test'!$J$2:$M$300,4," - ")&lt;&gt;"",VLookUpListFit4(A113,'Calendrier Fit Test'!$J$2:$M$300,4," - "),""))))</f>
        <v>43658</v>
      </c>
    </row>
    <row r="114" spans="1:8" x14ac:dyDescent="0.2">
      <c r="A114" s="129">
        <v>2056</v>
      </c>
      <c r="B114" s="133">
        <f>IF(VLookUpList(A114,'CALENDRIER PEP 2019'!$A$8:$F$162,2," - ")="","",VLookUpList(A114,'CALENDRIER PEP 2019'!$A$8:$F$162,2," - "))</f>
        <v>43550</v>
      </c>
      <c r="C114" s="133">
        <f>IF(VLookUpList('Planning général'!A114,'CALENDRIER TTC 2019'!$A$8:$F$245,2," - ")="","",VLookUpList('Planning général'!A114,'CALENDRIER TTC 2019'!$A$8:$F$245,2," - "))</f>
        <v>43331</v>
      </c>
      <c r="D114" s="133">
        <f>IF(VLookUpList(A114,'CALENDRIER VEP 2019'!A120:F272,2," - ")="","",VLookUpList(A114,'CALENDRIER VEP 2019'!A120:F272,2," - "))</f>
        <v>43524</v>
      </c>
      <c r="E114" s="133">
        <f>IF(VLookUpListFit1(A114,'Calendrier Fit Test'!$G$2:$M$300,7," - ")&lt;&gt;"",VLookUpListFit1(A114,'Calendrier Fit Test'!$G$2:$M$300,7," - "),IF(VLookUpListFit1(A114,'Calendrier Fit Test'!$H$2:$M$300,6," - ")&lt;&gt;"",VLookUpListFit1(A114,'Calendrier Fit Test'!$H$2:$M$300,6," - "),IF(VLookUpListFit1(A114,'Calendrier Fit Test'!$I$2:$M$300,5," - ")&lt;&gt;"",VLookUpListFit1(A114,'Calendrier Fit Test'!$I$2:$M$300,5," - "),IF(VLookUpListFit1(A114,'Calendrier Fit Test'!$J$2:$M$300,4," - ")&lt;&gt;"",VLookUpListFit1(A114,'Calendrier Fit Test'!$J$2:$M$300,4," - "),""))))</f>
        <v>43637</v>
      </c>
      <c r="F114" s="133">
        <f>IF(VLookUpListFit2(A114,'Calendrier Fit Test'!$G$2:$M$300,7," - ")&lt;&gt;"",VLookUpListFit2(A114,'Calendrier Fit Test'!$G$2:$M$300,7," - "),IF(VLookUpListFit2(A114,'Calendrier Fit Test'!$H$2:$M$300,6," - ")&lt;&gt;"",VLookUpListFit2(A114,'Calendrier Fit Test'!$H$2:$M$300,6," - "),IF(VLookUpListFit2(A114,'Calendrier Fit Test'!$I$2:$M$300,5," - ")&lt;&gt;"",VLookUpListFit2(A114,'Calendrier Fit Test'!$I$2:$M$300,5," - "),IF(VLookUpListFit2(A114,'Calendrier Fit Test'!$J$2:$M$300,4," - ")&lt;&gt;"",VLookUpListFit2(A114,'Calendrier Fit Test'!$J$2:$M$300,4," - "),""))))</f>
        <v>43651</v>
      </c>
      <c r="G114" s="133">
        <f>IF(VLookUpListFit3(A114,'Calendrier Fit Test'!$G$2:$M$300,7," - ")&lt;&gt;"",VLookUpListFit3(A114,'Calendrier Fit Test'!$G$2:$M$300,7," - "),IF(VLookUpListFit3(A114,'Calendrier Fit Test'!$H$2:$M$300,6," - ")&lt;&gt;"",VLookUpListFit3(A114,'Calendrier Fit Test'!$H$2:$M$300,6," - "),IF(VLookUpListFit3(A114,'Calendrier Fit Test'!$I$2:$M$300,5," - ")&lt;&gt;"",VLookUpListFit3(A114,'Calendrier Fit Test'!$I$2:$M$300,5," - "),IF(VLookUpListFit3(A114,'Calendrier Fit Test'!$J$2:$M$300,4," - ")&lt;&gt;"",VLookUpListFit3(A114,'Calendrier Fit Test'!$J$2:$M$300,4," - "),""))))</f>
        <v>43654</v>
      </c>
      <c r="H114" s="133">
        <f>IF(VLookUpListFit4(A114,'Calendrier Fit Test'!$G$2:$M$300,7," - ")&lt;&gt;"",VLookUpListFit4(A114,'Calendrier Fit Test'!$G$2:$M$300,7," - "),IF(VLookUpListFit4(A114,'Calendrier Fit Test'!$H$2:$M$300,6," - ")&lt;&gt;"",VLookUpListFit4(A114,'Calendrier Fit Test'!$H$2:$M$300,6," - "),IF(VLookUpListFit4(A114,'Calendrier Fit Test'!$I$2:$M$300,5," - ")&lt;&gt;"",VLookUpListFit4(A114,'Calendrier Fit Test'!$I$2:$M$300,5," - "),IF(VLookUpListFit4(A114,'Calendrier Fit Test'!$J$2:$M$300,4," - ")&lt;&gt;"",VLookUpListFit4(A114,'Calendrier Fit Test'!$J$2:$M$300,4," - "),""))))</f>
        <v>43658</v>
      </c>
    </row>
    <row r="115" spans="1:8" x14ac:dyDescent="0.2">
      <c r="A115" s="129">
        <v>6056</v>
      </c>
      <c r="B115" s="133">
        <f>IF(VLookUpList(A115,'CALENDRIER PEP 2019'!$A$8:$F$162,2," - ")="","",VLookUpList(A115,'CALENDRIER PEP 2019'!$A$8:$F$162,2," - "))</f>
        <v>43747</v>
      </c>
      <c r="C115" s="133" t="str">
        <f>IF(VLookUpList('Planning général'!A115,'CALENDRIER TTC 2019'!$A$8:$F$245,2," - ")="","",VLookUpList('Planning général'!A115,'CALENDRIER TTC 2019'!$A$8:$F$245,2," - "))</f>
        <v/>
      </c>
      <c r="D115" s="133">
        <f>IF(VLookUpList(A115,'CALENDRIER VEP 2019'!A121:F273,2," - ")="","",VLookUpList(A115,'CALENDRIER VEP 2019'!A121:F273,2," - "))</f>
        <v>43524</v>
      </c>
      <c r="E115" s="133">
        <f>IF(VLookUpListFit1(A115,'Calendrier Fit Test'!$G$2:$M$300,7," - ")&lt;&gt;"",VLookUpListFit1(A115,'Calendrier Fit Test'!$G$2:$M$300,7," - "),IF(VLookUpListFit1(A115,'Calendrier Fit Test'!$H$2:$M$300,6," - ")&lt;&gt;"",VLookUpListFit1(A115,'Calendrier Fit Test'!$H$2:$M$300,6," - "),IF(VLookUpListFit1(A115,'Calendrier Fit Test'!$I$2:$M$300,5," - ")&lt;&gt;"",VLookUpListFit1(A115,'Calendrier Fit Test'!$I$2:$M$300,5," - "),IF(VLookUpListFit1(A115,'Calendrier Fit Test'!$J$2:$M$300,4," - ")&lt;&gt;"",VLookUpListFit1(A115,'Calendrier Fit Test'!$J$2:$M$300,4," - "),""))))</f>
        <v>43637</v>
      </c>
      <c r="F115" s="133">
        <f>IF(VLookUpListFit2(A115,'Calendrier Fit Test'!$G$2:$M$300,7," - ")&lt;&gt;"",VLookUpListFit2(A115,'Calendrier Fit Test'!$G$2:$M$300,7," - "),IF(VLookUpListFit2(A115,'Calendrier Fit Test'!$H$2:$M$300,6," - ")&lt;&gt;"",VLookUpListFit2(A115,'Calendrier Fit Test'!$H$2:$M$300,6," - "),IF(VLookUpListFit2(A115,'Calendrier Fit Test'!$I$2:$M$300,5," - ")&lt;&gt;"",VLookUpListFit2(A115,'Calendrier Fit Test'!$I$2:$M$300,5," - "),IF(VLookUpListFit2(A115,'Calendrier Fit Test'!$J$2:$M$300,4," - ")&lt;&gt;"",VLookUpListFit2(A115,'Calendrier Fit Test'!$J$2:$M$300,4," - "),""))))</f>
        <v>43651</v>
      </c>
      <c r="G115" s="133">
        <f>IF(VLookUpListFit3(A115,'Calendrier Fit Test'!$G$2:$M$300,7," - ")&lt;&gt;"",VLookUpListFit3(A115,'Calendrier Fit Test'!$G$2:$M$300,7," - "),IF(VLookUpListFit3(A115,'Calendrier Fit Test'!$H$2:$M$300,6," - ")&lt;&gt;"",VLookUpListFit3(A115,'Calendrier Fit Test'!$H$2:$M$300,6," - "),IF(VLookUpListFit3(A115,'Calendrier Fit Test'!$I$2:$M$300,5," - ")&lt;&gt;"",VLookUpListFit3(A115,'Calendrier Fit Test'!$I$2:$M$300,5," - "),IF(VLookUpListFit3(A115,'Calendrier Fit Test'!$J$2:$M$300,4," - ")&lt;&gt;"",VLookUpListFit3(A115,'Calendrier Fit Test'!$J$2:$M$300,4," - "),""))))</f>
        <v>43654</v>
      </c>
      <c r="H115" s="133">
        <f>IF(VLookUpListFit4(A115,'Calendrier Fit Test'!$G$2:$M$300,7," - ")&lt;&gt;"",VLookUpListFit4(A115,'Calendrier Fit Test'!$G$2:$M$300,7," - "),IF(VLookUpListFit4(A115,'Calendrier Fit Test'!$H$2:$M$300,6," - ")&lt;&gt;"",VLookUpListFit4(A115,'Calendrier Fit Test'!$H$2:$M$300,6," - "),IF(VLookUpListFit4(A115,'Calendrier Fit Test'!$I$2:$M$300,5," - ")&lt;&gt;"",VLookUpListFit4(A115,'Calendrier Fit Test'!$I$2:$M$300,5," - "),IF(VLookUpListFit4(A115,'Calendrier Fit Test'!$J$2:$M$300,4," - ")&lt;&gt;"",VLookUpListFit4(A115,'Calendrier Fit Test'!$J$2:$M$300,4," - "),""))))</f>
        <v>43658</v>
      </c>
    </row>
    <row r="116" spans="1:8" x14ac:dyDescent="0.2">
      <c r="A116" s="129">
        <v>457</v>
      </c>
      <c r="B116" s="133">
        <f>IF(VLookUpList(A116,'CALENDRIER PEP 2019'!$A$8:$F$162,2," - ")="","",VLookUpList(A116,'CALENDRIER PEP 2019'!$A$8:$F$162,2," - "))</f>
        <v>43531</v>
      </c>
      <c r="C116" s="133" t="str">
        <f>IF(VLookUpList('Planning général'!A116,'CALENDRIER TTC 2019'!$A$8:$F$245,2," - ")="","",VLookUpList('Planning général'!A116,'CALENDRIER TTC 2019'!$A$8:$F$245,2," - "))</f>
        <v/>
      </c>
      <c r="D116" s="133" t="str">
        <f>IF(VLookUpList(A116,'CALENDRIER VEP 2019'!A122:F274,2," - ")="","",VLookUpList(A116,'CALENDRIER VEP 2019'!A122:F274,2," - "))</f>
        <v/>
      </c>
      <c r="E116" s="133">
        <f>IF(VLookUpListFit1(A116,'Calendrier Fit Test'!$G$2:$M$300,7," - ")&lt;&gt;"",VLookUpListFit1(A116,'Calendrier Fit Test'!$G$2:$M$300,7," - "),IF(VLookUpListFit1(A116,'Calendrier Fit Test'!$H$2:$M$300,6," - ")&lt;&gt;"",VLookUpListFit1(A116,'Calendrier Fit Test'!$H$2:$M$300,6," - "),IF(VLookUpListFit1(A116,'Calendrier Fit Test'!$I$2:$M$300,5," - ")&lt;&gt;"",VLookUpListFit1(A116,'Calendrier Fit Test'!$I$2:$M$300,5," - "),IF(VLookUpListFit1(A116,'Calendrier Fit Test'!$J$2:$M$300,4," - ")&lt;&gt;"",VLookUpListFit1(A116,'Calendrier Fit Test'!$J$2:$M$300,4," - "),""))))</f>
        <v>43648</v>
      </c>
      <c r="F116" s="133">
        <f>IF(VLookUpListFit2(A116,'Calendrier Fit Test'!$G$2:$M$300,7," - ")&lt;&gt;"",VLookUpListFit2(A116,'Calendrier Fit Test'!$G$2:$M$300,7," - "),IF(VLookUpListFit2(A116,'Calendrier Fit Test'!$H$2:$M$300,6," - ")&lt;&gt;"",VLookUpListFit2(A116,'Calendrier Fit Test'!$H$2:$M$300,6," - "),IF(VLookUpListFit2(A116,'Calendrier Fit Test'!$I$2:$M$300,5," - ")&lt;&gt;"",VLookUpListFit2(A116,'Calendrier Fit Test'!$I$2:$M$300,5," - "),IF(VLookUpListFit2(A116,'Calendrier Fit Test'!$J$2:$M$300,4," - ")&lt;&gt;"",VLookUpListFit2(A116,'Calendrier Fit Test'!$J$2:$M$300,4," - "),""))))</f>
        <v>43661</v>
      </c>
      <c r="G116" s="133">
        <f>IF(VLookUpListFit3(A116,'Calendrier Fit Test'!$G$2:$M$300,7," - ")&lt;&gt;"",VLookUpListFit3(A116,'Calendrier Fit Test'!$G$2:$M$300,7," - "),IF(VLookUpListFit3(A116,'Calendrier Fit Test'!$H$2:$M$300,6," - ")&lt;&gt;"",VLookUpListFit3(A116,'Calendrier Fit Test'!$H$2:$M$300,6," - "),IF(VLookUpListFit3(A116,'Calendrier Fit Test'!$I$2:$M$300,5," - ")&lt;&gt;"",VLookUpListFit3(A116,'Calendrier Fit Test'!$I$2:$M$300,5," - "),IF(VLookUpListFit3(A116,'Calendrier Fit Test'!$J$2:$M$300,4," - ")&lt;&gt;"",VLookUpListFit3(A116,'Calendrier Fit Test'!$J$2:$M$300,4," - "),""))))</f>
        <v>43655</v>
      </c>
      <c r="H116" s="133">
        <f>IF(VLookUpListFit4(A116,'Calendrier Fit Test'!$G$2:$M$300,7," - ")&lt;&gt;"",VLookUpListFit4(A116,'Calendrier Fit Test'!$G$2:$M$300,7," - "),IF(VLookUpListFit4(A116,'Calendrier Fit Test'!$H$2:$M$300,6," - ")&lt;&gt;"",VLookUpListFit4(A116,'Calendrier Fit Test'!$H$2:$M$300,6," - "),IF(VLookUpListFit4(A116,'Calendrier Fit Test'!$I$2:$M$300,5," - ")&lt;&gt;"",VLookUpListFit4(A116,'Calendrier Fit Test'!$I$2:$M$300,5," - "),IF(VLookUpListFit4(A116,'Calendrier Fit Test'!$J$2:$M$300,4," - ")&lt;&gt;"",VLookUpListFit4(A116,'Calendrier Fit Test'!$J$2:$M$300,4," - "),""))))</f>
        <v>43668</v>
      </c>
    </row>
    <row r="117" spans="1:8" x14ac:dyDescent="0.2">
      <c r="A117" s="129">
        <v>1857</v>
      </c>
      <c r="B117" s="133" t="str">
        <f>IF(VLookUpList(A117,'CALENDRIER PEP 2019'!$A$8:$F$162,2," - ")="","",VLookUpList(A117,'CALENDRIER PEP 2019'!$A$8:$F$162,2," - "))</f>
        <v/>
      </c>
      <c r="C117" s="133" t="str">
        <f>IF(VLookUpList('Planning général'!A117,'CALENDRIER TTC 2019'!$A$8:$F$245,2," - ")="","",VLookUpList('Planning général'!A117,'CALENDRIER TTC 2019'!$A$8:$F$245,2," - "))</f>
        <v/>
      </c>
      <c r="D117" s="133" t="str">
        <f>IF(VLookUpList(A117,'CALENDRIER VEP 2019'!A123:F275,2," - ")="","",VLookUpList(A117,'CALENDRIER VEP 2019'!A123:F275,2," - "))</f>
        <v/>
      </c>
      <c r="E117" s="133" t="str">
        <f>IF(VLookUpListFit1(A117,'Calendrier Fit Test'!$G$2:$M$300,7," - ")&lt;&gt;"",VLookUpListFit1(A117,'Calendrier Fit Test'!$G$2:$M$300,7," - "),IF(VLookUpListFit1(A117,'Calendrier Fit Test'!$H$2:$M$300,6," - ")&lt;&gt;"",VLookUpListFit1(A117,'Calendrier Fit Test'!$H$2:$M$300,6," - "),IF(VLookUpListFit1(A117,'Calendrier Fit Test'!$I$2:$M$300,5," - ")&lt;&gt;"",VLookUpListFit1(A117,'Calendrier Fit Test'!$I$2:$M$300,5," - "),IF(VLookUpListFit1(A117,'Calendrier Fit Test'!$J$2:$M$300,4," - ")&lt;&gt;"",VLookUpListFit1(A117,'Calendrier Fit Test'!$J$2:$M$300,4," - "),""))))</f>
        <v/>
      </c>
      <c r="F117" s="133" t="str">
        <f>IF(VLookUpListFit2(A117,'Calendrier Fit Test'!$G$2:$M$300,7," - ")&lt;&gt;"",VLookUpListFit2(A117,'Calendrier Fit Test'!$G$2:$M$300,7," - "),IF(VLookUpListFit2(A117,'Calendrier Fit Test'!$H$2:$M$300,6," - ")&lt;&gt;"",VLookUpListFit2(A117,'Calendrier Fit Test'!$H$2:$M$300,6," - "),IF(VLookUpListFit2(A117,'Calendrier Fit Test'!$I$2:$M$300,5," - ")&lt;&gt;"",VLookUpListFit2(A117,'Calendrier Fit Test'!$I$2:$M$300,5," - "),IF(VLookUpListFit2(A117,'Calendrier Fit Test'!$J$2:$M$300,4," - ")&lt;&gt;"",VLookUpListFit2(A117,'Calendrier Fit Test'!$J$2:$M$300,4," - "),""))))</f>
        <v/>
      </c>
      <c r="G117" s="133" t="str">
        <f>IF(VLookUpListFit3(A117,'Calendrier Fit Test'!$G$2:$M$300,7," - ")&lt;&gt;"",VLookUpListFit3(A117,'Calendrier Fit Test'!$G$2:$M$300,7," - "),IF(VLookUpListFit3(A117,'Calendrier Fit Test'!$H$2:$M$300,6," - ")&lt;&gt;"",VLookUpListFit3(A117,'Calendrier Fit Test'!$H$2:$M$300,6," - "),IF(VLookUpListFit3(A117,'Calendrier Fit Test'!$I$2:$M$300,5," - ")&lt;&gt;"",VLookUpListFit3(A117,'Calendrier Fit Test'!$I$2:$M$300,5," - "),IF(VLookUpListFit3(A117,'Calendrier Fit Test'!$J$2:$M$300,4," - ")&lt;&gt;"",VLookUpListFit3(A117,'Calendrier Fit Test'!$J$2:$M$300,4," - "),""))))</f>
        <v/>
      </c>
      <c r="H117" s="133" t="str">
        <f>IF(VLookUpListFit4(A117,'Calendrier Fit Test'!$G$2:$M$300,7," - ")&lt;&gt;"",VLookUpListFit4(A117,'Calendrier Fit Test'!$G$2:$M$300,7," - "),IF(VLookUpListFit4(A117,'Calendrier Fit Test'!$H$2:$M$300,6," - ")&lt;&gt;"",VLookUpListFit4(A117,'Calendrier Fit Test'!$H$2:$M$300,6," - "),IF(VLookUpListFit4(A117,'Calendrier Fit Test'!$I$2:$M$300,5," - ")&lt;&gt;"",VLookUpListFit4(A117,'Calendrier Fit Test'!$I$2:$M$300,5," - "),IF(VLookUpListFit4(A117,'Calendrier Fit Test'!$J$2:$M$300,4," - ")&lt;&gt;"",VLookUpListFit4(A117,'Calendrier Fit Test'!$J$2:$M$300,4," - "),""))))</f>
        <v/>
      </c>
    </row>
    <row r="118" spans="1:8" x14ac:dyDescent="0.2">
      <c r="A118" s="129">
        <v>257</v>
      </c>
      <c r="B118" s="133" t="str">
        <f>IF(VLookUpList(A118,'CALENDRIER PEP 2019'!$A$8:$F$162,2," - ")="","",VLookUpList(A118,'CALENDRIER PEP 2019'!$A$8:$F$162,2," - "))</f>
        <v>04/06/2019 - 24/09/2019</v>
      </c>
      <c r="C118" s="133">
        <f>IF(VLookUpList('Planning général'!A118,'CALENDRIER TTC 2019'!$A$8:$F$245,2," - ")="","",VLookUpList('Planning général'!A118,'CALENDRIER TTC 2019'!$A$8:$F$245,2," - "))</f>
        <v>43697</v>
      </c>
      <c r="D118" s="133" t="str">
        <f>IF(VLookUpList(A118,'CALENDRIER VEP 2019'!A124:F276,2," - ")="","",VLookUpList(A118,'CALENDRIER VEP 2019'!A124:F276,2," - "))</f>
        <v/>
      </c>
      <c r="E118" s="133">
        <f>IF(VLookUpListFit1(A118,'Calendrier Fit Test'!$G$2:$M$300,7," - ")&lt;&gt;"",VLookUpListFit1(A118,'Calendrier Fit Test'!$G$2:$M$300,7," - "),IF(VLookUpListFit1(A118,'Calendrier Fit Test'!$H$2:$M$300,6," - ")&lt;&gt;"",VLookUpListFit1(A118,'Calendrier Fit Test'!$H$2:$M$300,6," - "),IF(VLookUpListFit1(A118,'Calendrier Fit Test'!$I$2:$M$300,5," - ")&lt;&gt;"",VLookUpListFit1(A118,'Calendrier Fit Test'!$I$2:$M$300,5," - "),IF(VLookUpListFit1(A118,'Calendrier Fit Test'!$J$2:$M$300,4," - ")&lt;&gt;"",VLookUpListFit1(A118,'Calendrier Fit Test'!$J$2:$M$300,4," - "),""))))</f>
        <v>43648</v>
      </c>
      <c r="F118" s="133">
        <f>IF(VLookUpListFit2(A118,'Calendrier Fit Test'!$G$2:$M$300,7," - ")&lt;&gt;"",VLookUpListFit2(A118,'Calendrier Fit Test'!$G$2:$M$300,7," - "),IF(VLookUpListFit2(A118,'Calendrier Fit Test'!$H$2:$M$300,6," - ")&lt;&gt;"",VLookUpListFit2(A118,'Calendrier Fit Test'!$H$2:$M$300,6," - "),IF(VLookUpListFit2(A118,'Calendrier Fit Test'!$I$2:$M$300,5," - ")&lt;&gt;"",VLookUpListFit2(A118,'Calendrier Fit Test'!$I$2:$M$300,5," - "),IF(VLookUpListFit2(A118,'Calendrier Fit Test'!$J$2:$M$300,4," - ")&lt;&gt;"",VLookUpListFit2(A118,'Calendrier Fit Test'!$J$2:$M$300,4," - "),""))))</f>
        <v>43661</v>
      </c>
      <c r="G118" s="133">
        <f>IF(VLookUpListFit3(A118,'Calendrier Fit Test'!$G$2:$M$300,7," - ")&lt;&gt;"",VLookUpListFit3(A118,'Calendrier Fit Test'!$G$2:$M$300,7," - "),IF(VLookUpListFit3(A118,'Calendrier Fit Test'!$H$2:$M$300,6," - ")&lt;&gt;"",VLookUpListFit3(A118,'Calendrier Fit Test'!$H$2:$M$300,6," - "),IF(VLookUpListFit3(A118,'Calendrier Fit Test'!$I$2:$M$300,5," - ")&lt;&gt;"",VLookUpListFit3(A118,'Calendrier Fit Test'!$I$2:$M$300,5," - "),IF(VLookUpListFit3(A118,'Calendrier Fit Test'!$J$2:$M$300,4," - ")&lt;&gt;"",VLookUpListFit3(A118,'Calendrier Fit Test'!$J$2:$M$300,4," - "),""))))</f>
        <v>43655</v>
      </c>
      <c r="H118" s="133">
        <f>IF(VLookUpListFit4(A118,'Calendrier Fit Test'!$G$2:$M$300,7," - ")&lt;&gt;"",VLookUpListFit4(A118,'Calendrier Fit Test'!$G$2:$M$300,7," - "),IF(VLookUpListFit4(A118,'Calendrier Fit Test'!$H$2:$M$300,6," - ")&lt;&gt;"",VLookUpListFit4(A118,'Calendrier Fit Test'!$H$2:$M$300,6," - "),IF(VLookUpListFit4(A118,'Calendrier Fit Test'!$I$2:$M$300,5," - ")&lt;&gt;"",VLookUpListFit4(A118,'Calendrier Fit Test'!$I$2:$M$300,5," - "),IF(VLookUpListFit4(A118,'Calendrier Fit Test'!$J$2:$M$300,4," - ")&lt;&gt;"",VLookUpListFit4(A118,'Calendrier Fit Test'!$J$2:$M$300,4," - "),""))))</f>
        <v>43668</v>
      </c>
    </row>
    <row r="119" spans="1:8" x14ac:dyDescent="0.2">
      <c r="A119" s="129">
        <v>2157</v>
      </c>
      <c r="B119" s="133" t="str">
        <f>IF(VLookUpList(A119,'CALENDRIER PEP 2019'!$A$8:$F$162,2," - ")="","",VLookUpList(A119,'CALENDRIER PEP 2019'!$A$8:$F$162,2," - "))</f>
        <v/>
      </c>
      <c r="C119" s="133" t="str">
        <f>IF(VLookUpList('Planning général'!A119,'CALENDRIER TTC 2019'!$A$8:$F$245,2," - ")="","",VLookUpList('Planning général'!A119,'CALENDRIER TTC 2019'!$A$8:$F$245,2," - "))</f>
        <v/>
      </c>
      <c r="D119" s="133" t="str">
        <f>IF(VLookUpList(A119,'CALENDRIER VEP 2019'!A125:F277,2," - ")="","",VLookUpList(A119,'CALENDRIER VEP 2019'!A125:F277,2," - "))</f>
        <v/>
      </c>
      <c r="E119" s="133" t="str">
        <f>IF(VLookUpListFit1(A119,'Calendrier Fit Test'!$G$2:$M$300,7," - ")&lt;&gt;"",VLookUpListFit1(A119,'Calendrier Fit Test'!$G$2:$M$300,7," - "),IF(VLookUpListFit1(A119,'Calendrier Fit Test'!$H$2:$M$300,6," - ")&lt;&gt;"",VLookUpListFit1(A119,'Calendrier Fit Test'!$H$2:$M$300,6," - "),IF(VLookUpListFit1(A119,'Calendrier Fit Test'!$I$2:$M$300,5," - ")&lt;&gt;"",VLookUpListFit1(A119,'Calendrier Fit Test'!$I$2:$M$300,5," - "),IF(VLookUpListFit1(A119,'Calendrier Fit Test'!$J$2:$M$300,4," - ")&lt;&gt;"",VLookUpListFit1(A119,'Calendrier Fit Test'!$J$2:$M$300,4," - "),""))))</f>
        <v/>
      </c>
      <c r="F119" s="133" t="str">
        <f>IF(VLookUpListFit2(A119,'Calendrier Fit Test'!$G$2:$M$300,7," - ")&lt;&gt;"",VLookUpListFit2(A119,'Calendrier Fit Test'!$G$2:$M$300,7," - "),IF(VLookUpListFit2(A119,'Calendrier Fit Test'!$H$2:$M$300,6," - ")&lt;&gt;"",VLookUpListFit2(A119,'Calendrier Fit Test'!$H$2:$M$300,6," - "),IF(VLookUpListFit2(A119,'Calendrier Fit Test'!$I$2:$M$300,5," - ")&lt;&gt;"",VLookUpListFit2(A119,'Calendrier Fit Test'!$I$2:$M$300,5," - "),IF(VLookUpListFit2(A119,'Calendrier Fit Test'!$J$2:$M$300,4," - ")&lt;&gt;"",VLookUpListFit2(A119,'Calendrier Fit Test'!$J$2:$M$300,4," - "),""))))</f>
        <v/>
      </c>
      <c r="G119" s="133" t="str">
        <f>IF(VLookUpListFit3(A119,'Calendrier Fit Test'!$G$2:$M$300,7," - ")&lt;&gt;"",VLookUpListFit3(A119,'Calendrier Fit Test'!$G$2:$M$300,7," - "),IF(VLookUpListFit3(A119,'Calendrier Fit Test'!$H$2:$M$300,6," - ")&lt;&gt;"",VLookUpListFit3(A119,'Calendrier Fit Test'!$H$2:$M$300,6," - "),IF(VLookUpListFit3(A119,'Calendrier Fit Test'!$I$2:$M$300,5," - ")&lt;&gt;"",VLookUpListFit3(A119,'Calendrier Fit Test'!$I$2:$M$300,5," - "),IF(VLookUpListFit3(A119,'Calendrier Fit Test'!$J$2:$M$300,4," - ")&lt;&gt;"",VLookUpListFit3(A119,'Calendrier Fit Test'!$J$2:$M$300,4," - "),""))))</f>
        <v/>
      </c>
      <c r="H119" s="133" t="str">
        <f>IF(VLookUpListFit4(A119,'Calendrier Fit Test'!$G$2:$M$300,7," - ")&lt;&gt;"",VLookUpListFit4(A119,'Calendrier Fit Test'!$G$2:$M$300,7," - "),IF(VLookUpListFit4(A119,'Calendrier Fit Test'!$H$2:$M$300,6," - ")&lt;&gt;"",VLookUpListFit4(A119,'Calendrier Fit Test'!$H$2:$M$300,6," - "),IF(VLookUpListFit4(A119,'Calendrier Fit Test'!$I$2:$M$300,5," - ")&lt;&gt;"",VLookUpListFit4(A119,'Calendrier Fit Test'!$I$2:$M$300,5," - "),IF(VLookUpListFit4(A119,'Calendrier Fit Test'!$J$2:$M$300,4," - ")&lt;&gt;"",VLookUpListFit4(A119,'Calendrier Fit Test'!$J$2:$M$300,4," - "),""))))</f>
        <v/>
      </c>
    </row>
    <row r="120" spans="1:8" x14ac:dyDescent="0.2">
      <c r="A120" s="129">
        <v>557</v>
      </c>
      <c r="B120" s="133">
        <f>IF(VLookUpList(A120,'CALENDRIER PEP 2019'!$A$8:$F$162,2," - ")="","",VLookUpList(A120,'CALENDRIER PEP 2019'!$A$8:$F$162,2," - "))</f>
        <v>43767</v>
      </c>
      <c r="C120" s="133" t="str">
        <f>IF(VLookUpList('Planning général'!A120,'CALENDRIER TTC 2019'!$A$8:$F$245,2," - ")="","",VLookUpList('Planning général'!A120,'CALENDRIER TTC 2019'!$A$8:$F$245,2," - "))</f>
        <v/>
      </c>
      <c r="D120" s="133" t="str">
        <f>IF(VLookUpList(A120,'CALENDRIER VEP 2019'!A126:F278,2," - ")="","",VLookUpList(A120,'CALENDRIER VEP 2019'!A126:F278,2," - "))</f>
        <v/>
      </c>
      <c r="E120" s="133">
        <f>IF(VLookUpListFit1(A120,'Calendrier Fit Test'!$G$2:$M$300,7," - ")&lt;&gt;"",VLookUpListFit1(A120,'Calendrier Fit Test'!$G$2:$M$300,7," - "),IF(VLookUpListFit1(A120,'Calendrier Fit Test'!$H$2:$M$300,6," - ")&lt;&gt;"",VLookUpListFit1(A120,'Calendrier Fit Test'!$H$2:$M$300,6," - "),IF(VLookUpListFit1(A120,'Calendrier Fit Test'!$I$2:$M$300,5," - ")&lt;&gt;"",VLookUpListFit1(A120,'Calendrier Fit Test'!$I$2:$M$300,5," - "),IF(VLookUpListFit1(A120,'Calendrier Fit Test'!$J$2:$M$300,4," - ")&lt;&gt;"",VLookUpListFit1(A120,'Calendrier Fit Test'!$J$2:$M$300,4," - "),""))))</f>
        <v>43648</v>
      </c>
      <c r="F120" s="133">
        <f>IF(VLookUpListFit2(A120,'Calendrier Fit Test'!$G$2:$M$300,7," - ")&lt;&gt;"",VLookUpListFit2(A120,'Calendrier Fit Test'!$G$2:$M$300,7," - "),IF(VLookUpListFit2(A120,'Calendrier Fit Test'!$H$2:$M$300,6," - ")&lt;&gt;"",VLookUpListFit2(A120,'Calendrier Fit Test'!$H$2:$M$300,6," - "),IF(VLookUpListFit2(A120,'Calendrier Fit Test'!$I$2:$M$300,5," - ")&lt;&gt;"",VLookUpListFit2(A120,'Calendrier Fit Test'!$I$2:$M$300,5," - "),IF(VLookUpListFit2(A120,'Calendrier Fit Test'!$J$2:$M$300,4," - ")&lt;&gt;"",VLookUpListFit2(A120,'Calendrier Fit Test'!$J$2:$M$300,4," - "),""))))</f>
        <v>43661</v>
      </c>
      <c r="G120" s="133">
        <f>IF(VLookUpListFit3(A120,'Calendrier Fit Test'!$G$2:$M$300,7," - ")&lt;&gt;"",VLookUpListFit3(A120,'Calendrier Fit Test'!$G$2:$M$300,7," - "),IF(VLookUpListFit3(A120,'Calendrier Fit Test'!$H$2:$M$300,6," - ")&lt;&gt;"",VLookUpListFit3(A120,'Calendrier Fit Test'!$H$2:$M$300,6," - "),IF(VLookUpListFit3(A120,'Calendrier Fit Test'!$I$2:$M$300,5," - ")&lt;&gt;"",VLookUpListFit3(A120,'Calendrier Fit Test'!$I$2:$M$300,5," - "),IF(VLookUpListFit3(A120,'Calendrier Fit Test'!$J$2:$M$300,4," - ")&lt;&gt;"",VLookUpListFit3(A120,'Calendrier Fit Test'!$J$2:$M$300,4," - "),""))))</f>
        <v>43655</v>
      </c>
      <c r="H120" s="133">
        <f>IF(VLookUpListFit4(A120,'Calendrier Fit Test'!$G$2:$M$300,7," - ")&lt;&gt;"",VLookUpListFit4(A120,'Calendrier Fit Test'!$G$2:$M$300,7," - "),IF(VLookUpListFit4(A120,'Calendrier Fit Test'!$H$2:$M$300,6," - ")&lt;&gt;"",VLookUpListFit4(A120,'Calendrier Fit Test'!$H$2:$M$300,6," - "),IF(VLookUpListFit4(A120,'Calendrier Fit Test'!$I$2:$M$300,5," - ")&lt;&gt;"",VLookUpListFit4(A120,'Calendrier Fit Test'!$I$2:$M$300,5," - "),IF(VLookUpListFit4(A120,'Calendrier Fit Test'!$J$2:$M$300,4," - ")&lt;&gt;"",VLookUpListFit4(A120,'Calendrier Fit Test'!$J$2:$M$300,4," - "),""))))</f>
        <v>43668</v>
      </c>
    </row>
    <row r="121" spans="1:8" x14ac:dyDescent="0.2">
      <c r="A121" s="129">
        <v>258</v>
      </c>
      <c r="B121" s="133">
        <f>IF(VLookUpList(A121,'CALENDRIER PEP 2019'!$A$8:$F$162,2," - ")="","",VLookUpList(A121,'CALENDRIER PEP 2019'!$A$8:$F$162,2," - "))</f>
        <v>43621</v>
      </c>
      <c r="C121" s="133">
        <f>IF(VLookUpList('Planning général'!A121,'CALENDRIER TTC 2019'!$A$8:$F$245,2," - ")="","",VLookUpList('Planning général'!A121,'CALENDRIER TTC 2019'!$A$8:$F$245,2," - "))</f>
        <v>43698</v>
      </c>
      <c r="D121" s="133" t="str">
        <f>IF(VLookUpList(A121,'CALENDRIER VEP 2019'!A127:F279,2," - ")="","",VLookUpList(A121,'CALENDRIER VEP 2019'!A127:F279,2," - "))</f>
        <v/>
      </c>
      <c r="E121" s="133">
        <f>IF(VLookUpListFit1(A121,'Calendrier Fit Test'!$G$2:$M$300,7," - ")&lt;&gt;"",VLookUpListFit1(A121,'Calendrier Fit Test'!$G$2:$M$300,7," - "),IF(VLookUpListFit1(A121,'Calendrier Fit Test'!$H$2:$M$300,6," - ")&lt;&gt;"",VLookUpListFit1(A121,'Calendrier Fit Test'!$H$2:$M$300,6," - "),IF(VLookUpListFit1(A121,'Calendrier Fit Test'!$I$2:$M$300,5," - ")&lt;&gt;"",VLookUpListFit1(A121,'Calendrier Fit Test'!$I$2:$M$300,5," - "),IF(VLookUpListFit1(A121,'Calendrier Fit Test'!$J$2:$M$300,4," - ")&lt;&gt;"",VLookUpListFit1(A121,'Calendrier Fit Test'!$J$2:$M$300,4," - "),""))))</f>
        <v>43648</v>
      </c>
      <c r="F121" s="133">
        <f>IF(VLookUpListFit2(A121,'Calendrier Fit Test'!$G$2:$M$300,7," - ")&lt;&gt;"",VLookUpListFit2(A121,'Calendrier Fit Test'!$G$2:$M$300,7," - "),IF(VLookUpListFit2(A121,'Calendrier Fit Test'!$H$2:$M$300,6," - ")&lt;&gt;"",VLookUpListFit2(A121,'Calendrier Fit Test'!$H$2:$M$300,6," - "),IF(VLookUpListFit2(A121,'Calendrier Fit Test'!$I$2:$M$300,5," - ")&lt;&gt;"",VLookUpListFit2(A121,'Calendrier Fit Test'!$I$2:$M$300,5," - "),IF(VLookUpListFit2(A121,'Calendrier Fit Test'!$J$2:$M$300,4," - ")&lt;&gt;"",VLookUpListFit2(A121,'Calendrier Fit Test'!$J$2:$M$300,4," - "),""))))</f>
        <v>43661</v>
      </c>
      <c r="G121" s="133">
        <f>IF(VLookUpListFit3(A121,'Calendrier Fit Test'!$G$2:$M$300,7," - ")&lt;&gt;"",VLookUpListFit3(A121,'Calendrier Fit Test'!$G$2:$M$300,7," - "),IF(VLookUpListFit3(A121,'Calendrier Fit Test'!$H$2:$M$300,6," - ")&lt;&gt;"",VLookUpListFit3(A121,'Calendrier Fit Test'!$H$2:$M$300,6," - "),IF(VLookUpListFit3(A121,'Calendrier Fit Test'!$I$2:$M$300,5," - ")&lt;&gt;"",VLookUpListFit3(A121,'Calendrier Fit Test'!$I$2:$M$300,5," - "),IF(VLookUpListFit3(A121,'Calendrier Fit Test'!$J$2:$M$300,4," - ")&lt;&gt;"",VLookUpListFit3(A121,'Calendrier Fit Test'!$J$2:$M$300,4," - "),""))))</f>
        <v>43655</v>
      </c>
      <c r="H121" s="133">
        <f>IF(VLookUpListFit4(A121,'Calendrier Fit Test'!$G$2:$M$300,7," - ")&lt;&gt;"",VLookUpListFit4(A121,'Calendrier Fit Test'!$G$2:$M$300,7," - "),IF(VLookUpListFit4(A121,'Calendrier Fit Test'!$H$2:$M$300,6," - ")&lt;&gt;"",VLookUpListFit4(A121,'Calendrier Fit Test'!$H$2:$M$300,6," - "),IF(VLookUpListFit4(A121,'Calendrier Fit Test'!$I$2:$M$300,5," - ")&lt;&gt;"",VLookUpListFit4(A121,'Calendrier Fit Test'!$I$2:$M$300,5," - "),IF(VLookUpListFit4(A121,'Calendrier Fit Test'!$J$2:$M$300,4," - ")&lt;&gt;"",VLookUpListFit4(A121,'Calendrier Fit Test'!$J$2:$M$300,4," - "),""))))</f>
        <v>43668</v>
      </c>
    </row>
    <row r="122" spans="1:8" x14ac:dyDescent="0.2">
      <c r="A122" s="129">
        <v>259</v>
      </c>
      <c r="B122" s="133">
        <f>IF(VLookUpList(A122,'CALENDRIER PEP 2019'!$A$8:$F$162,2," - ")="","",VLookUpList(A122,'CALENDRIER PEP 2019'!$A$8:$F$162,2," - "))</f>
        <v>39900</v>
      </c>
      <c r="C122" s="133">
        <f>IF(VLookUpList('Planning général'!A122,'CALENDRIER TTC 2019'!$A$8:$F$245,2," - ")="","",VLookUpList('Planning général'!A122,'CALENDRIER TTC 2019'!$A$8:$F$245,2," - "))</f>
        <v>43703</v>
      </c>
      <c r="D122" s="133" t="str">
        <f>IF(VLookUpList(A122,'CALENDRIER VEP 2019'!A128:F280,2," - ")="","",VLookUpList(A122,'CALENDRIER VEP 2019'!A128:F280,2," - "))</f>
        <v/>
      </c>
      <c r="E122" s="133">
        <f>IF(VLookUpListFit1(A122,'Calendrier Fit Test'!$G$2:$M$300,7," - ")&lt;&gt;"",VLookUpListFit1(A122,'Calendrier Fit Test'!$G$2:$M$300,7," - "),IF(VLookUpListFit1(A122,'Calendrier Fit Test'!$H$2:$M$300,6," - ")&lt;&gt;"",VLookUpListFit1(A122,'Calendrier Fit Test'!$H$2:$M$300,6," - "),IF(VLookUpListFit1(A122,'Calendrier Fit Test'!$I$2:$M$300,5," - ")&lt;&gt;"",VLookUpListFit1(A122,'Calendrier Fit Test'!$I$2:$M$300,5," - "),IF(VLookUpListFit1(A122,'Calendrier Fit Test'!$J$2:$M$300,4," - ")&lt;&gt;"",VLookUpListFit1(A122,'Calendrier Fit Test'!$J$2:$M$300,4," - "),""))))</f>
        <v>43649</v>
      </c>
      <c r="F122" s="133">
        <f>IF(VLookUpListFit2(A122,'Calendrier Fit Test'!$G$2:$M$300,7," - ")&lt;&gt;"",VLookUpListFit2(A122,'Calendrier Fit Test'!$G$2:$M$300,7," - "),IF(VLookUpListFit2(A122,'Calendrier Fit Test'!$H$2:$M$300,6," - ")&lt;&gt;"",VLookUpListFit2(A122,'Calendrier Fit Test'!$H$2:$M$300,6," - "),IF(VLookUpListFit2(A122,'Calendrier Fit Test'!$I$2:$M$300,5," - ")&lt;&gt;"",VLookUpListFit2(A122,'Calendrier Fit Test'!$I$2:$M$300,5," - "),IF(VLookUpListFit2(A122,'Calendrier Fit Test'!$J$2:$M$300,4," - ")&lt;&gt;"",VLookUpListFit2(A122,'Calendrier Fit Test'!$J$2:$M$300,4," - "),""))))</f>
        <v>43662</v>
      </c>
      <c r="G122" s="133">
        <f>IF(VLookUpListFit3(A122,'Calendrier Fit Test'!$G$2:$M$300,7," - ")&lt;&gt;"",VLookUpListFit3(A122,'Calendrier Fit Test'!$G$2:$M$300,7," - "),IF(VLookUpListFit3(A122,'Calendrier Fit Test'!$H$2:$M$300,6," - ")&lt;&gt;"",VLookUpListFit3(A122,'Calendrier Fit Test'!$H$2:$M$300,6," - "),IF(VLookUpListFit3(A122,'Calendrier Fit Test'!$I$2:$M$300,5," - ")&lt;&gt;"",VLookUpListFit3(A122,'Calendrier Fit Test'!$I$2:$M$300,5," - "),IF(VLookUpListFit3(A122,'Calendrier Fit Test'!$J$2:$M$300,4," - ")&lt;&gt;"",VLookUpListFit3(A122,'Calendrier Fit Test'!$J$2:$M$300,4," - "),""))))</f>
        <v>43656</v>
      </c>
      <c r="H122" s="133">
        <f>IF(VLookUpListFit4(A122,'Calendrier Fit Test'!$G$2:$M$300,7," - ")&lt;&gt;"",VLookUpListFit4(A122,'Calendrier Fit Test'!$G$2:$M$300,7," - "),IF(VLookUpListFit4(A122,'Calendrier Fit Test'!$H$2:$M$300,6," - ")&lt;&gt;"",VLookUpListFit4(A122,'Calendrier Fit Test'!$H$2:$M$300,6," - "),IF(VLookUpListFit4(A122,'Calendrier Fit Test'!$I$2:$M$300,5," - ")&lt;&gt;"",VLookUpListFit4(A122,'Calendrier Fit Test'!$I$2:$M$300,5," - "),IF(VLookUpListFit4(A122,'Calendrier Fit Test'!$J$2:$M$300,4," - ")&lt;&gt;"",VLookUpListFit4(A122,'Calendrier Fit Test'!$J$2:$M$300,4," - "),""))))</f>
        <v>43669</v>
      </c>
    </row>
    <row r="123" spans="1:8" x14ac:dyDescent="0.2">
      <c r="A123" s="129">
        <v>6059</v>
      </c>
      <c r="B123" s="133">
        <f>IF(VLookUpList(A123,'CALENDRIER PEP 2019'!$A$8:$F$162,2," - ")="","",VLookUpList(A123,'CALENDRIER PEP 2019'!$A$8:$F$162,2," - "))</f>
        <v>43748</v>
      </c>
      <c r="C123" s="133" t="str">
        <f>IF(VLookUpList('Planning général'!A123,'CALENDRIER TTC 2019'!$A$8:$F$245,2," - ")="","",VLookUpList('Planning général'!A123,'CALENDRIER TTC 2019'!$A$8:$F$245,2," - "))</f>
        <v/>
      </c>
      <c r="D123" s="133" t="str">
        <f>IF(VLookUpList(A123,'CALENDRIER VEP 2019'!A129:F281,2," - ")="","",VLookUpList(A123,'CALENDRIER VEP 2019'!A129:F281,2," - "))</f>
        <v/>
      </c>
      <c r="E123" s="133">
        <f>IF(VLookUpListFit1(A123,'Calendrier Fit Test'!$G$2:$M$300,7," - ")&lt;&gt;"",VLookUpListFit1(A123,'Calendrier Fit Test'!$G$2:$M$300,7," - "),IF(VLookUpListFit1(A123,'Calendrier Fit Test'!$H$2:$M$300,6," - ")&lt;&gt;"",VLookUpListFit1(A123,'Calendrier Fit Test'!$H$2:$M$300,6," - "),IF(VLookUpListFit1(A123,'Calendrier Fit Test'!$I$2:$M$300,5," - ")&lt;&gt;"",VLookUpListFit1(A123,'Calendrier Fit Test'!$I$2:$M$300,5," - "),IF(VLookUpListFit1(A123,'Calendrier Fit Test'!$J$2:$M$300,4," - ")&lt;&gt;"",VLookUpListFit1(A123,'Calendrier Fit Test'!$J$2:$M$300,4," - "),""))))</f>
        <v>43649</v>
      </c>
      <c r="F123" s="133">
        <f>IF(VLookUpListFit2(A123,'Calendrier Fit Test'!$G$2:$M$300,7," - ")&lt;&gt;"",VLookUpListFit2(A123,'Calendrier Fit Test'!$G$2:$M$300,7," - "),IF(VLookUpListFit2(A123,'Calendrier Fit Test'!$H$2:$M$300,6," - ")&lt;&gt;"",VLookUpListFit2(A123,'Calendrier Fit Test'!$H$2:$M$300,6," - "),IF(VLookUpListFit2(A123,'Calendrier Fit Test'!$I$2:$M$300,5," - ")&lt;&gt;"",VLookUpListFit2(A123,'Calendrier Fit Test'!$I$2:$M$300,5," - "),IF(VLookUpListFit2(A123,'Calendrier Fit Test'!$J$2:$M$300,4," - ")&lt;&gt;"",VLookUpListFit2(A123,'Calendrier Fit Test'!$J$2:$M$300,4," - "),""))))</f>
        <v>43662</v>
      </c>
      <c r="G123" s="133">
        <f>IF(VLookUpListFit3(A123,'Calendrier Fit Test'!$G$2:$M$300,7," - ")&lt;&gt;"",VLookUpListFit3(A123,'Calendrier Fit Test'!$G$2:$M$300,7," - "),IF(VLookUpListFit3(A123,'Calendrier Fit Test'!$H$2:$M$300,6," - ")&lt;&gt;"",VLookUpListFit3(A123,'Calendrier Fit Test'!$H$2:$M$300,6," - "),IF(VLookUpListFit3(A123,'Calendrier Fit Test'!$I$2:$M$300,5," - ")&lt;&gt;"",VLookUpListFit3(A123,'Calendrier Fit Test'!$I$2:$M$300,5," - "),IF(VLookUpListFit3(A123,'Calendrier Fit Test'!$J$2:$M$300,4," - ")&lt;&gt;"",VLookUpListFit3(A123,'Calendrier Fit Test'!$J$2:$M$300,4," - "),""))))</f>
        <v>43656</v>
      </c>
      <c r="H123" s="133">
        <f>IF(VLookUpListFit4(A123,'Calendrier Fit Test'!$G$2:$M$300,7," - ")&lt;&gt;"",VLookUpListFit4(A123,'Calendrier Fit Test'!$G$2:$M$300,7," - "),IF(VLookUpListFit4(A123,'Calendrier Fit Test'!$H$2:$M$300,6," - ")&lt;&gt;"",VLookUpListFit4(A123,'Calendrier Fit Test'!$H$2:$M$300,6," - "),IF(VLookUpListFit4(A123,'Calendrier Fit Test'!$I$2:$M$300,5," - ")&lt;&gt;"",VLookUpListFit4(A123,'Calendrier Fit Test'!$I$2:$M$300,5," - "),IF(VLookUpListFit4(A123,'Calendrier Fit Test'!$J$2:$M$300,4," - ")&lt;&gt;"",VLookUpListFit4(A123,'Calendrier Fit Test'!$J$2:$M$300,4," - "),""))))</f>
        <v>43669</v>
      </c>
    </row>
    <row r="124" spans="1:8" x14ac:dyDescent="0.2">
      <c r="A124" s="129">
        <v>6081</v>
      </c>
      <c r="B124" s="133">
        <f>IF(VLookUpList(A124,'CALENDRIER PEP 2019'!$A$8:$F$162,2," - ")="","",VLookUpList(A124,'CALENDRIER PEP 2019'!$A$8:$F$162,2," - "))</f>
        <v>43754</v>
      </c>
      <c r="C124" s="133" t="str">
        <f>IF(VLookUpList('Planning général'!A124,'CALENDRIER TTC 2019'!$A$8:$F$245,2," - ")="","",VLookUpList('Planning général'!A124,'CALENDRIER TTC 2019'!$A$8:$F$245,2," - "))</f>
        <v/>
      </c>
      <c r="D124" s="133" t="str">
        <f>IF(VLookUpList(A124,'CALENDRIER VEP 2019'!A130:F282,2," - ")="","",VLookUpList(A124,'CALENDRIER VEP 2019'!A130:F282,2," - "))</f>
        <v/>
      </c>
      <c r="E124" s="133" t="str">
        <f>IF(VLookUpListFit1(A124,'Calendrier Fit Test'!$G$2:$M$300,7," - ")&lt;&gt;"",VLookUpListFit1(A124,'Calendrier Fit Test'!$G$2:$M$300,7," - "),IF(VLookUpListFit1(A124,'Calendrier Fit Test'!$H$2:$M$300,6," - ")&lt;&gt;"",VLookUpListFit1(A124,'Calendrier Fit Test'!$H$2:$M$300,6," - "),IF(VLookUpListFit1(A124,'Calendrier Fit Test'!$I$2:$M$300,5," - ")&lt;&gt;"",VLookUpListFit1(A124,'Calendrier Fit Test'!$I$2:$M$300,5," - "),IF(VLookUpListFit1(A124,'Calendrier Fit Test'!$J$2:$M$300,4," - ")&lt;&gt;"",VLookUpListFit1(A124,'Calendrier Fit Test'!$J$2:$M$300,4," - "),""))))</f>
        <v/>
      </c>
      <c r="F124" s="133" t="str">
        <f>IF(VLookUpListFit2(A124,'Calendrier Fit Test'!$G$2:$M$300,7," - ")&lt;&gt;"",VLookUpListFit2(A124,'Calendrier Fit Test'!$G$2:$M$300,7," - "),IF(VLookUpListFit2(A124,'Calendrier Fit Test'!$H$2:$M$300,6," - ")&lt;&gt;"",VLookUpListFit2(A124,'Calendrier Fit Test'!$H$2:$M$300,6," - "),IF(VLookUpListFit2(A124,'Calendrier Fit Test'!$I$2:$M$300,5," - ")&lt;&gt;"",VLookUpListFit2(A124,'Calendrier Fit Test'!$I$2:$M$300,5," - "),IF(VLookUpListFit2(A124,'Calendrier Fit Test'!$J$2:$M$300,4," - ")&lt;&gt;"",VLookUpListFit2(A124,'Calendrier Fit Test'!$J$2:$M$300,4," - "),""))))</f>
        <v/>
      </c>
      <c r="G124" s="133" t="str">
        <f>IF(VLookUpListFit3(A124,'Calendrier Fit Test'!$G$2:$M$300,7," - ")&lt;&gt;"",VLookUpListFit3(A124,'Calendrier Fit Test'!$G$2:$M$300,7," - "),IF(VLookUpListFit3(A124,'Calendrier Fit Test'!$H$2:$M$300,6," - ")&lt;&gt;"",VLookUpListFit3(A124,'Calendrier Fit Test'!$H$2:$M$300,6," - "),IF(VLookUpListFit3(A124,'Calendrier Fit Test'!$I$2:$M$300,5," - ")&lt;&gt;"",VLookUpListFit3(A124,'Calendrier Fit Test'!$I$2:$M$300,5," - "),IF(VLookUpListFit3(A124,'Calendrier Fit Test'!$J$2:$M$300,4," - ")&lt;&gt;"",VLookUpListFit3(A124,'Calendrier Fit Test'!$J$2:$M$300,4," - "),""))))</f>
        <v/>
      </c>
      <c r="H124" s="133" t="str">
        <f>IF(VLookUpListFit4(A124,'Calendrier Fit Test'!$G$2:$M$300,7," - ")&lt;&gt;"",VLookUpListFit4(A124,'Calendrier Fit Test'!$G$2:$M$300,7," - "),IF(VLookUpListFit4(A124,'Calendrier Fit Test'!$H$2:$M$300,6," - ")&lt;&gt;"",VLookUpListFit4(A124,'Calendrier Fit Test'!$H$2:$M$300,6," - "),IF(VLookUpListFit4(A124,'Calendrier Fit Test'!$I$2:$M$300,5," - ")&lt;&gt;"",VLookUpListFit4(A124,'Calendrier Fit Test'!$I$2:$M$300,5," - "),IF(VLookUpListFit4(A124,'Calendrier Fit Test'!$J$2:$M$300,4," - ")&lt;&gt;"",VLookUpListFit4(A124,'Calendrier Fit Test'!$J$2:$M$300,4," - "),""))))</f>
        <v/>
      </c>
    </row>
    <row r="125" spans="1:8" x14ac:dyDescent="0.2">
      <c r="A125" s="129">
        <v>4059</v>
      </c>
      <c r="B125" s="133">
        <f>IF(VLookUpList(A125,'CALENDRIER PEP 2019'!$A$8:$F$162,2," - ")="","",VLookUpList(A125,'CALENDRIER PEP 2019'!$A$8:$F$162,2," - "))</f>
        <v>43536</v>
      </c>
      <c r="C125" s="133" t="str">
        <f>IF(VLookUpList('Planning général'!A125,'CALENDRIER TTC 2019'!$A$8:$F$245,2," - ")="","",VLookUpList('Planning général'!A125,'CALENDRIER TTC 2019'!$A$8:$F$245,2," - "))</f>
        <v/>
      </c>
      <c r="D125" s="133" t="str">
        <f>IF(VLookUpList(A125,'CALENDRIER VEP 2019'!A131:F283,2," - ")="","",VLookUpList(A125,'CALENDRIER VEP 2019'!A131:F283,2," - "))</f>
        <v/>
      </c>
      <c r="E125" s="133">
        <f>IF(VLookUpListFit1(A125,'Calendrier Fit Test'!$G$2:$M$300,7," - ")&lt;&gt;"",VLookUpListFit1(A125,'Calendrier Fit Test'!$G$2:$M$300,7," - "),IF(VLookUpListFit1(A125,'Calendrier Fit Test'!$H$2:$M$300,6," - ")&lt;&gt;"",VLookUpListFit1(A125,'Calendrier Fit Test'!$H$2:$M$300,6," - "),IF(VLookUpListFit1(A125,'Calendrier Fit Test'!$I$2:$M$300,5," - ")&lt;&gt;"",VLookUpListFit1(A125,'Calendrier Fit Test'!$I$2:$M$300,5," - "),IF(VLookUpListFit1(A125,'Calendrier Fit Test'!$J$2:$M$300,4," - ")&lt;&gt;"",VLookUpListFit1(A125,'Calendrier Fit Test'!$J$2:$M$300,4," - "),""))))</f>
        <v>43649</v>
      </c>
      <c r="F125" s="133">
        <f>IF(VLookUpListFit2(A125,'Calendrier Fit Test'!$G$2:$M$300,7," - ")&lt;&gt;"",VLookUpListFit2(A125,'Calendrier Fit Test'!$G$2:$M$300,7," - "),IF(VLookUpListFit2(A125,'Calendrier Fit Test'!$H$2:$M$300,6," - ")&lt;&gt;"",VLookUpListFit2(A125,'Calendrier Fit Test'!$H$2:$M$300,6," - "),IF(VLookUpListFit2(A125,'Calendrier Fit Test'!$I$2:$M$300,5," - ")&lt;&gt;"",VLookUpListFit2(A125,'Calendrier Fit Test'!$I$2:$M$300,5," - "),IF(VLookUpListFit2(A125,'Calendrier Fit Test'!$J$2:$M$300,4," - ")&lt;&gt;"",VLookUpListFit2(A125,'Calendrier Fit Test'!$J$2:$M$300,4," - "),""))))</f>
        <v>43662</v>
      </c>
      <c r="G125" s="133">
        <f>IF(VLookUpListFit3(A125,'Calendrier Fit Test'!$G$2:$M$300,7," - ")&lt;&gt;"",VLookUpListFit3(A125,'Calendrier Fit Test'!$G$2:$M$300,7," - "),IF(VLookUpListFit3(A125,'Calendrier Fit Test'!$H$2:$M$300,6," - ")&lt;&gt;"",VLookUpListFit3(A125,'Calendrier Fit Test'!$H$2:$M$300,6," - "),IF(VLookUpListFit3(A125,'Calendrier Fit Test'!$I$2:$M$300,5," - ")&lt;&gt;"",VLookUpListFit3(A125,'Calendrier Fit Test'!$I$2:$M$300,5," - "),IF(VLookUpListFit3(A125,'Calendrier Fit Test'!$J$2:$M$300,4," - ")&lt;&gt;"",VLookUpListFit3(A125,'Calendrier Fit Test'!$J$2:$M$300,4," - "),""))))</f>
        <v>43656</v>
      </c>
      <c r="H125" s="133">
        <f>IF(VLookUpListFit4(A125,'Calendrier Fit Test'!$G$2:$M$300,7," - ")&lt;&gt;"",VLookUpListFit4(A125,'Calendrier Fit Test'!$G$2:$M$300,7," - "),IF(VLookUpListFit4(A125,'Calendrier Fit Test'!$H$2:$M$300,6," - ")&lt;&gt;"",VLookUpListFit4(A125,'Calendrier Fit Test'!$H$2:$M$300,6," - "),IF(VLookUpListFit4(A125,'Calendrier Fit Test'!$I$2:$M$300,5," - ")&lt;&gt;"",VLookUpListFit4(A125,'Calendrier Fit Test'!$I$2:$M$300,5," - "),IF(VLookUpListFit4(A125,'Calendrier Fit Test'!$J$2:$M$300,4," - ")&lt;&gt;"",VLookUpListFit4(A125,'Calendrier Fit Test'!$J$2:$M$300,4," - "),""))))</f>
        <v>43669</v>
      </c>
    </row>
    <row r="126" spans="1:8" x14ac:dyDescent="0.2">
      <c r="A126" s="129">
        <v>461</v>
      </c>
      <c r="B126" s="133">
        <f>IF(VLookUpList(A126,'CALENDRIER PEP 2019'!$A$8:$F$162,2," - ")="","",VLookUpList(A126,'CALENDRIER PEP 2019'!$A$8:$F$162,2," - "))</f>
        <v>43538</v>
      </c>
      <c r="C126" s="133" t="str">
        <f>IF(VLookUpList('Planning général'!A126,'CALENDRIER TTC 2019'!$A$8:$F$245,2," - ")="","",VLookUpList('Planning général'!A126,'CALENDRIER TTC 2019'!$A$8:$F$245,2," - "))</f>
        <v/>
      </c>
      <c r="D126" s="133" t="str">
        <f>IF(VLookUpList(A126,'CALENDRIER VEP 2019'!A132:F284,2," - ")="","",VLookUpList(A126,'CALENDRIER VEP 2019'!A132:F284,2," - "))</f>
        <v/>
      </c>
      <c r="E126" s="133">
        <f>IF(VLookUpListFit1(A126,'Calendrier Fit Test'!$G$2:$M$300,7," - ")&lt;&gt;"",VLookUpListFit1(A126,'Calendrier Fit Test'!$G$2:$M$300,7," - "),IF(VLookUpListFit1(A126,'Calendrier Fit Test'!$H$2:$M$300,6," - ")&lt;&gt;"",VLookUpListFit1(A126,'Calendrier Fit Test'!$H$2:$M$300,6," - "),IF(VLookUpListFit1(A126,'Calendrier Fit Test'!$I$2:$M$300,5," - ")&lt;&gt;"",VLookUpListFit1(A126,'Calendrier Fit Test'!$I$2:$M$300,5," - "),IF(VLookUpListFit1(A126,'Calendrier Fit Test'!$J$2:$M$300,4," - ")&lt;&gt;"",VLookUpListFit1(A126,'Calendrier Fit Test'!$J$2:$M$300,4," - "),""))))</f>
        <v>43637</v>
      </c>
      <c r="F126" s="133">
        <f>IF(VLookUpListFit2(A126,'Calendrier Fit Test'!$G$2:$M$300,7," - ")&lt;&gt;"",VLookUpListFit2(A126,'Calendrier Fit Test'!$G$2:$M$300,7," - "),IF(VLookUpListFit2(A126,'Calendrier Fit Test'!$H$2:$M$300,6," - ")&lt;&gt;"",VLookUpListFit2(A126,'Calendrier Fit Test'!$H$2:$M$300,6," - "),IF(VLookUpListFit2(A126,'Calendrier Fit Test'!$I$2:$M$300,5," - ")&lt;&gt;"",VLookUpListFit2(A126,'Calendrier Fit Test'!$I$2:$M$300,5," - "),IF(VLookUpListFit2(A126,'Calendrier Fit Test'!$J$2:$M$300,4," - ")&lt;&gt;"",VLookUpListFit2(A126,'Calendrier Fit Test'!$J$2:$M$300,4," - "),""))))</f>
        <v>43651</v>
      </c>
      <c r="G126" s="133">
        <f>IF(VLookUpListFit3(A126,'Calendrier Fit Test'!$G$2:$M$300,7," - ")&lt;&gt;"",VLookUpListFit3(A126,'Calendrier Fit Test'!$G$2:$M$300,7," - "),IF(VLookUpListFit3(A126,'Calendrier Fit Test'!$H$2:$M$300,6," - ")&lt;&gt;"",VLookUpListFit3(A126,'Calendrier Fit Test'!$H$2:$M$300,6," - "),IF(VLookUpListFit3(A126,'Calendrier Fit Test'!$I$2:$M$300,5," - ")&lt;&gt;"",VLookUpListFit3(A126,'Calendrier Fit Test'!$I$2:$M$300,5," - "),IF(VLookUpListFit3(A126,'Calendrier Fit Test'!$J$2:$M$300,4," - ")&lt;&gt;"",VLookUpListFit3(A126,'Calendrier Fit Test'!$J$2:$M$300,4," - "),""))))</f>
        <v>43654</v>
      </c>
      <c r="H126" s="133">
        <f>IF(VLookUpListFit4(A126,'Calendrier Fit Test'!$G$2:$M$300,7," - ")&lt;&gt;"",VLookUpListFit4(A126,'Calendrier Fit Test'!$G$2:$M$300,7," - "),IF(VLookUpListFit4(A126,'Calendrier Fit Test'!$H$2:$M$300,6," - ")&lt;&gt;"",VLookUpListFit4(A126,'Calendrier Fit Test'!$H$2:$M$300,6," - "),IF(VLookUpListFit4(A126,'Calendrier Fit Test'!$I$2:$M$300,5," - ")&lt;&gt;"",VLookUpListFit4(A126,'Calendrier Fit Test'!$I$2:$M$300,5," - "),IF(VLookUpListFit4(A126,'Calendrier Fit Test'!$J$2:$M$300,4," - ")&lt;&gt;"",VLookUpListFit4(A126,'Calendrier Fit Test'!$J$2:$M$300,4," - "),""))))</f>
        <v>43658</v>
      </c>
    </row>
    <row r="127" spans="1:8" x14ac:dyDescent="0.2">
      <c r="A127" s="129">
        <v>261</v>
      </c>
      <c r="B127" s="133">
        <f>IF(VLookUpList(A127,'CALENDRIER PEP 2019'!$A$8:$F$162,2," - ")="","",VLookUpList(A127,'CALENDRIER PEP 2019'!$A$8:$F$162,2," - "))</f>
        <v>43622</v>
      </c>
      <c r="C127" s="133">
        <f>IF(VLookUpList('Planning général'!A127,'CALENDRIER TTC 2019'!$A$8:$F$245,2," - ")="","",VLookUpList('Planning général'!A127,'CALENDRIER TTC 2019'!$A$8:$F$245,2," - "))</f>
        <v>43704</v>
      </c>
      <c r="D127" s="133" t="str">
        <f>IF(VLookUpList(A127,'CALENDRIER VEP 2019'!A133:F285,2," - ")="","",VLookUpList(A127,'CALENDRIER VEP 2019'!A133:F285,2," - "))</f>
        <v/>
      </c>
      <c r="E127" s="133">
        <f>IF(VLookUpListFit1(A127,'Calendrier Fit Test'!$G$2:$M$300,7," - ")&lt;&gt;"",VLookUpListFit1(A127,'Calendrier Fit Test'!$G$2:$M$300,7," - "),IF(VLookUpListFit1(A127,'Calendrier Fit Test'!$H$2:$M$300,6," - ")&lt;&gt;"",VLookUpListFit1(A127,'Calendrier Fit Test'!$H$2:$M$300,6," - "),IF(VLookUpListFit1(A127,'Calendrier Fit Test'!$I$2:$M$300,5," - ")&lt;&gt;"",VLookUpListFit1(A127,'Calendrier Fit Test'!$I$2:$M$300,5," - "),IF(VLookUpListFit1(A127,'Calendrier Fit Test'!$J$2:$M$300,4," - ")&lt;&gt;"",VLookUpListFit1(A127,'Calendrier Fit Test'!$J$2:$M$300,4," - "),""))))</f>
        <v>43637</v>
      </c>
      <c r="F127" s="133">
        <f>IF(VLookUpListFit2(A127,'Calendrier Fit Test'!$G$2:$M$300,7," - ")&lt;&gt;"",VLookUpListFit2(A127,'Calendrier Fit Test'!$G$2:$M$300,7," - "),IF(VLookUpListFit2(A127,'Calendrier Fit Test'!$H$2:$M$300,6," - ")&lt;&gt;"",VLookUpListFit2(A127,'Calendrier Fit Test'!$H$2:$M$300,6," - "),IF(VLookUpListFit2(A127,'Calendrier Fit Test'!$I$2:$M$300,5," - ")&lt;&gt;"",VLookUpListFit2(A127,'Calendrier Fit Test'!$I$2:$M$300,5," - "),IF(VLookUpListFit2(A127,'Calendrier Fit Test'!$J$2:$M$300,4," - ")&lt;&gt;"",VLookUpListFit2(A127,'Calendrier Fit Test'!$J$2:$M$300,4," - "),""))))</f>
        <v>43651</v>
      </c>
      <c r="G127" s="133">
        <f>IF(VLookUpListFit3(A127,'Calendrier Fit Test'!$G$2:$M$300,7," - ")&lt;&gt;"",VLookUpListFit3(A127,'Calendrier Fit Test'!$G$2:$M$300,7," - "),IF(VLookUpListFit3(A127,'Calendrier Fit Test'!$H$2:$M$300,6," - ")&lt;&gt;"",VLookUpListFit3(A127,'Calendrier Fit Test'!$H$2:$M$300,6," - "),IF(VLookUpListFit3(A127,'Calendrier Fit Test'!$I$2:$M$300,5," - ")&lt;&gt;"",VLookUpListFit3(A127,'Calendrier Fit Test'!$I$2:$M$300,5," - "),IF(VLookUpListFit3(A127,'Calendrier Fit Test'!$J$2:$M$300,4," - ")&lt;&gt;"",VLookUpListFit3(A127,'Calendrier Fit Test'!$J$2:$M$300,4," - "),""))))</f>
        <v>43654</v>
      </c>
      <c r="H127" s="133">
        <f>IF(VLookUpListFit4(A127,'Calendrier Fit Test'!$G$2:$M$300,7," - ")&lt;&gt;"",VLookUpListFit4(A127,'Calendrier Fit Test'!$G$2:$M$300,7," - "),IF(VLookUpListFit4(A127,'Calendrier Fit Test'!$H$2:$M$300,6," - ")&lt;&gt;"",VLookUpListFit4(A127,'Calendrier Fit Test'!$H$2:$M$300,6," - "),IF(VLookUpListFit4(A127,'Calendrier Fit Test'!$I$2:$M$300,5," - ")&lt;&gt;"",VLookUpListFit4(A127,'Calendrier Fit Test'!$I$2:$M$300,5," - "),IF(VLookUpListFit4(A127,'Calendrier Fit Test'!$J$2:$M$300,4," - ")&lt;&gt;"",VLookUpListFit4(A127,'Calendrier Fit Test'!$J$2:$M$300,4," - "),""))))</f>
        <v>43658</v>
      </c>
    </row>
    <row r="128" spans="1:8" x14ac:dyDescent="0.2">
      <c r="A128" s="129">
        <v>262</v>
      </c>
      <c r="B128" s="133">
        <f>IF(VLookUpList(A128,'CALENDRIER PEP 2019'!$A$8:$F$162,2," - ")="","",VLookUpList(A128,'CALENDRIER PEP 2019'!$A$8:$F$162,2," - "))</f>
        <v>43627</v>
      </c>
      <c r="C128" s="133">
        <f>IF(VLookUpList('Planning général'!A128,'CALENDRIER TTC 2019'!$A$8:$F$245,2," - ")="","",VLookUpList('Planning général'!A128,'CALENDRIER TTC 2019'!$A$8:$F$245,2," - "))</f>
        <v>43705</v>
      </c>
      <c r="D128" s="133" t="str">
        <f>IF(VLookUpList(A128,'CALENDRIER VEP 2019'!A134:F286,2," - ")="","",VLookUpList(A128,'CALENDRIER VEP 2019'!A134:F286,2," - "))</f>
        <v/>
      </c>
      <c r="E128" s="133">
        <f>IF(VLookUpListFit1(A128,'Calendrier Fit Test'!$G$2:$M$300,7," - ")&lt;&gt;"",VLookUpListFit1(A128,'Calendrier Fit Test'!$G$2:$M$300,7," - "),IF(VLookUpListFit1(A128,'Calendrier Fit Test'!$H$2:$M$300,6," - ")&lt;&gt;"",VLookUpListFit1(A128,'Calendrier Fit Test'!$H$2:$M$300,6," - "),IF(VLookUpListFit1(A128,'Calendrier Fit Test'!$I$2:$M$300,5," - ")&lt;&gt;"",VLookUpListFit1(A128,'Calendrier Fit Test'!$I$2:$M$300,5," - "),IF(VLookUpListFit1(A128,'Calendrier Fit Test'!$J$2:$M$300,4," - ")&lt;&gt;"",VLookUpListFit1(A128,'Calendrier Fit Test'!$J$2:$M$300,4," - "),""))))</f>
        <v>43621</v>
      </c>
      <c r="F128" s="133">
        <f>IF(VLookUpListFit2(A128,'Calendrier Fit Test'!$G$2:$M$300,7," - ")&lt;&gt;"",VLookUpListFit2(A128,'Calendrier Fit Test'!$G$2:$M$300,7," - "),IF(VLookUpListFit2(A128,'Calendrier Fit Test'!$H$2:$M$300,6," - ")&lt;&gt;"",VLookUpListFit2(A128,'Calendrier Fit Test'!$H$2:$M$300,6," - "),IF(VLookUpListFit2(A128,'Calendrier Fit Test'!$I$2:$M$300,5," - ")&lt;&gt;"",VLookUpListFit2(A128,'Calendrier Fit Test'!$I$2:$M$300,5," - "),IF(VLookUpListFit2(A128,'Calendrier Fit Test'!$J$2:$M$300,4," - ")&lt;&gt;"",VLookUpListFit2(A128,'Calendrier Fit Test'!$J$2:$M$300,4," - "),""))))</f>
        <v>43634</v>
      </c>
      <c r="G128" s="133">
        <f>IF(VLookUpListFit3(A128,'Calendrier Fit Test'!$G$2:$M$300,7," - ")&lt;&gt;"",VLookUpListFit3(A128,'Calendrier Fit Test'!$G$2:$M$300,7," - "),IF(VLookUpListFit3(A128,'Calendrier Fit Test'!$H$2:$M$300,6," - ")&lt;&gt;"",VLookUpListFit3(A128,'Calendrier Fit Test'!$H$2:$M$300,6," - "),IF(VLookUpListFit3(A128,'Calendrier Fit Test'!$I$2:$M$300,5," - ")&lt;&gt;"",VLookUpListFit3(A128,'Calendrier Fit Test'!$I$2:$M$300,5," - "),IF(VLookUpListFit3(A128,'Calendrier Fit Test'!$J$2:$M$300,4," - ")&lt;&gt;"",VLookUpListFit3(A128,'Calendrier Fit Test'!$J$2:$M$300,4," - "),""))))</f>
        <v>43627</v>
      </c>
      <c r="H128" s="133">
        <f>IF(VLookUpListFit4(A128,'Calendrier Fit Test'!$G$2:$M$300,7," - ")&lt;&gt;"",VLookUpListFit4(A128,'Calendrier Fit Test'!$G$2:$M$300,7," - "),IF(VLookUpListFit4(A128,'Calendrier Fit Test'!$H$2:$M$300,6," - ")&lt;&gt;"",VLookUpListFit4(A128,'Calendrier Fit Test'!$H$2:$M$300,6," - "),IF(VLookUpListFit4(A128,'Calendrier Fit Test'!$I$2:$M$300,5," - ")&lt;&gt;"",VLookUpListFit4(A128,'Calendrier Fit Test'!$I$2:$M$300,5," - "),IF(VLookUpListFit4(A128,'Calendrier Fit Test'!$J$2:$M$300,4," - ")&lt;&gt;"",VLookUpListFit4(A128,'Calendrier Fit Test'!$J$2:$M$300,4," - "),""))))</f>
        <v>43614</v>
      </c>
    </row>
    <row r="129" spans="1:8" x14ac:dyDescent="0.2">
      <c r="A129" s="129">
        <v>263</v>
      </c>
      <c r="B129" s="133">
        <f>IF(VLookUpList(A129,'CALENDRIER PEP 2019'!$A$8:$F$162,2," - ")="","",VLookUpList(A129,'CALENDRIER PEP 2019'!$A$8:$F$162,2," - "))</f>
        <v>43628</v>
      </c>
      <c r="C129" s="133">
        <f>IF(VLookUpList('Planning général'!A129,'CALENDRIER TTC 2019'!$A$8:$F$245,2," - ")="","",VLookUpList('Planning général'!A129,'CALENDRIER TTC 2019'!$A$8:$F$245,2," - "))</f>
        <v>43682</v>
      </c>
      <c r="D129" s="133" t="str">
        <f>IF(VLookUpList(A129,'CALENDRIER VEP 2019'!A135:F287,2," - ")="","",VLookUpList(A129,'CALENDRIER VEP 2019'!A135:F287,2," - "))</f>
        <v/>
      </c>
      <c r="E129" s="133">
        <f>IF(VLookUpListFit1(A129,'Calendrier Fit Test'!$G$2:$M$300,7," - ")&lt;&gt;"",VLookUpListFit1(A129,'Calendrier Fit Test'!$G$2:$M$300,7," - "),IF(VLookUpListFit1(A129,'Calendrier Fit Test'!$H$2:$M$300,6," - ")&lt;&gt;"",VLookUpListFit1(A129,'Calendrier Fit Test'!$H$2:$M$300,6," - "),IF(VLookUpListFit1(A129,'Calendrier Fit Test'!$I$2:$M$300,5," - ")&lt;&gt;"",VLookUpListFit1(A129,'Calendrier Fit Test'!$I$2:$M$300,5," - "),IF(VLookUpListFit1(A129,'Calendrier Fit Test'!$J$2:$M$300,4," - ")&lt;&gt;"",VLookUpListFit1(A129,'Calendrier Fit Test'!$J$2:$M$300,4," - "),""))))</f>
        <v>43621</v>
      </c>
      <c r="F129" s="133">
        <f>IF(VLookUpListFit2(A129,'Calendrier Fit Test'!$G$2:$M$300,7," - ")&lt;&gt;"",VLookUpListFit2(A129,'Calendrier Fit Test'!$G$2:$M$300,7," - "),IF(VLookUpListFit2(A129,'Calendrier Fit Test'!$H$2:$M$300,6," - ")&lt;&gt;"",VLookUpListFit2(A129,'Calendrier Fit Test'!$H$2:$M$300,6," - "),IF(VLookUpListFit2(A129,'Calendrier Fit Test'!$I$2:$M$300,5," - ")&lt;&gt;"",VLookUpListFit2(A129,'Calendrier Fit Test'!$I$2:$M$300,5," - "),IF(VLookUpListFit2(A129,'Calendrier Fit Test'!$J$2:$M$300,4," - ")&lt;&gt;"",VLookUpListFit2(A129,'Calendrier Fit Test'!$J$2:$M$300,4," - "),""))))</f>
        <v>43634</v>
      </c>
      <c r="G129" s="133">
        <f>IF(VLookUpListFit3(A129,'Calendrier Fit Test'!$G$2:$M$300,7," - ")&lt;&gt;"",VLookUpListFit3(A129,'Calendrier Fit Test'!$G$2:$M$300,7," - "),IF(VLookUpListFit3(A129,'Calendrier Fit Test'!$H$2:$M$300,6," - ")&lt;&gt;"",VLookUpListFit3(A129,'Calendrier Fit Test'!$H$2:$M$300,6," - "),IF(VLookUpListFit3(A129,'Calendrier Fit Test'!$I$2:$M$300,5," - ")&lt;&gt;"",VLookUpListFit3(A129,'Calendrier Fit Test'!$I$2:$M$300,5," - "),IF(VLookUpListFit3(A129,'Calendrier Fit Test'!$J$2:$M$300,4," - ")&lt;&gt;"",VLookUpListFit3(A129,'Calendrier Fit Test'!$J$2:$M$300,4," - "),""))))</f>
        <v>43627</v>
      </c>
      <c r="H129" s="133">
        <f>IF(VLookUpListFit4(A129,'Calendrier Fit Test'!$G$2:$M$300,7," - ")&lt;&gt;"",VLookUpListFit4(A129,'Calendrier Fit Test'!$G$2:$M$300,7," - "),IF(VLookUpListFit4(A129,'Calendrier Fit Test'!$H$2:$M$300,6," - ")&lt;&gt;"",VLookUpListFit4(A129,'Calendrier Fit Test'!$H$2:$M$300,6," - "),IF(VLookUpListFit4(A129,'Calendrier Fit Test'!$I$2:$M$300,5," - ")&lt;&gt;"",VLookUpListFit4(A129,'Calendrier Fit Test'!$I$2:$M$300,5," - "),IF(VLookUpListFit4(A129,'Calendrier Fit Test'!$J$2:$M$300,4," - ")&lt;&gt;"",VLookUpListFit4(A129,'Calendrier Fit Test'!$J$2:$M$300,4," - "),""))))</f>
        <v>43614</v>
      </c>
    </row>
    <row r="130" spans="1:8" x14ac:dyDescent="0.2">
      <c r="A130" s="129">
        <v>2063</v>
      </c>
      <c r="B130" s="133">
        <f>IF(VLookUpList(A130,'CALENDRIER PEP 2019'!$A$8:$F$162,2," - ")="","",VLookUpList(A130,'CALENDRIER PEP 2019'!$A$8:$F$162,2," - "))</f>
        <v>43585</v>
      </c>
      <c r="C130" s="133">
        <f>IF(VLookUpList('Planning général'!A130,'CALENDRIER TTC 2019'!$A$8:$F$245,2," - ")="","",VLookUpList('Planning général'!A130,'CALENDRIER TTC 2019'!$A$8:$F$245,2," - "))</f>
        <v>43682</v>
      </c>
      <c r="D130" s="133" t="str">
        <f>IF(VLookUpList(A130,'CALENDRIER VEP 2019'!A136:F288,2," - ")="","",VLookUpList(A130,'CALENDRIER VEP 2019'!A136:F288,2," - "))</f>
        <v/>
      </c>
      <c r="E130" s="133">
        <f>IF(VLookUpListFit1(A130,'Calendrier Fit Test'!$G$2:$M$300,7," - ")&lt;&gt;"",VLookUpListFit1(A130,'Calendrier Fit Test'!$G$2:$M$300,7," - "),IF(VLookUpListFit1(A130,'Calendrier Fit Test'!$H$2:$M$300,6," - ")&lt;&gt;"",VLookUpListFit1(A130,'Calendrier Fit Test'!$H$2:$M$300,6," - "),IF(VLookUpListFit1(A130,'Calendrier Fit Test'!$I$2:$M$300,5," - ")&lt;&gt;"",VLookUpListFit1(A130,'Calendrier Fit Test'!$I$2:$M$300,5," - "),IF(VLookUpListFit1(A130,'Calendrier Fit Test'!$J$2:$M$300,4," - ")&lt;&gt;"",VLookUpListFit1(A130,'Calendrier Fit Test'!$J$2:$M$300,4," - "),""))))</f>
        <v>43621</v>
      </c>
      <c r="F130" s="133">
        <f>IF(VLookUpListFit2(A130,'Calendrier Fit Test'!$G$2:$M$300,7," - ")&lt;&gt;"",VLookUpListFit2(A130,'Calendrier Fit Test'!$G$2:$M$300,7," - "),IF(VLookUpListFit2(A130,'Calendrier Fit Test'!$H$2:$M$300,6," - ")&lt;&gt;"",VLookUpListFit2(A130,'Calendrier Fit Test'!$H$2:$M$300,6," - "),IF(VLookUpListFit2(A130,'Calendrier Fit Test'!$I$2:$M$300,5," - ")&lt;&gt;"",VLookUpListFit2(A130,'Calendrier Fit Test'!$I$2:$M$300,5," - "),IF(VLookUpListFit2(A130,'Calendrier Fit Test'!$J$2:$M$300,4," - ")&lt;&gt;"",VLookUpListFit2(A130,'Calendrier Fit Test'!$J$2:$M$300,4," - "),""))))</f>
        <v>43634</v>
      </c>
      <c r="G130" s="133">
        <f>IF(VLookUpListFit3(A130,'Calendrier Fit Test'!$G$2:$M$300,7," - ")&lt;&gt;"",VLookUpListFit3(A130,'Calendrier Fit Test'!$G$2:$M$300,7," - "),IF(VLookUpListFit3(A130,'Calendrier Fit Test'!$H$2:$M$300,6," - ")&lt;&gt;"",VLookUpListFit3(A130,'Calendrier Fit Test'!$H$2:$M$300,6," - "),IF(VLookUpListFit3(A130,'Calendrier Fit Test'!$I$2:$M$300,5," - ")&lt;&gt;"",VLookUpListFit3(A130,'Calendrier Fit Test'!$I$2:$M$300,5," - "),IF(VLookUpListFit3(A130,'Calendrier Fit Test'!$J$2:$M$300,4," - ")&lt;&gt;"",VLookUpListFit3(A130,'Calendrier Fit Test'!$J$2:$M$300,4," - "),""))))</f>
        <v>43627</v>
      </c>
      <c r="H130" s="133">
        <f>IF(VLookUpListFit4(A130,'Calendrier Fit Test'!$G$2:$M$300,7," - ")&lt;&gt;"",VLookUpListFit4(A130,'Calendrier Fit Test'!$G$2:$M$300,7," - "),IF(VLookUpListFit4(A130,'Calendrier Fit Test'!$H$2:$M$300,6," - ")&lt;&gt;"",VLookUpListFit4(A130,'Calendrier Fit Test'!$H$2:$M$300,6," - "),IF(VLookUpListFit4(A130,'Calendrier Fit Test'!$I$2:$M$300,5," - ")&lt;&gt;"",VLookUpListFit4(A130,'Calendrier Fit Test'!$I$2:$M$300,5," - "),IF(VLookUpListFit4(A130,'Calendrier Fit Test'!$J$2:$M$300,4," - ")&lt;&gt;"",VLookUpListFit4(A130,'Calendrier Fit Test'!$J$2:$M$300,4," - "),""))))</f>
        <v>43614</v>
      </c>
    </row>
    <row r="131" spans="1:8" x14ac:dyDescent="0.2">
      <c r="A131" s="129">
        <v>1988</v>
      </c>
      <c r="B131" s="133" t="str">
        <f>IF(VLookUpList(A131,'CALENDRIER PEP 2019'!$A$8:$F$162,2," - ")="","",VLookUpList(A131,'CALENDRIER PEP 2019'!$A$8:$F$162,2," - "))</f>
        <v/>
      </c>
      <c r="C131" s="133">
        <f>IF(VLookUpList('Planning général'!A131,'CALENDRIER TTC 2019'!$A$8:$F$245,2," - ")="","",VLookUpList('Planning général'!A131,'CALENDRIER TTC 2019'!$A$8:$F$245,2," - "))</f>
        <v>43580</v>
      </c>
      <c r="D131" s="133" t="str">
        <f>IF(VLookUpList(A131,'CALENDRIER VEP 2019'!A137:F289,2," - ")="","",VLookUpList(A131,'CALENDRIER VEP 2019'!A137:F289,2," - "))</f>
        <v/>
      </c>
      <c r="E131" s="133" t="str">
        <f>IF(VLookUpListFit1(A131,'Calendrier Fit Test'!$G$2:$M$300,7," - ")&lt;&gt;"",VLookUpListFit1(A131,'Calendrier Fit Test'!$G$2:$M$300,7," - "),IF(VLookUpListFit1(A131,'Calendrier Fit Test'!$H$2:$M$300,6," - ")&lt;&gt;"",VLookUpListFit1(A131,'Calendrier Fit Test'!$H$2:$M$300,6," - "),IF(VLookUpListFit1(A131,'Calendrier Fit Test'!$I$2:$M$300,5," - ")&lt;&gt;"",VLookUpListFit1(A131,'Calendrier Fit Test'!$I$2:$M$300,5," - "),IF(VLookUpListFit1(A131,'Calendrier Fit Test'!$J$2:$M$300,4," - ")&lt;&gt;"",VLookUpListFit1(A131,'Calendrier Fit Test'!$J$2:$M$300,4," - "),""))))</f>
        <v/>
      </c>
      <c r="F131" s="133" t="str">
        <f>IF(VLookUpListFit2(A131,'Calendrier Fit Test'!$G$2:$M$300,7," - ")&lt;&gt;"",VLookUpListFit2(A131,'Calendrier Fit Test'!$G$2:$M$300,7," - "),IF(VLookUpListFit2(A131,'Calendrier Fit Test'!$H$2:$M$300,6," - ")&lt;&gt;"",VLookUpListFit2(A131,'Calendrier Fit Test'!$H$2:$M$300,6," - "),IF(VLookUpListFit2(A131,'Calendrier Fit Test'!$I$2:$M$300,5," - ")&lt;&gt;"",VLookUpListFit2(A131,'Calendrier Fit Test'!$I$2:$M$300,5," - "),IF(VLookUpListFit2(A131,'Calendrier Fit Test'!$J$2:$M$300,4," - ")&lt;&gt;"",VLookUpListFit2(A131,'Calendrier Fit Test'!$J$2:$M$300,4," - "),""))))</f>
        <v/>
      </c>
      <c r="G131" s="133" t="str">
        <f>IF(VLookUpListFit3(A131,'Calendrier Fit Test'!$G$2:$M$300,7," - ")&lt;&gt;"",VLookUpListFit3(A131,'Calendrier Fit Test'!$G$2:$M$300,7," - "),IF(VLookUpListFit3(A131,'Calendrier Fit Test'!$H$2:$M$300,6," - ")&lt;&gt;"",VLookUpListFit3(A131,'Calendrier Fit Test'!$H$2:$M$300,6," - "),IF(VLookUpListFit3(A131,'Calendrier Fit Test'!$I$2:$M$300,5," - ")&lt;&gt;"",VLookUpListFit3(A131,'Calendrier Fit Test'!$I$2:$M$300,5," - "),IF(VLookUpListFit3(A131,'Calendrier Fit Test'!$J$2:$M$300,4," - ")&lt;&gt;"",VLookUpListFit3(A131,'Calendrier Fit Test'!$J$2:$M$300,4," - "),""))))</f>
        <v/>
      </c>
      <c r="H131" s="133" t="str">
        <f>IF(VLookUpListFit4(A131,'Calendrier Fit Test'!$G$2:$M$300,7," - ")&lt;&gt;"",VLookUpListFit4(A131,'Calendrier Fit Test'!$G$2:$M$300,7," - "),IF(VLookUpListFit4(A131,'Calendrier Fit Test'!$H$2:$M$300,6," - ")&lt;&gt;"",VLookUpListFit4(A131,'Calendrier Fit Test'!$H$2:$M$300,6," - "),IF(VLookUpListFit4(A131,'Calendrier Fit Test'!$I$2:$M$300,5," - ")&lt;&gt;"",VLookUpListFit4(A131,'Calendrier Fit Test'!$I$2:$M$300,5," - "),IF(VLookUpListFit4(A131,'Calendrier Fit Test'!$J$2:$M$300,4," - ")&lt;&gt;"",VLookUpListFit4(A131,'Calendrier Fit Test'!$J$2:$M$300,4," - "),""))))</f>
        <v/>
      </c>
    </row>
    <row r="132" spans="1:8" x14ac:dyDescent="0.2">
      <c r="A132" s="129">
        <v>4063</v>
      </c>
      <c r="B132" s="133">
        <f>IF(VLookUpList(A132,'CALENDRIER PEP 2019'!$A$8:$F$162,2," - ")="","",VLookUpList(A132,'CALENDRIER PEP 2019'!$A$8:$F$162,2," - "))</f>
        <v>43543</v>
      </c>
      <c r="C132" s="133" t="str">
        <f>IF(VLookUpList('Planning général'!A132,'CALENDRIER TTC 2019'!$A$8:$F$245,2," - ")="","",VLookUpList('Planning général'!A132,'CALENDRIER TTC 2019'!$A$8:$F$245,2," - "))</f>
        <v/>
      </c>
      <c r="D132" s="133" t="str">
        <f>IF(VLookUpList(A132,'CALENDRIER VEP 2019'!A138:F290,2," - ")="","",VLookUpList(A132,'CALENDRIER VEP 2019'!A138:F290,2," - "))</f>
        <v/>
      </c>
      <c r="E132" s="133">
        <f>IF(VLookUpListFit1(A132,'Calendrier Fit Test'!$G$2:$M$300,7," - ")&lt;&gt;"",VLookUpListFit1(A132,'Calendrier Fit Test'!$G$2:$M$300,7," - "),IF(VLookUpListFit1(A132,'Calendrier Fit Test'!$H$2:$M$300,6," - ")&lt;&gt;"",VLookUpListFit1(A132,'Calendrier Fit Test'!$H$2:$M$300,6," - "),IF(VLookUpListFit1(A132,'Calendrier Fit Test'!$I$2:$M$300,5," - ")&lt;&gt;"",VLookUpListFit1(A132,'Calendrier Fit Test'!$I$2:$M$300,5," - "),IF(VLookUpListFit1(A132,'Calendrier Fit Test'!$J$2:$M$300,4," - ")&lt;&gt;"",VLookUpListFit1(A132,'Calendrier Fit Test'!$J$2:$M$300,4," - "),""))))</f>
        <v>43621</v>
      </c>
      <c r="F132" s="133">
        <f>IF(VLookUpListFit2(A132,'Calendrier Fit Test'!$G$2:$M$300,7," - ")&lt;&gt;"",VLookUpListFit2(A132,'Calendrier Fit Test'!$G$2:$M$300,7," - "),IF(VLookUpListFit2(A132,'Calendrier Fit Test'!$H$2:$M$300,6," - ")&lt;&gt;"",VLookUpListFit2(A132,'Calendrier Fit Test'!$H$2:$M$300,6," - "),IF(VLookUpListFit2(A132,'Calendrier Fit Test'!$I$2:$M$300,5," - ")&lt;&gt;"",VLookUpListFit2(A132,'Calendrier Fit Test'!$I$2:$M$300,5," - "),IF(VLookUpListFit2(A132,'Calendrier Fit Test'!$J$2:$M$300,4," - ")&lt;&gt;"",VLookUpListFit2(A132,'Calendrier Fit Test'!$J$2:$M$300,4," - "),""))))</f>
        <v>43634</v>
      </c>
      <c r="G132" s="133">
        <f>IF(VLookUpListFit3(A132,'Calendrier Fit Test'!$G$2:$M$300,7," - ")&lt;&gt;"",VLookUpListFit3(A132,'Calendrier Fit Test'!$G$2:$M$300,7," - "),IF(VLookUpListFit3(A132,'Calendrier Fit Test'!$H$2:$M$300,6," - ")&lt;&gt;"",VLookUpListFit3(A132,'Calendrier Fit Test'!$H$2:$M$300,6," - "),IF(VLookUpListFit3(A132,'Calendrier Fit Test'!$I$2:$M$300,5," - ")&lt;&gt;"",VLookUpListFit3(A132,'Calendrier Fit Test'!$I$2:$M$300,5," - "),IF(VLookUpListFit3(A132,'Calendrier Fit Test'!$J$2:$M$300,4," - ")&lt;&gt;"",VLookUpListFit3(A132,'Calendrier Fit Test'!$J$2:$M$300,4," - "),""))))</f>
        <v>43627</v>
      </c>
      <c r="H132" s="133">
        <f>IF(VLookUpListFit4(A132,'Calendrier Fit Test'!$G$2:$M$300,7," - ")&lt;&gt;"",VLookUpListFit4(A132,'Calendrier Fit Test'!$G$2:$M$300,7," - "),IF(VLookUpListFit4(A132,'Calendrier Fit Test'!$H$2:$M$300,6," - ")&lt;&gt;"",VLookUpListFit4(A132,'Calendrier Fit Test'!$H$2:$M$300,6," - "),IF(VLookUpListFit4(A132,'Calendrier Fit Test'!$I$2:$M$300,5," - ")&lt;&gt;"",VLookUpListFit4(A132,'Calendrier Fit Test'!$I$2:$M$300,5," - "),IF(VLookUpListFit4(A132,'Calendrier Fit Test'!$J$2:$M$300,4," - ")&lt;&gt;"",VLookUpListFit4(A132,'Calendrier Fit Test'!$J$2:$M$300,4," - "),""))))</f>
        <v>43614</v>
      </c>
    </row>
    <row r="133" spans="1:8" x14ac:dyDescent="0.2">
      <c r="A133" s="129">
        <v>1564</v>
      </c>
      <c r="B133" s="133" t="str">
        <f>IF(VLookUpList(A133,'CALENDRIER PEP 2019'!$A$8:$F$162,2," - ")="","",VLookUpList(A133,'CALENDRIER PEP 2019'!$A$8:$F$162,2," - "))</f>
        <v/>
      </c>
      <c r="C133" s="133" t="str">
        <f>IF(VLookUpList('Planning général'!A133,'CALENDRIER TTC 2019'!$A$8:$F$245,2," - ")="","",VLookUpList('Planning général'!A133,'CALENDRIER TTC 2019'!$A$8:$F$245,2," - "))</f>
        <v/>
      </c>
      <c r="D133" s="133" t="str">
        <f>IF(VLookUpList(A133,'CALENDRIER VEP 2019'!A139:F291,2," - ")="","",VLookUpList(A133,'CALENDRIER VEP 2019'!A139:F291,2," - "))</f>
        <v/>
      </c>
      <c r="E133" s="133" t="str">
        <f>IF(VLookUpListFit1(A133,'Calendrier Fit Test'!$G$2:$M$300,7," - ")&lt;&gt;"",VLookUpListFit1(A133,'Calendrier Fit Test'!$G$2:$M$300,7," - "),IF(VLookUpListFit1(A133,'Calendrier Fit Test'!$H$2:$M$300,6," - ")&lt;&gt;"",VLookUpListFit1(A133,'Calendrier Fit Test'!$H$2:$M$300,6," - "),IF(VLookUpListFit1(A133,'Calendrier Fit Test'!$I$2:$M$300,5," - ")&lt;&gt;"",VLookUpListFit1(A133,'Calendrier Fit Test'!$I$2:$M$300,5," - "),IF(VLookUpListFit1(A133,'Calendrier Fit Test'!$J$2:$M$300,4," - ")&lt;&gt;"",VLookUpListFit1(A133,'Calendrier Fit Test'!$J$2:$M$300,4," - "),""))))</f>
        <v/>
      </c>
      <c r="F133" s="133" t="str">
        <f>IF(VLookUpListFit2(A133,'Calendrier Fit Test'!$G$2:$M$300,7," - ")&lt;&gt;"",VLookUpListFit2(A133,'Calendrier Fit Test'!$G$2:$M$300,7," - "),IF(VLookUpListFit2(A133,'Calendrier Fit Test'!$H$2:$M$300,6," - ")&lt;&gt;"",VLookUpListFit2(A133,'Calendrier Fit Test'!$H$2:$M$300,6," - "),IF(VLookUpListFit2(A133,'Calendrier Fit Test'!$I$2:$M$300,5," - ")&lt;&gt;"",VLookUpListFit2(A133,'Calendrier Fit Test'!$I$2:$M$300,5," - "),IF(VLookUpListFit2(A133,'Calendrier Fit Test'!$J$2:$M$300,4," - ")&lt;&gt;"",VLookUpListFit2(A133,'Calendrier Fit Test'!$J$2:$M$300,4," - "),""))))</f>
        <v/>
      </c>
      <c r="G133" s="133" t="str">
        <f>IF(VLookUpListFit3(A133,'Calendrier Fit Test'!$G$2:$M$300,7," - ")&lt;&gt;"",VLookUpListFit3(A133,'Calendrier Fit Test'!$G$2:$M$300,7," - "),IF(VLookUpListFit3(A133,'Calendrier Fit Test'!$H$2:$M$300,6," - ")&lt;&gt;"",VLookUpListFit3(A133,'Calendrier Fit Test'!$H$2:$M$300,6," - "),IF(VLookUpListFit3(A133,'Calendrier Fit Test'!$I$2:$M$300,5," - ")&lt;&gt;"",VLookUpListFit3(A133,'Calendrier Fit Test'!$I$2:$M$300,5," - "),IF(VLookUpListFit3(A133,'Calendrier Fit Test'!$J$2:$M$300,4," - ")&lt;&gt;"",VLookUpListFit3(A133,'Calendrier Fit Test'!$J$2:$M$300,4," - "),""))))</f>
        <v/>
      </c>
      <c r="H133" s="133" t="str">
        <f>IF(VLookUpListFit4(A133,'Calendrier Fit Test'!$G$2:$M$300,7," - ")&lt;&gt;"",VLookUpListFit4(A133,'Calendrier Fit Test'!$G$2:$M$300,7," - "),IF(VLookUpListFit4(A133,'Calendrier Fit Test'!$H$2:$M$300,6," - ")&lt;&gt;"",VLookUpListFit4(A133,'Calendrier Fit Test'!$H$2:$M$300,6," - "),IF(VLookUpListFit4(A133,'Calendrier Fit Test'!$I$2:$M$300,5," - ")&lt;&gt;"",VLookUpListFit4(A133,'Calendrier Fit Test'!$I$2:$M$300,5," - "),IF(VLookUpListFit4(A133,'Calendrier Fit Test'!$J$2:$M$300,4," - ")&lt;&gt;"",VLookUpListFit4(A133,'Calendrier Fit Test'!$J$2:$M$300,4," - "),""))))</f>
        <v/>
      </c>
    </row>
    <row r="134" spans="1:8" x14ac:dyDescent="0.2">
      <c r="A134" s="129">
        <v>464</v>
      </c>
      <c r="B134" s="133">
        <f>IF(VLookUpList(A134,'CALENDRIER PEP 2019'!$A$8:$F$162,2," - ")="","",VLookUpList(A134,'CALENDRIER PEP 2019'!$A$8:$F$162,2," - "))</f>
        <v>43536</v>
      </c>
      <c r="C134" s="133" t="str">
        <f>IF(VLookUpList('Planning général'!A134,'CALENDRIER TTC 2019'!$A$8:$F$245,2," - ")="","",VLookUpList('Planning général'!A134,'CALENDRIER TTC 2019'!$A$8:$F$245,2," - "))</f>
        <v/>
      </c>
      <c r="D134" s="133" t="str">
        <f>IF(VLookUpList(A134,'CALENDRIER VEP 2019'!A140:F292,2," - ")="","",VLookUpList(A134,'CALENDRIER VEP 2019'!A140:F292,2," - "))</f>
        <v/>
      </c>
      <c r="E134" s="133">
        <f>IF(VLookUpListFit1(A134,'Calendrier Fit Test'!$G$2:$M$300,7," - ")&lt;&gt;"",VLookUpListFit1(A134,'Calendrier Fit Test'!$G$2:$M$300,7," - "),IF(VLookUpListFit1(A134,'Calendrier Fit Test'!$H$2:$M$300,6," - ")&lt;&gt;"",VLookUpListFit1(A134,'Calendrier Fit Test'!$H$2:$M$300,6," - "),IF(VLookUpListFit1(A134,'Calendrier Fit Test'!$I$2:$M$300,5," - ")&lt;&gt;"",VLookUpListFit1(A134,'Calendrier Fit Test'!$I$2:$M$300,5," - "),IF(VLookUpListFit1(A134,'Calendrier Fit Test'!$J$2:$M$300,4," - ")&lt;&gt;"",VLookUpListFit1(A134,'Calendrier Fit Test'!$J$2:$M$300,4," - "),""))))</f>
        <v>43565</v>
      </c>
      <c r="F134" s="133">
        <f>IF(VLookUpListFit2(A134,'Calendrier Fit Test'!$G$2:$M$300,7," - ")&lt;&gt;"",VLookUpListFit2(A134,'Calendrier Fit Test'!$G$2:$M$300,7," - "),IF(VLookUpListFit2(A134,'Calendrier Fit Test'!$H$2:$M$300,6," - ")&lt;&gt;"",VLookUpListFit2(A134,'Calendrier Fit Test'!$H$2:$M$300,6," - "),IF(VLookUpListFit2(A134,'Calendrier Fit Test'!$I$2:$M$300,5," - ")&lt;&gt;"",VLookUpListFit2(A134,'Calendrier Fit Test'!$I$2:$M$300,5," - "),IF(VLookUpListFit2(A134,'Calendrier Fit Test'!$J$2:$M$300,4," - ")&lt;&gt;"",VLookUpListFit2(A134,'Calendrier Fit Test'!$J$2:$M$300,4," - "),""))))</f>
        <v>43578</v>
      </c>
      <c r="G134" s="133">
        <f>IF(VLookUpListFit3(A134,'Calendrier Fit Test'!$G$2:$M$300,7," - ")&lt;&gt;"",VLookUpListFit3(A134,'Calendrier Fit Test'!$G$2:$M$300,7," - "),IF(VLookUpListFit3(A134,'Calendrier Fit Test'!$H$2:$M$300,6," - ")&lt;&gt;"",VLookUpListFit3(A134,'Calendrier Fit Test'!$H$2:$M$300,6," - "),IF(VLookUpListFit3(A134,'Calendrier Fit Test'!$I$2:$M$300,5," - ")&lt;&gt;"",VLookUpListFit3(A134,'Calendrier Fit Test'!$I$2:$M$300,5," - "),IF(VLookUpListFit3(A134,'Calendrier Fit Test'!$J$2:$M$300,4," - ")&lt;&gt;"",VLookUpListFit3(A134,'Calendrier Fit Test'!$J$2:$M$300,4," - "),""))))</f>
        <v>43571</v>
      </c>
      <c r="H134" s="133">
        <f>IF(VLookUpListFit4(A134,'Calendrier Fit Test'!$G$2:$M$300,7," - ")&lt;&gt;"",VLookUpListFit4(A134,'Calendrier Fit Test'!$G$2:$M$300,7," - "),IF(VLookUpListFit4(A134,'Calendrier Fit Test'!$H$2:$M$300,6," - ")&lt;&gt;"",VLookUpListFit4(A134,'Calendrier Fit Test'!$H$2:$M$300,6," - "),IF(VLookUpListFit4(A134,'Calendrier Fit Test'!$I$2:$M$300,5," - ")&lt;&gt;"",VLookUpListFit4(A134,'Calendrier Fit Test'!$I$2:$M$300,5," - "),IF(VLookUpListFit4(A134,'Calendrier Fit Test'!$J$2:$M$300,4," - ")&lt;&gt;"",VLookUpListFit4(A134,'Calendrier Fit Test'!$J$2:$M$300,4," - "),""))))</f>
        <v>43558</v>
      </c>
    </row>
    <row r="135" spans="1:8" x14ac:dyDescent="0.2">
      <c r="A135" s="129">
        <v>564</v>
      </c>
      <c r="B135" s="133">
        <f>IF(VLookUpList(A135,'CALENDRIER PEP 2019'!$A$8:$F$162,2," - ")="","",VLookUpList(A135,'CALENDRIER PEP 2019'!$A$8:$F$162,2," - "))</f>
        <v>43537</v>
      </c>
      <c r="C135" s="133" t="str">
        <f>IF(VLookUpList('Planning général'!A135,'CALENDRIER TTC 2019'!$A$8:$F$245,2," - ")="","",VLookUpList('Planning général'!A135,'CALENDRIER TTC 2019'!$A$8:$F$245,2," - "))</f>
        <v/>
      </c>
      <c r="D135" s="133" t="str">
        <f>IF(VLookUpList(A135,'CALENDRIER VEP 2019'!A141:F293,2," - ")="","",VLookUpList(A135,'CALENDRIER VEP 2019'!A141:F293,2," - "))</f>
        <v/>
      </c>
      <c r="E135" s="133" t="str">
        <f>IF(VLookUpListFit1(A135,'Calendrier Fit Test'!$G$2:$M$300,7," - ")&lt;&gt;"",VLookUpListFit1(A135,'Calendrier Fit Test'!$G$2:$M$300,7," - "),IF(VLookUpListFit1(A135,'Calendrier Fit Test'!$H$2:$M$300,6," - ")&lt;&gt;"",VLookUpListFit1(A135,'Calendrier Fit Test'!$H$2:$M$300,6," - "),IF(VLookUpListFit1(A135,'Calendrier Fit Test'!$I$2:$M$300,5," - ")&lt;&gt;"",VLookUpListFit1(A135,'Calendrier Fit Test'!$I$2:$M$300,5," - "),IF(VLookUpListFit1(A135,'Calendrier Fit Test'!$J$2:$M$300,4," - ")&lt;&gt;"",VLookUpListFit1(A135,'Calendrier Fit Test'!$J$2:$M$300,4," - "),""))))</f>
        <v/>
      </c>
      <c r="F135" s="133" t="str">
        <f>IF(VLookUpListFit2(A135,'Calendrier Fit Test'!$G$2:$M$300,7," - ")&lt;&gt;"",VLookUpListFit2(A135,'Calendrier Fit Test'!$G$2:$M$300,7," - "),IF(VLookUpListFit2(A135,'Calendrier Fit Test'!$H$2:$M$300,6," - ")&lt;&gt;"",VLookUpListFit2(A135,'Calendrier Fit Test'!$H$2:$M$300,6," - "),IF(VLookUpListFit2(A135,'Calendrier Fit Test'!$I$2:$M$300,5," - ")&lt;&gt;"",VLookUpListFit2(A135,'Calendrier Fit Test'!$I$2:$M$300,5," - "),IF(VLookUpListFit2(A135,'Calendrier Fit Test'!$J$2:$M$300,4," - ")&lt;&gt;"",VLookUpListFit2(A135,'Calendrier Fit Test'!$J$2:$M$300,4," - "),""))))</f>
        <v/>
      </c>
      <c r="G135" s="133" t="str">
        <f>IF(VLookUpListFit3(A135,'Calendrier Fit Test'!$G$2:$M$300,7," - ")&lt;&gt;"",VLookUpListFit3(A135,'Calendrier Fit Test'!$G$2:$M$300,7," - "),IF(VLookUpListFit3(A135,'Calendrier Fit Test'!$H$2:$M$300,6," - ")&lt;&gt;"",VLookUpListFit3(A135,'Calendrier Fit Test'!$H$2:$M$300,6," - "),IF(VLookUpListFit3(A135,'Calendrier Fit Test'!$I$2:$M$300,5," - ")&lt;&gt;"",VLookUpListFit3(A135,'Calendrier Fit Test'!$I$2:$M$300,5," - "),IF(VLookUpListFit3(A135,'Calendrier Fit Test'!$J$2:$M$300,4," - ")&lt;&gt;"",VLookUpListFit3(A135,'Calendrier Fit Test'!$J$2:$M$300,4," - "),""))))</f>
        <v/>
      </c>
      <c r="H135" s="133" t="str">
        <f>IF(VLookUpListFit4(A135,'Calendrier Fit Test'!$G$2:$M$300,7," - ")&lt;&gt;"",VLookUpListFit4(A135,'Calendrier Fit Test'!$G$2:$M$300,7," - "),IF(VLookUpListFit4(A135,'Calendrier Fit Test'!$H$2:$M$300,6," - ")&lt;&gt;"",VLookUpListFit4(A135,'Calendrier Fit Test'!$H$2:$M$300,6," - "),IF(VLookUpListFit4(A135,'Calendrier Fit Test'!$I$2:$M$300,5," - ")&lt;&gt;"",VLookUpListFit4(A135,'Calendrier Fit Test'!$I$2:$M$300,5," - "),IF(VLookUpListFit4(A135,'Calendrier Fit Test'!$J$2:$M$300,4," - ")&lt;&gt;"",VLookUpListFit4(A135,'Calendrier Fit Test'!$J$2:$M$300,4," - "),""))))</f>
        <v/>
      </c>
    </row>
    <row r="136" spans="1:8" x14ac:dyDescent="0.2">
      <c r="A136" s="129">
        <v>1864</v>
      </c>
      <c r="B136" s="133" t="str">
        <f>IF(VLookUpList(A136,'CALENDRIER PEP 2019'!$A$8:$F$162,2," - ")="","",VLookUpList(A136,'CALENDRIER PEP 2019'!$A$8:$F$162,2," - "))</f>
        <v/>
      </c>
      <c r="C136" s="133" t="str">
        <f>IF(VLookUpList('Planning général'!A136,'CALENDRIER TTC 2019'!$A$8:$F$245,2," - ")="","",VLookUpList('Planning général'!A136,'CALENDRIER TTC 2019'!$A$8:$F$245,2," - "))</f>
        <v/>
      </c>
      <c r="D136" s="133" t="str">
        <f>IF(VLookUpList(A136,'CALENDRIER VEP 2019'!A142:F294,2," - ")="","",VLookUpList(A136,'CALENDRIER VEP 2019'!A142:F294,2," - "))</f>
        <v/>
      </c>
      <c r="E136" s="133" t="str">
        <f>IF(VLookUpListFit1(A136,'Calendrier Fit Test'!$G$2:$M$300,7," - ")&lt;&gt;"",VLookUpListFit1(A136,'Calendrier Fit Test'!$G$2:$M$300,7," - "),IF(VLookUpListFit1(A136,'Calendrier Fit Test'!$H$2:$M$300,6," - ")&lt;&gt;"",VLookUpListFit1(A136,'Calendrier Fit Test'!$H$2:$M$300,6," - "),IF(VLookUpListFit1(A136,'Calendrier Fit Test'!$I$2:$M$300,5," - ")&lt;&gt;"",VLookUpListFit1(A136,'Calendrier Fit Test'!$I$2:$M$300,5," - "),IF(VLookUpListFit1(A136,'Calendrier Fit Test'!$J$2:$M$300,4," - ")&lt;&gt;"",VLookUpListFit1(A136,'Calendrier Fit Test'!$J$2:$M$300,4," - "),""))))</f>
        <v/>
      </c>
      <c r="F136" s="133" t="str">
        <f>IF(VLookUpListFit2(A136,'Calendrier Fit Test'!$G$2:$M$300,7," - ")&lt;&gt;"",VLookUpListFit2(A136,'Calendrier Fit Test'!$G$2:$M$300,7," - "),IF(VLookUpListFit2(A136,'Calendrier Fit Test'!$H$2:$M$300,6," - ")&lt;&gt;"",VLookUpListFit2(A136,'Calendrier Fit Test'!$H$2:$M$300,6," - "),IF(VLookUpListFit2(A136,'Calendrier Fit Test'!$I$2:$M$300,5," - ")&lt;&gt;"",VLookUpListFit2(A136,'Calendrier Fit Test'!$I$2:$M$300,5," - "),IF(VLookUpListFit2(A136,'Calendrier Fit Test'!$J$2:$M$300,4," - ")&lt;&gt;"",VLookUpListFit2(A136,'Calendrier Fit Test'!$J$2:$M$300,4," - "),""))))</f>
        <v/>
      </c>
      <c r="G136" s="133" t="str">
        <f>IF(VLookUpListFit3(A136,'Calendrier Fit Test'!$G$2:$M$300,7," - ")&lt;&gt;"",VLookUpListFit3(A136,'Calendrier Fit Test'!$G$2:$M$300,7," - "),IF(VLookUpListFit3(A136,'Calendrier Fit Test'!$H$2:$M$300,6," - ")&lt;&gt;"",VLookUpListFit3(A136,'Calendrier Fit Test'!$H$2:$M$300,6," - "),IF(VLookUpListFit3(A136,'Calendrier Fit Test'!$I$2:$M$300,5," - ")&lt;&gt;"",VLookUpListFit3(A136,'Calendrier Fit Test'!$I$2:$M$300,5," - "),IF(VLookUpListFit3(A136,'Calendrier Fit Test'!$J$2:$M$300,4," - ")&lt;&gt;"",VLookUpListFit3(A136,'Calendrier Fit Test'!$J$2:$M$300,4," - "),""))))</f>
        <v/>
      </c>
      <c r="H136" s="133" t="str">
        <f>IF(VLookUpListFit4(A136,'Calendrier Fit Test'!$G$2:$M$300,7," - ")&lt;&gt;"",VLookUpListFit4(A136,'Calendrier Fit Test'!$G$2:$M$300,7," - "),IF(VLookUpListFit4(A136,'Calendrier Fit Test'!$H$2:$M$300,6," - ")&lt;&gt;"",VLookUpListFit4(A136,'Calendrier Fit Test'!$H$2:$M$300,6," - "),IF(VLookUpListFit4(A136,'Calendrier Fit Test'!$I$2:$M$300,5," - ")&lt;&gt;"",VLookUpListFit4(A136,'Calendrier Fit Test'!$I$2:$M$300,5," - "),IF(VLookUpListFit4(A136,'Calendrier Fit Test'!$J$2:$M$300,4," - ")&lt;&gt;"",VLookUpListFit4(A136,'Calendrier Fit Test'!$J$2:$M$300,4," - "),""))))</f>
        <v/>
      </c>
    </row>
    <row r="137" spans="1:8" x14ac:dyDescent="0.2">
      <c r="A137" s="129">
        <v>264</v>
      </c>
      <c r="B137" s="133">
        <f>IF(VLookUpList(A137,'CALENDRIER PEP 2019'!$A$8:$F$162,2," - ")="","",VLookUpList(A137,'CALENDRIER PEP 2019'!$A$8:$F$162,2," - "))</f>
        <v>43629</v>
      </c>
      <c r="C137" s="133">
        <f>IF(VLookUpList('Planning général'!A137,'CALENDRIER TTC 2019'!$A$8:$F$245,2," - ")="","",VLookUpList('Planning général'!A137,'CALENDRIER TTC 2019'!$A$8:$F$245,2," - "))</f>
        <v>43683</v>
      </c>
      <c r="D137" s="133" t="str">
        <f>IF(VLookUpList(A137,'CALENDRIER VEP 2019'!A143:F295,2," - ")="","",VLookUpList(A137,'CALENDRIER VEP 2019'!A143:F295,2," - "))</f>
        <v/>
      </c>
      <c r="E137" s="133">
        <f>IF(VLookUpListFit1(A137,'Calendrier Fit Test'!$G$2:$M$300,7," - ")&lt;&gt;"",VLookUpListFit1(A137,'Calendrier Fit Test'!$G$2:$M$300,7," - "),IF(VLookUpListFit1(A137,'Calendrier Fit Test'!$H$2:$M$300,6," - ")&lt;&gt;"",VLookUpListFit1(A137,'Calendrier Fit Test'!$H$2:$M$300,6," - "),IF(VLookUpListFit1(A137,'Calendrier Fit Test'!$I$2:$M$300,5," - ")&lt;&gt;"",VLookUpListFit1(A137,'Calendrier Fit Test'!$I$2:$M$300,5," - "),IF(VLookUpListFit1(A137,'Calendrier Fit Test'!$J$2:$M$300,4," - ")&lt;&gt;"",VLookUpListFit1(A137,'Calendrier Fit Test'!$J$2:$M$300,4," - "),""))))</f>
        <v>43565</v>
      </c>
      <c r="F137" s="133">
        <f>IF(VLookUpListFit2(A137,'Calendrier Fit Test'!$G$2:$M$300,7," - ")&lt;&gt;"",VLookUpListFit2(A137,'Calendrier Fit Test'!$G$2:$M$300,7," - "),IF(VLookUpListFit2(A137,'Calendrier Fit Test'!$H$2:$M$300,6," - ")&lt;&gt;"",VLookUpListFit2(A137,'Calendrier Fit Test'!$H$2:$M$300,6," - "),IF(VLookUpListFit2(A137,'Calendrier Fit Test'!$I$2:$M$300,5," - ")&lt;&gt;"",VLookUpListFit2(A137,'Calendrier Fit Test'!$I$2:$M$300,5," - "),IF(VLookUpListFit2(A137,'Calendrier Fit Test'!$J$2:$M$300,4," - ")&lt;&gt;"",VLookUpListFit2(A137,'Calendrier Fit Test'!$J$2:$M$300,4," - "),""))))</f>
        <v>43578</v>
      </c>
      <c r="G137" s="133">
        <f>IF(VLookUpListFit3(A137,'Calendrier Fit Test'!$G$2:$M$300,7," - ")&lt;&gt;"",VLookUpListFit3(A137,'Calendrier Fit Test'!$G$2:$M$300,7," - "),IF(VLookUpListFit3(A137,'Calendrier Fit Test'!$H$2:$M$300,6," - ")&lt;&gt;"",VLookUpListFit3(A137,'Calendrier Fit Test'!$H$2:$M$300,6," - "),IF(VLookUpListFit3(A137,'Calendrier Fit Test'!$I$2:$M$300,5," - ")&lt;&gt;"",VLookUpListFit3(A137,'Calendrier Fit Test'!$I$2:$M$300,5," - "),IF(VLookUpListFit3(A137,'Calendrier Fit Test'!$J$2:$M$300,4," - ")&lt;&gt;"",VLookUpListFit3(A137,'Calendrier Fit Test'!$J$2:$M$300,4," - "),""))))</f>
        <v>43571</v>
      </c>
      <c r="H137" s="133">
        <f>IF(VLookUpListFit4(A137,'Calendrier Fit Test'!$G$2:$M$300,7," - ")&lt;&gt;"",VLookUpListFit4(A137,'Calendrier Fit Test'!$G$2:$M$300,7," - "),IF(VLookUpListFit4(A137,'Calendrier Fit Test'!$H$2:$M$300,6," - ")&lt;&gt;"",VLookUpListFit4(A137,'Calendrier Fit Test'!$H$2:$M$300,6," - "),IF(VLookUpListFit4(A137,'Calendrier Fit Test'!$I$2:$M$300,5," - ")&lt;&gt;"",VLookUpListFit4(A137,'Calendrier Fit Test'!$I$2:$M$300,5," - "),IF(VLookUpListFit4(A137,'Calendrier Fit Test'!$J$2:$M$300,4," - ")&lt;&gt;"",VLookUpListFit4(A137,'Calendrier Fit Test'!$J$2:$M$300,4," - "),""))))</f>
        <v>43558</v>
      </c>
    </row>
    <row r="138" spans="1:8" x14ac:dyDescent="0.2">
      <c r="A138" s="129">
        <v>2164</v>
      </c>
      <c r="B138" s="133" t="str">
        <f>IF(VLookUpList(A138,'CALENDRIER PEP 2019'!$A$8:$F$162,2," - ")="","",VLookUpList(A138,'CALENDRIER PEP 2019'!$A$8:$F$162,2," - "))</f>
        <v/>
      </c>
      <c r="C138" s="133" t="str">
        <f>IF(VLookUpList('Planning général'!A138,'CALENDRIER TTC 2019'!$A$8:$F$245,2," - ")="","",VLookUpList('Planning général'!A138,'CALENDRIER TTC 2019'!$A$8:$F$245,2," - "))</f>
        <v/>
      </c>
      <c r="D138" s="133" t="str">
        <f>IF(VLookUpList(A138,'CALENDRIER VEP 2019'!A144:F296,2," - ")="","",VLookUpList(A138,'CALENDRIER VEP 2019'!A144:F296,2," - "))</f>
        <v/>
      </c>
      <c r="E138" s="133" t="str">
        <f>IF(VLookUpListFit1(A138,'Calendrier Fit Test'!$G$2:$M$300,7," - ")&lt;&gt;"",VLookUpListFit1(A138,'Calendrier Fit Test'!$G$2:$M$300,7," - "),IF(VLookUpListFit1(A138,'Calendrier Fit Test'!$H$2:$M$300,6," - ")&lt;&gt;"",VLookUpListFit1(A138,'Calendrier Fit Test'!$H$2:$M$300,6," - "),IF(VLookUpListFit1(A138,'Calendrier Fit Test'!$I$2:$M$300,5," - ")&lt;&gt;"",VLookUpListFit1(A138,'Calendrier Fit Test'!$I$2:$M$300,5," - "),IF(VLookUpListFit1(A138,'Calendrier Fit Test'!$J$2:$M$300,4," - ")&lt;&gt;"",VLookUpListFit1(A138,'Calendrier Fit Test'!$J$2:$M$300,4," - "),""))))</f>
        <v/>
      </c>
      <c r="F138" s="133" t="str">
        <f>IF(VLookUpListFit2(A138,'Calendrier Fit Test'!$G$2:$M$300,7," - ")&lt;&gt;"",VLookUpListFit2(A138,'Calendrier Fit Test'!$G$2:$M$300,7," - "),IF(VLookUpListFit2(A138,'Calendrier Fit Test'!$H$2:$M$300,6," - ")&lt;&gt;"",VLookUpListFit2(A138,'Calendrier Fit Test'!$H$2:$M$300,6," - "),IF(VLookUpListFit2(A138,'Calendrier Fit Test'!$I$2:$M$300,5," - ")&lt;&gt;"",VLookUpListFit2(A138,'Calendrier Fit Test'!$I$2:$M$300,5," - "),IF(VLookUpListFit2(A138,'Calendrier Fit Test'!$J$2:$M$300,4," - ")&lt;&gt;"",VLookUpListFit2(A138,'Calendrier Fit Test'!$J$2:$M$300,4," - "),""))))</f>
        <v/>
      </c>
      <c r="G138" s="133" t="str">
        <f>IF(VLookUpListFit3(A138,'Calendrier Fit Test'!$G$2:$M$300,7," - ")&lt;&gt;"",VLookUpListFit3(A138,'Calendrier Fit Test'!$G$2:$M$300,7," - "),IF(VLookUpListFit3(A138,'Calendrier Fit Test'!$H$2:$M$300,6," - ")&lt;&gt;"",VLookUpListFit3(A138,'Calendrier Fit Test'!$H$2:$M$300,6," - "),IF(VLookUpListFit3(A138,'Calendrier Fit Test'!$I$2:$M$300,5," - ")&lt;&gt;"",VLookUpListFit3(A138,'Calendrier Fit Test'!$I$2:$M$300,5," - "),IF(VLookUpListFit3(A138,'Calendrier Fit Test'!$J$2:$M$300,4," - ")&lt;&gt;"",VLookUpListFit3(A138,'Calendrier Fit Test'!$J$2:$M$300,4," - "),""))))</f>
        <v/>
      </c>
      <c r="H138" s="133" t="str">
        <f>IF(VLookUpListFit4(A138,'Calendrier Fit Test'!$G$2:$M$300,7," - ")&lt;&gt;"",VLookUpListFit4(A138,'Calendrier Fit Test'!$G$2:$M$300,7," - "),IF(VLookUpListFit4(A138,'Calendrier Fit Test'!$H$2:$M$300,6," - ")&lt;&gt;"",VLookUpListFit4(A138,'Calendrier Fit Test'!$H$2:$M$300,6," - "),IF(VLookUpListFit4(A138,'Calendrier Fit Test'!$I$2:$M$300,5," - ")&lt;&gt;"",VLookUpListFit4(A138,'Calendrier Fit Test'!$I$2:$M$300,5," - "),IF(VLookUpListFit4(A138,'Calendrier Fit Test'!$J$2:$M$300,4," - ")&lt;&gt;"",VLookUpListFit4(A138,'Calendrier Fit Test'!$J$2:$M$300,4," - "),""))))</f>
        <v/>
      </c>
    </row>
    <row r="139" spans="1:8" x14ac:dyDescent="0.2">
      <c r="A139" s="129">
        <v>465</v>
      </c>
      <c r="B139" s="133">
        <f>IF(VLookUpList(A139,'CALENDRIER PEP 2019'!$A$8:$F$162,2," - ")="","",VLookUpList(A139,'CALENDRIER PEP 2019'!$A$8:$F$162,2," - "))</f>
        <v>43538</v>
      </c>
      <c r="C139" s="133" t="str">
        <f>IF(VLookUpList('Planning général'!A139,'CALENDRIER TTC 2019'!$A$8:$F$245,2," - ")="","",VLookUpList('Planning général'!A139,'CALENDRIER TTC 2019'!$A$8:$F$245,2," - "))</f>
        <v/>
      </c>
      <c r="D139" s="133" t="str">
        <f>IF(VLookUpList(A139,'CALENDRIER VEP 2019'!A145:F297,2," - ")="","",VLookUpList(A139,'CALENDRIER VEP 2019'!A145:F297,2," - "))</f>
        <v/>
      </c>
      <c r="E139" s="133">
        <f>IF(VLookUpListFit1(A139,'Calendrier Fit Test'!$G$2:$M$300,7," - ")&lt;&gt;"",VLookUpListFit1(A139,'Calendrier Fit Test'!$G$2:$M$300,7," - "),IF(VLookUpListFit1(A139,'Calendrier Fit Test'!$H$2:$M$300,6," - ")&lt;&gt;"",VLookUpListFit1(A139,'Calendrier Fit Test'!$H$2:$M$300,6," - "),IF(VLookUpListFit1(A139,'Calendrier Fit Test'!$I$2:$M$300,5," - ")&lt;&gt;"",VLookUpListFit1(A139,'Calendrier Fit Test'!$I$2:$M$300,5," - "),IF(VLookUpListFit1(A139,'Calendrier Fit Test'!$J$2:$M$300,4," - ")&lt;&gt;"",VLookUpListFit1(A139,'Calendrier Fit Test'!$J$2:$M$300,4," - "),""))))</f>
        <v>43536</v>
      </c>
      <c r="F139" s="133">
        <f>IF(VLookUpListFit2(A139,'Calendrier Fit Test'!$G$2:$M$300,7," - ")&lt;&gt;"",VLookUpListFit2(A139,'Calendrier Fit Test'!$G$2:$M$300,7," - "),IF(VLookUpListFit2(A139,'Calendrier Fit Test'!$H$2:$M$300,6," - ")&lt;&gt;"",VLookUpListFit2(A139,'Calendrier Fit Test'!$H$2:$M$300,6," - "),IF(VLookUpListFit2(A139,'Calendrier Fit Test'!$I$2:$M$300,5," - ")&lt;&gt;"",VLookUpListFit2(A139,'Calendrier Fit Test'!$I$2:$M$300,5," - "),IF(VLookUpListFit2(A139,'Calendrier Fit Test'!$J$2:$M$300,4," - ")&lt;&gt;"",VLookUpListFit2(A139,'Calendrier Fit Test'!$J$2:$M$300,4," - "),""))))</f>
        <v>43550</v>
      </c>
      <c r="G139" s="133">
        <f>IF(VLookUpListFit3(A139,'Calendrier Fit Test'!$G$2:$M$300,7," - ")&lt;&gt;"",VLookUpListFit3(A139,'Calendrier Fit Test'!$G$2:$M$300,7," - "),IF(VLookUpListFit3(A139,'Calendrier Fit Test'!$H$2:$M$300,6," - ")&lt;&gt;"",VLookUpListFit3(A139,'Calendrier Fit Test'!$H$2:$M$300,6," - "),IF(VLookUpListFit3(A139,'Calendrier Fit Test'!$I$2:$M$300,5," - ")&lt;&gt;"",VLookUpListFit3(A139,'Calendrier Fit Test'!$I$2:$M$300,5," - "),IF(VLookUpListFit3(A139,'Calendrier Fit Test'!$J$2:$M$300,4," - ")&lt;&gt;"",VLookUpListFit3(A139,'Calendrier Fit Test'!$J$2:$M$300,4," - "),""))))</f>
        <v>43543</v>
      </c>
      <c r="H139" s="133">
        <f>IF(VLookUpListFit4(A139,'Calendrier Fit Test'!$G$2:$M$300,7," - ")&lt;&gt;"",VLookUpListFit4(A139,'Calendrier Fit Test'!$G$2:$M$300,7," - "),IF(VLookUpListFit4(A139,'Calendrier Fit Test'!$H$2:$M$300,6," - ")&lt;&gt;"",VLookUpListFit4(A139,'Calendrier Fit Test'!$H$2:$M$300,6," - "),IF(VLookUpListFit4(A139,'Calendrier Fit Test'!$I$2:$M$300,5," - ")&lt;&gt;"",VLookUpListFit4(A139,'Calendrier Fit Test'!$I$2:$M$300,5," - "),IF(VLookUpListFit4(A139,'Calendrier Fit Test'!$J$2:$M$300,4," - ")&lt;&gt;"",VLookUpListFit4(A139,'Calendrier Fit Test'!$J$2:$M$300,4," - "),""))))</f>
        <v>43530</v>
      </c>
    </row>
    <row r="140" spans="1:8" x14ac:dyDescent="0.2">
      <c r="A140" s="129">
        <v>265</v>
      </c>
      <c r="B140" s="133" t="str">
        <f>IF(VLookUpList(A140,'CALENDRIER PEP 2019'!$A$8:$F$162,2," - ")="","",VLookUpList(A140,'CALENDRIER PEP 2019'!$A$8:$F$162,2," - "))</f>
        <v>18/06/2019 - 25/09/2019</v>
      </c>
      <c r="C140" s="133">
        <f>IF(VLookUpList('Planning général'!A140,'CALENDRIER TTC 2019'!$A$8:$F$245,2," - ")="","",VLookUpList('Planning général'!A140,'CALENDRIER TTC 2019'!$A$8:$F$245,2," - "))</f>
        <v>43684</v>
      </c>
      <c r="D140" s="133" t="str">
        <f>IF(VLookUpList(A140,'CALENDRIER VEP 2019'!A146:F298,2," - ")="","",VLookUpList(A140,'CALENDRIER VEP 2019'!A146:F298,2," - "))</f>
        <v/>
      </c>
      <c r="E140" s="133">
        <f>IF(VLookUpListFit1(A140,'Calendrier Fit Test'!$G$2:$M$300,7," - ")&lt;&gt;"",VLookUpListFit1(A140,'Calendrier Fit Test'!$G$2:$M$300,7," - "),IF(VLookUpListFit1(A140,'Calendrier Fit Test'!$H$2:$M$300,6," - ")&lt;&gt;"",VLookUpListFit1(A140,'Calendrier Fit Test'!$H$2:$M$300,6," - "),IF(VLookUpListFit1(A140,'Calendrier Fit Test'!$I$2:$M$300,5," - ")&lt;&gt;"",VLookUpListFit1(A140,'Calendrier Fit Test'!$I$2:$M$300,5," - "),IF(VLookUpListFit1(A140,'Calendrier Fit Test'!$J$2:$M$300,4," - ")&lt;&gt;"",VLookUpListFit1(A140,'Calendrier Fit Test'!$J$2:$M$300,4," - "),""))))</f>
        <v>43536</v>
      </c>
      <c r="F140" s="133">
        <f>IF(VLookUpListFit2(A140,'Calendrier Fit Test'!$G$2:$M$300,7," - ")&lt;&gt;"",VLookUpListFit2(A140,'Calendrier Fit Test'!$G$2:$M$300,7," - "),IF(VLookUpListFit2(A140,'Calendrier Fit Test'!$H$2:$M$300,6," - ")&lt;&gt;"",VLookUpListFit2(A140,'Calendrier Fit Test'!$H$2:$M$300,6," - "),IF(VLookUpListFit2(A140,'Calendrier Fit Test'!$I$2:$M$300,5," - ")&lt;&gt;"",VLookUpListFit2(A140,'Calendrier Fit Test'!$I$2:$M$300,5," - "),IF(VLookUpListFit2(A140,'Calendrier Fit Test'!$J$2:$M$300,4," - ")&lt;&gt;"",VLookUpListFit2(A140,'Calendrier Fit Test'!$J$2:$M$300,4," - "),""))))</f>
        <v>43550</v>
      </c>
      <c r="G140" s="133">
        <f>IF(VLookUpListFit3(A140,'Calendrier Fit Test'!$G$2:$M$300,7," - ")&lt;&gt;"",VLookUpListFit3(A140,'Calendrier Fit Test'!$G$2:$M$300,7," - "),IF(VLookUpListFit3(A140,'Calendrier Fit Test'!$H$2:$M$300,6," - ")&lt;&gt;"",VLookUpListFit3(A140,'Calendrier Fit Test'!$H$2:$M$300,6," - "),IF(VLookUpListFit3(A140,'Calendrier Fit Test'!$I$2:$M$300,5," - ")&lt;&gt;"",VLookUpListFit3(A140,'Calendrier Fit Test'!$I$2:$M$300,5," - "),IF(VLookUpListFit3(A140,'Calendrier Fit Test'!$J$2:$M$300,4," - ")&lt;&gt;"",VLookUpListFit3(A140,'Calendrier Fit Test'!$J$2:$M$300,4," - "),""))))</f>
        <v>43543</v>
      </c>
      <c r="H140" s="133">
        <f>IF(VLookUpListFit4(A140,'Calendrier Fit Test'!$G$2:$M$300,7," - ")&lt;&gt;"",VLookUpListFit4(A140,'Calendrier Fit Test'!$G$2:$M$300,7," - "),IF(VLookUpListFit4(A140,'Calendrier Fit Test'!$H$2:$M$300,6," - ")&lt;&gt;"",VLookUpListFit4(A140,'Calendrier Fit Test'!$H$2:$M$300,6," - "),IF(VLookUpListFit4(A140,'Calendrier Fit Test'!$I$2:$M$300,5," - ")&lt;&gt;"",VLookUpListFit4(A140,'Calendrier Fit Test'!$I$2:$M$300,5," - "),IF(VLookUpListFit4(A140,'Calendrier Fit Test'!$J$2:$M$300,4," - ")&lt;&gt;"",VLookUpListFit4(A140,'Calendrier Fit Test'!$J$2:$M$300,4," - "),""))))</f>
        <v>43530</v>
      </c>
    </row>
    <row r="141" spans="1:8" x14ac:dyDescent="0.2">
      <c r="A141" s="129">
        <v>2065</v>
      </c>
      <c r="B141" s="133">
        <f>IF(VLookUpList(A141,'CALENDRIER PEP 2019'!$A$8:$F$162,2," - ")="","",VLookUpList(A141,'CALENDRIER PEP 2019'!$A$8:$F$162,2," - "))</f>
        <v>43586</v>
      </c>
      <c r="C141" s="133">
        <f>IF(VLookUpList('Planning général'!A141,'CALENDRIER TTC 2019'!$A$8:$F$245,2," - ")="","",VLookUpList('Planning général'!A141,'CALENDRIER TTC 2019'!$A$8:$F$245,2," - "))</f>
        <v>43684</v>
      </c>
      <c r="D141" s="133" t="str">
        <f>IF(VLookUpList(A141,'CALENDRIER VEP 2019'!A147:F299,2," - ")="","",VLookUpList(A141,'CALENDRIER VEP 2019'!A147:F299,2," - "))</f>
        <v/>
      </c>
      <c r="E141" s="133">
        <f>IF(VLookUpListFit1(A141,'Calendrier Fit Test'!$G$2:$M$300,7," - ")&lt;&gt;"",VLookUpListFit1(A141,'Calendrier Fit Test'!$G$2:$M$300,7," - "),IF(VLookUpListFit1(A141,'Calendrier Fit Test'!$H$2:$M$300,6," - ")&lt;&gt;"",VLookUpListFit1(A141,'Calendrier Fit Test'!$H$2:$M$300,6," - "),IF(VLookUpListFit1(A141,'Calendrier Fit Test'!$I$2:$M$300,5," - ")&lt;&gt;"",VLookUpListFit1(A141,'Calendrier Fit Test'!$I$2:$M$300,5," - "),IF(VLookUpListFit1(A141,'Calendrier Fit Test'!$J$2:$M$300,4," - ")&lt;&gt;"",VLookUpListFit1(A141,'Calendrier Fit Test'!$J$2:$M$300,4," - "),""))))</f>
        <v>43536</v>
      </c>
      <c r="F141" s="133">
        <f>IF(VLookUpListFit2(A141,'Calendrier Fit Test'!$G$2:$M$300,7," - ")&lt;&gt;"",VLookUpListFit2(A141,'Calendrier Fit Test'!$G$2:$M$300,7," - "),IF(VLookUpListFit2(A141,'Calendrier Fit Test'!$H$2:$M$300,6," - ")&lt;&gt;"",VLookUpListFit2(A141,'Calendrier Fit Test'!$H$2:$M$300,6," - "),IF(VLookUpListFit2(A141,'Calendrier Fit Test'!$I$2:$M$300,5," - ")&lt;&gt;"",VLookUpListFit2(A141,'Calendrier Fit Test'!$I$2:$M$300,5," - "),IF(VLookUpListFit2(A141,'Calendrier Fit Test'!$J$2:$M$300,4," - ")&lt;&gt;"",VLookUpListFit2(A141,'Calendrier Fit Test'!$J$2:$M$300,4," - "),""))))</f>
        <v>43550</v>
      </c>
      <c r="G141" s="133">
        <f>IF(VLookUpListFit3(A141,'Calendrier Fit Test'!$G$2:$M$300,7," - ")&lt;&gt;"",VLookUpListFit3(A141,'Calendrier Fit Test'!$G$2:$M$300,7," - "),IF(VLookUpListFit3(A141,'Calendrier Fit Test'!$H$2:$M$300,6," - ")&lt;&gt;"",VLookUpListFit3(A141,'Calendrier Fit Test'!$H$2:$M$300,6," - "),IF(VLookUpListFit3(A141,'Calendrier Fit Test'!$I$2:$M$300,5," - ")&lt;&gt;"",VLookUpListFit3(A141,'Calendrier Fit Test'!$I$2:$M$300,5," - "),IF(VLookUpListFit3(A141,'Calendrier Fit Test'!$J$2:$M$300,4," - ")&lt;&gt;"",VLookUpListFit3(A141,'Calendrier Fit Test'!$J$2:$M$300,4," - "),""))))</f>
        <v>43543</v>
      </c>
      <c r="H141" s="133">
        <f>IF(VLookUpListFit4(A141,'Calendrier Fit Test'!$G$2:$M$300,7," - ")&lt;&gt;"",VLookUpListFit4(A141,'Calendrier Fit Test'!$G$2:$M$300,7," - "),IF(VLookUpListFit4(A141,'Calendrier Fit Test'!$H$2:$M$300,6," - ")&lt;&gt;"",VLookUpListFit4(A141,'Calendrier Fit Test'!$H$2:$M$300,6," - "),IF(VLookUpListFit4(A141,'Calendrier Fit Test'!$I$2:$M$300,5," - ")&lt;&gt;"",VLookUpListFit4(A141,'Calendrier Fit Test'!$I$2:$M$300,5," - "),IF(VLookUpListFit4(A141,'Calendrier Fit Test'!$J$2:$M$300,4," - ")&lt;&gt;"",VLookUpListFit4(A141,'Calendrier Fit Test'!$J$2:$M$300,4," - "),""))))</f>
        <v>43530</v>
      </c>
    </row>
    <row r="142" spans="1:8" x14ac:dyDescent="0.2">
      <c r="A142" s="129">
        <v>565</v>
      </c>
      <c r="B142" s="133">
        <f>IF(VLookUpList(A142,'CALENDRIER PEP 2019'!$A$8:$F$162,2," - ")="","",VLookUpList(A142,'CALENDRIER PEP 2019'!$A$8:$F$162,2," - "))</f>
        <v>43768</v>
      </c>
      <c r="C142" s="133" t="str">
        <f>IF(VLookUpList('Planning général'!A142,'CALENDRIER TTC 2019'!$A$8:$F$245,2," - ")="","",VLookUpList('Planning général'!A142,'CALENDRIER TTC 2019'!$A$8:$F$245,2," - "))</f>
        <v/>
      </c>
      <c r="D142" s="133" t="str">
        <f>IF(VLookUpList(A142,'CALENDRIER VEP 2019'!A148:F300,2," - ")="","",VLookUpList(A142,'CALENDRIER VEP 2019'!A148:F300,2," - "))</f>
        <v/>
      </c>
      <c r="E142" s="133">
        <f>IF(VLookUpListFit1(A142,'Calendrier Fit Test'!$G$2:$M$300,7," - ")&lt;&gt;"",VLookUpListFit1(A142,'Calendrier Fit Test'!$G$2:$M$300,7," - "),IF(VLookUpListFit1(A142,'Calendrier Fit Test'!$H$2:$M$300,6," - ")&lt;&gt;"",VLookUpListFit1(A142,'Calendrier Fit Test'!$H$2:$M$300,6," - "),IF(VLookUpListFit1(A142,'Calendrier Fit Test'!$I$2:$M$300,5," - ")&lt;&gt;"",VLookUpListFit1(A142,'Calendrier Fit Test'!$I$2:$M$300,5," - "),IF(VLookUpListFit1(A142,'Calendrier Fit Test'!$J$2:$M$300,4," - ")&lt;&gt;"",VLookUpListFit1(A142,'Calendrier Fit Test'!$J$2:$M$300,4," - "),""))))</f>
        <v>43536</v>
      </c>
      <c r="F142" s="133">
        <f>IF(VLookUpListFit2(A142,'Calendrier Fit Test'!$G$2:$M$300,7," - ")&lt;&gt;"",VLookUpListFit2(A142,'Calendrier Fit Test'!$G$2:$M$300,7," - "),IF(VLookUpListFit2(A142,'Calendrier Fit Test'!$H$2:$M$300,6," - ")&lt;&gt;"",VLookUpListFit2(A142,'Calendrier Fit Test'!$H$2:$M$300,6," - "),IF(VLookUpListFit2(A142,'Calendrier Fit Test'!$I$2:$M$300,5," - ")&lt;&gt;"",VLookUpListFit2(A142,'Calendrier Fit Test'!$I$2:$M$300,5," - "),IF(VLookUpListFit2(A142,'Calendrier Fit Test'!$J$2:$M$300,4," - ")&lt;&gt;"",VLookUpListFit2(A142,'Calendrier Fit Test'!$J$2:$M$300,4," - "),""))))</f>
        <v>43550</v>
      </c>
      <c r="G142" s="133">
        <f>IF(VLookUpListFit3(A142,'Calendrier Fit Test'!$G$2:$M$300,7," - ")&lt;&gt;"",VLookUpListFit3(A142,'Calendrier Fit Test'!$G$2:$M$300,7," - "),IF(VLookUpListFit3(A142,'Calendrier Fit Test'!$H$2:$M$300,6," - ")&lt;&gt;"",VLookUpListFit3(A142,'Calendrier Fit Test'!$H$2:$M$300,6," - "),IF(VLookUpListFit3(A142,'Calendrier Fit Test'!$I$2:$M$300,5," - ")&lt;&gt;"",VLookUpListFit3(A142,'Calendrier Fit Test'!$I$2:$M$300,5," - "),IF(VLookUpListFit3(A142,'Calendrier Fit Test'!$J$2:$M$300,4," - ")&lt;&gt;"",VLookUpListFit3(A142,'Calendrier Fit Test'!$J$2:$M$300,4," - "),""))))</f>
        <v>43543</v>
      </c>
      <c r="H142" s="133">
        <f>IF(VLookUpListFit4(A142,'Calendrier Fit Test'!$G$2:$M$300,7," - ")&lt;&gt;"",VLookUpListFit4(A142,'Calendrier Fit Test'!$G$2:$M$300,7," - "),IF(VLookUpListFit4(A142,'Calendrier Fit Test'!$H$2:$M$300,6," - ")&lt;&gt;"",VLookUpListFit4(A142,'Calendrier Fit Test'!$H$2:$M$300,6," - "),IF(VLookUpListFit4(A142,'Calendrier Fit Test'!$I$2:$M$300,5," - ")&lt;&gt;"",VLookUpListFit4(A142,'Calendrier Fit Test'!$I$2:$M$300,5," - "),IF(VLookUpListFit4(A142,'Calendrier Fit Test'!$J$2:$M$300,4," - ")&lt;&gt;"",VLookUpListFit4(A142,'Calendrier Fit Test'!$J$2:$M$300,4," - "),""))))</f>
        <v>43530</v>
      </c>
    </row>
    <row r="143" spans="1:8" x14ac:dyDescent="0.2">
      <c r="A143" s="129">
        <v>466</v>
      </c>
      <c r="B143" s="133">
        <f>IF(VLookUpList(A143,'CALENDRIER PEP 2019'!$A$8:$F$162,2," - ")="","",VLookUpList(A143,'CALENDRIER PEP 2019'!$A$8:$F$162,2," - "))</f>
        <v>43542</v>
      </c>
      <c r="C143" s="133" t="str">
        <f>IF(VLookUpList('Planning général'!A143,'CALENDRIER TTC 2019'!$A$8:$F$245,2," - ")="","",VLookUpList('Planning général'!A143,'CALENDRIER TTC 2019'!$A$8:$F$245,2," - "))</f>
        <v/>
      </c>
      <c r="D143" s="133" t="str">
        <f>IF(VLookUpList(A143,'CALENDRIER VEP 2019'!A149:F301,2," - ")="","",VLookUpList(A143,'CALENDRIER VEP 2019'!A149:F301,2," - "))</f>
        <v/>
      </c>
      <c r="E143" s="133">
        <f>IF(VLookUpListFit1(A143,'Calendrier Fit Test'!$G$2:$M$300,7," - ")&lt;&gt;"",VLookUpListFit1(A143,'Calendrier Fit Test'!$G$2:$M$300,7," - "),IF(VLookUpListFit1(A143,'Calendrier Fit Test'!$H$2:$M$300,6," - ")&lt;&gt;"",VLookUpListFit1(A143,'Calendrier Fit Test'!$H$2:$M$300,6," - "),IF(VLookUpListFit1(A143,'Calendrier Fit Test'!$I$2:$M$300,5," - ")&lt;&gt;"",VLookUpListFit1(A143,'Calendrier Fit Test'!$I$2:$M$300,5," - "),IF(VLookUpListFit1(A143,'Calendrier Fit Test'!$J$2:$M$300,4," - ")&lt;&gt;"",VLookUpListFit1(A143,'Calendrier Fit Test'!$J$2:$M$300,4," - "),""))))</f>
        <v>43553</v>
      </c>
      <c r="F143" s="133">
        <f>IF(VLookUpListFit2(A143,'Calendrier Fit Test'!$G$2:$M$300,7," - ")&lt;&gt;"",VLookUpListFit2(A143,'Calendrier Fit Test'!$G$2:$M$300,7," - "),IF(VLookUpListFit2(A143,'Calendrier Fit Test'!$H$2:$M$300,6," - ")&lt;&gt;"",VLookUpListFit2(A143,'Calendrier Fit Test'!$H$2:$M$300,6," - "),IF(VLookUpListFit2(A143,'Calendrier Fit Test'!$I$2:$M$300,5," - ")&lt;&gt;"",VLookUpListFit2(A143,'Calendrier Fit Test'!$I$2:$M$300,5," - "),IF(VLookUpListFit2(A143,'Calendrier Fit Test'!$J$2:$M$300,4," - ")&lt;&gt;"",VLookUpListFit2(A143,'Calendrier Fit Test'!$J$2:$M$300,4," - "),""))))</f>
        <v>43549</v>
      </c>
      <c r="G143" s="133">
        <f>IF(VLookUpListFit3(A143,'Calendrier Fit Test'!$G$2:$M$300,7," - ")&lt;&gt;"",VLookUpListFit3(A143,'Calendrier Fit Test'!$G$2:$M$300,7," - "),IF(VLookUpListFit3(A143,'Calendrier Fit Test'!$H$2:$M$300,6," - ")&lt;&gt;"",VLookUpListFit3(A143,'Calendrier Fit Test'!$H$2:$M$300,6," - "),IF(VLookUpListFit3(A143,'Calendrier Fit Test'!$I$2:$M$300,5," - ")&lt;&gt;"",VLookUpListFit3(A143,'Calendrier Fit Test'!$I$2:$M$300,5," - "),IF(VLookUpListFit3(A143,'Calendrier Fit Test'!$J$2:$M$300,4," - ")&lt;&gt;"",VLookUpListFit3(A143,'Calendrier Fit Test'!$J$2:$M$300,4," - "),""))))</f>
        <v>43542</v>
      </c>
      <c r="H143" s="133">
        <f>IF(VLookUpListFit4(A143,'Calendrier Fit Test'!$G$2:$M$300,7," - ")&lt;&gt;"",VLookUpListFit4(A143,'Calendrier Fit Test'!$G$2:$M$300,7," - "),IF(VLookUpListFit4(A143,'Calendrier Fit Test'!$H$2:$M$300,6," - ")&lt;&gt;"",VLookUpListFit4(A143,'Calendrier Fit Test'!$H$2:$M$300,6," - "),IF(VLookUpListFit4(A143,'Calendrier Fit Test'!$I$2:$M$300,5," - ")&lt;&gt;"",VLookUpListFit4(A143,'Calendrier Fit Test'!$I$2:$M$300,5," - "),IF(VLookUpListFit4(A143,'Calendrier Fit Test'!$J$2:$M$300,4," - ")&lt;&gt;"",VLookUpListFit4(A143,'Calendrier Fit Test'!$J$2:$M$300,4," - "),""))))</f>
        <v>43528</v>
      </c>
    </row>
    <row r="144" spans="1:8" x14ac:dyDescent="0.2">
      <c r="A144" s="129">
        <v>1866</v>
      </c>
      <c r="B144" s="133" t="str">
        <f>IF(VLookUpList(A144,'CALENDRIER PEP 2019'!$A$8:$F$162,2," - ")="","",VLookUpList(A144,'CALENDRIER PEP 2019'!$A$8:$F$162,2," - "))</f>
        <v/>
      </c>
      <c r="C144" s="133" t="str">
        <f>IF(VLookUpList('Planning général'!A144,'CALENDRIER TTC 2019'!$A$8:$F$245,2," - ")="","",VLookUpList('Planning général'!A144,'CALENDRIER TTC 2019'!$A$8:$F$245,2," - "))</f>
        <v/>
      </c>
      <c r="D144" s="133" t="str">
        <f>IF(VLookUpList(A144,'CALENDRIER VEP 2019'!A150:F302,2," - ")="","",VLookUpList(A144,'CALENDRIER VEP 2019'!A150:F302,2," - "))</f>
        <v/>
      </c>
      <c r="E144" s="133" t="str">
        <f>IF(VLookUpListFit1(A144,'Calendrier Fit Test'!$G$2:$M$300,7," - ")&lt;&gt;"",VLookUpListFit1(A144,'Calendrier Fit Test'!$G$2:$M$300,7," - "),IF(VLookUpListFit1(A144,'Calendrier Fit Test'!$H$2:$M$300,6," - ")&lt;&gt;"",VLookUpListFit1(A144,'Calendrier Fit Test'!$H$2:$M$300,6," - "),IF(VLookUpListFit1(A144,'Calendrier Fit Test'!$I$2:$M$300,5," - ")&lt;&gt;"",VLookUpListFit1(A144,'Calendrier Fit Test'!$I$2:$M$300,5," - "),IF(VLookUpListFit1(A144,'Calendrier Fit Test'!$J$2:$M$300,4," - ")&lt;&gt;"",VLookUpListFit1(A144,'Calendrier Fit Test'!$J$2:$M$300,4," - "),""))))</f>
        <v/>
      </c>
      <c r="F144" s="133" t="str">
        <f>IF(VLookUpListFit2(A144,'Calendrier Fit Test'!$G$2:$M$300,7," - ")&lt;&gt;"",VLookUpListFit2(A144,'Calendrier Fit Test'!$G$2:$M$300,7," - "),IF(VLookUpListFit2(A144,'Calendrier Fit Test'!$H$2:$M$300,6," - ")&lt;&gt;"",VLookUpListFit2(A144,'Calendrier Fit Test'!$H$2:$M$300,6," - "),IF(VLookUpListFit2(A144,'Calendrier Fit Test'!$I$2:$M$300,5," - ")&lt;&gt;"",VLookUpListFit2(A144,'Calendrier Fit Test'!$I$2:$M$300,5," - "),IF(VLookUpListFit2(A144,'Calendrier Fit Test'!$J$2:$M$300,4," - ")&lt;&gt;"",VLookUpListFit2(A144,'Calendrier Fit Test'!$J$2:$M$300,4," - "),""))))</f>
        <v/>
      </c>
      <c r="G144" s="133" t="str">
        <f>IF(VLookUpListFit3(A144,'Calendrier Fit Test'!$G$2:$M$300,7," - ")&lt;&gt;"",VLookUpListFit3(A144,'Calendrier Fit Test'!$G$2:$M$300,7," - "),IF(VLookUpListFit3(A144,'Calendrier Fit Test'!$H$2:$M$300,6," - ")&lt;&gt;"",VLookUpListFit3(A144,'Calendrier Fit Test'!$H$2:$M$300,6," - "),IF(VLookUpListFit3(A144,'Calendrier Fit Test'!$I$2:$M$300,5," - ")&lt;&gt;"",VLookUpListFit3(A144,'Calendrier Fit Test'!$I$2:$M$300,5," - "),IF(VLookUpListFit3(A144,'Calendrier Fit Test'!$J$2:$M$300,4," - ")&lt;&gt;"",VLookUpListFit3(A144,'Calendrier Fit Test'!$J$2:$M$300,4," - "),""))))</f>
        <v/>
      </c>
      <c r="H144" s="133" t="str">
        <f>IF(VLookUpListFit4(A144,'Calendrier Fit Test'!$G$2:$M$300,7," - ")&lt;&gt;"",VLookUpListFit4(A144,'Calendrier Fit Test'!$G$2:$M$300,7," - "),IF(VLookUpListFit4(A144,'Calendrier Fit Test'!$H$2:$M$300,6," - ")&lt;&gt;"",VLookUpListFit4(A144,'Calendrier Fit Test'!$H$2:$M$300,6," - "),IF(VLookUpListFit4(A144,'Calendrier Fit Test'!$I$2:$M$300,5," - ")&lt;&gt;"",VLookUpListFit4(A144,'Calendrier Fit Test'!$I$2:$M$300,5," - "),IF(VLookUpListFit4(A144,'Calendrier Fit Test'!$J$2:$M$300,4," - ")&lt;&gt;"",VLookUpListFit4(A144,'Calendrier Fit Test'!$J$2:$M$300,4," - "),""))))</f>
        <v/>
      </c>
    </row>
    <row r="145" spans="1:8" x14ac:dyDescent="0.2">
      <c r="A145" s="129">
        <v>266</v>
      </c>
      <c r="B145" s="133">
        <f>IF(VLookUpList(A145,'CALENDRIER PEP 2019'!$A$8:$F$162,2," - ")="","",VLookUpList(A145,'CALENDRIER PEP 2019'!$A$8:$F$162,2," - "))</f>
        <v>43635</v>
      </c>
      <c r="C145" s="133">
        <f>IF(VLookUpList('Planning général'!A145,'CALENDRIER TTC 2019'!$A$8:$F$245,2," - ")="","",VLookUpList('Planning général'!A145,'CALENDRIER TTC 2019'!$A$8:$F$245,2," - "))</f>
        <v>43689</v>
      </c>
      <c r="D145" s="133" t="str">
        <f>IF(VLookUpList(A145,'CALENDRIER VEP 2019'!A151:F303,2," - ")="","",VLookUpList(A145,'CALENDRIER VEP 2019'!A151:F303,2," - "))</f>
        <v/>
      </c>
      <c r="E145" s="133">
        <f>IF(VLookUpListFit1(A145,'Calendrier Fit Test'!$G$2:$M$300,7," - ")&lt;&gt;"",VLookUpListFit1(A145,'Calendrier Fit Test'!$G$2:$M$300,7," - "),IF(VLookUpListFit1(A145,'Calendrier Fit Test'!$H$2:$M$300,6," - ")&lt;&gt;"",VLookUpListFit1(A145,'Calendrier Fit Test'!$H$2:$M$300,6," - "),IF(VLookUpListFit1(A145,'Calendrier Fit Test'!$I$2:$M$300,5," - ")&lt;&gt;"",VLookUpListFit1(A145,'Calendrier Fit Test'!$I$2:$M$300,5," - "),IF(VLookUpListFit1(A145,'Calendrier Fit Test'!$J$2:$M$300,4," - ")&lt;&gt;"",VLookUpListFit1(A145,'Calendrier Fit Test'!$J$2:$M$300,4," - "),""))))</f>
        <v>43553</v>
      </c>
      <c r="F145" s="133">
        <f>IF(VLookUpListFit2(A145,'Calendrier Fit Test'!$G$2:$M$300,7," - ")&lt;&gt;"",VLookUpListFit2(A145,'Calendrier Fit Test'!$G$2:$M$300,7," - "),IF(VLookUpListFit2(A145,'Calendrier Fit Test'!$H$2:$M$300,6," - ")&lt;&gt;"",VLookUpListFit2(A145,'Calendrier Fit Test'!$H$2:$M$300,6," - "),IF(VLookUpListFit2(A145,'Calendrier Fit Test'!$I$2:$M$300,5," - ")&lt;&gt;"",VLookUpListFit2(A145,'Calendrier Fit Test'!$I$2:$M$300,5," - "),IF(VLookUpListFit2(A145,'Calendrier Fit Test'!$J$2:$M$300,4," - ")&lt;&gt;"",VLookUpListFit2(A145,'Calendrier Fit Test'!$J$2:$M$300,4," - "),""))))</f>
        <v>43549</v>
      </c>
      <c r="G145" s="133">
        <f>IF(VLookUpListFit3(A145,'Calendrier Fit Test'!$G$2:$M$300,7," - ")&lt;&gt;"",VLookUpListFit3(A145,'Calendrier Fit Test'!$G$2:$M$300,7," - "),IF(VLookUpListFit3(A145,'Calendrier Fit Test'!$H$2:$M$300,6," - ")&lt;&gt;"",VLookUpListFit3(A145,'Calendrier Fit Test'!$H$2:$M$300,6," - "),IF(VLookUpListFit3(A145,'Calendrier Fit Test'!$I$2:$M$300,5," - ")&lt;&gt;"",VLookUpListFit3(A145,'Calendrier Fit Test'!$I$2:$M$300,5," - "),IF(VLookUpListFit3(A145,'Calendrier Fit Test'!$J$2:$M$300,4," - ")&lt;&gt;"",VLookUpListFit3(A145,'Calendrier Fit Test'!$J$2:$M$300,4," - "),""))))</f>
        <v>43542</v>
      </c>
      <c r="H145" s="133">
        <f>IF(VLookUpListFit4(A145,'Calendrier Fit Test'!$G$2:$M$300,7," - ")&lt;&gt;"",VLookUpListFit4(A145,'Calendrier Fit Test'!$G$2:$M$300,7," - "),IF(VLookUpListFit4(A145,'Calendrier Fit Test'!$H$2:$M$300,6," - ")&lt;&gt;"",VLookUpListFit4(A145,'Calendrier Fit Test'!$H$2:$M$300,6," - "),IF(VLookUpListFit4(A145,'Calendrier Fit Test'!$I$2:$M$300,5," - ")&lt;&gt;"",VLookUpListFit4(A145,'Calendrier Fit Test'!$I$2:$M$300,5," - "),IF(VLookUpListFit4(A145,'Calendrier Fit Test'!$J$2:$M$300,4," - ")&lt;&gt;"",VLookUpListFit4(A145,'Calendrier Fit Test'!$J$2:$M$300,4," - "),""))))</f>
        <v>43528</v>
      </c>
    </row>
    <row r="146" spans="1:8" x14ac:dyDescent="0.2">
      <c r="A146" s="129">
        <v>566</v>
      </c>
      <c r="B146" s="133">
        <f>IF(VLookUpList(A146,'CALENDRIER PEP 2019'!$A$8:$F$162,2," - ")="","",VLookUpList(A146,'CALENDRIER PEP 2019'!$A$8:$F$162,2," - "))</f>
        <v>43769</v>
      </c>
      <c r="C146" s="133" t="str">
        <f>IF(VLookUpList('Planning général'!A146,'CALENDRIER TTC 2019'!$A$8:$F$245,2," - ")="","",VLookUpList('Planning général'!A146,'CALENDRIER TTC 2019'!$A$8:$F$245,2," - "))</f>
        <v/>
      </c>
      <c r="D146" s="133" t="str">
        <f>IF(VLookUpList(A146,'CALENDRIER VEP 2019'!A152:F304,2," - ")="","",VLookUpList(A146,'CALENDRIER VEP 2019'!A152:F304,2," - "))</f>
        <v/>
      </c>
      <c r="E146" s="133">
        <f>IF(VLookUpListFit1(A146,'Calendrier Fit Test'!$G$2:$M$300,7," - ")&lt;&gt;"",VLookUpListFit1(A146,'Calendrier Fit Test'!$G$2:$M$300,7," - "),IF(VLookUpListFit1(A146,'Calendrier Fit Test'!$H$2:$M$300,6," - ")&lt;&gt;"",VLookUpListFit1(A146,'Calendrier Fit Test'!$H$2:$M$300,6," - "),IF(VLookUpListFit1(A146,'Calendrier Fit Test'!$I$2:$M$300,5," - ")&lt;&gt;"",VLookUpListFit1(A146,'Calendrier Fit Test'!$I$2:$M$300,5," - "),IF(VLookUpListFit1(A146,'Calendrier Fit Test'!$J$2:$M$300,4," - ")&lt;&gt;"",VLookUpListFit1(A146,'Calendrier Fit Test'!$J$2:$M$300,4," - "),""))))</f>
        <v>43553</v>
      </c>
      <c r="F146" s="133">
        <f>IF(VLookUpListFit2(A146,'Calendrier Fit Test'!$G$2:$M$300,7," - ")&lt;&gt;"",VLookUpListFit2(A146,'Calendrier Fit Test'!$G$2:$M$300,7," - "),IF(VLookUpListFit2(A146,'Calendrier Fit Test'!$H$2:$M$300,6," - ")&lt;&gt;"",VLookUpListFit2(A146,'Calendrier Fit Test'!$H$2:$M$300,6," - "),IF(VLookUpListFit2(A146,'Calendrier Fit Test'!$I$2:$M$300,5," - ")&lt;&gt;"",VLookUpListFit2(A146,'Calendrier Fit Test'!$I$2:$M$300,5," - "),IF(VLookUpListFit2(A146,'Calendrier Fit Test'!$J$2:$M$300,4," - ")&lt;&gt;"",VLookUpListFit2(A146,'Calendrier Fit Test'!$J$2:$M$300,4," - "),""))))</f>
        <v>43549</v>
      </c>
      <c r="G146" s="133">
        <f>IF(VLookUpListFit3(A146,'Calendrier Fit Test'!$G$2:$M$300,7," - ")&lt;&gt;"",VLookUpListFit3(A146,'Calendrier Fit Test'!$G$2:$M$300,7," - "),IF(VLookUpListFit3(A146,'Calendrier Fit Test'!$H$2:$M$300,6," - ")&lt;&gt;"",VLookUpListFit3(A146,'Calendrier Fit Test'!$H$2:$M$300,6," - "),IF(VLookUpListFit3(A146,'Calendrier Fit Test'!$I$2:$M$300,5," - ")&lt;&gt;"",VLookUpListFit3(A146,'Calendrier Fit Test'!$I$2:$M$300,5," - "),IF(VLookUpListFit3(A146,'Calendrier Fit Test'!$J$2:$M$300,4," - ")&lt;&gt;"",VLookUpListFit3(A146,'Calendrier Fit Test'!$J$2:$M$300,4," - "),""))))</f>
        <v>43542</v>
      </c>
      <c r="H146" s="133">
        <f>IF(VLookUpListFit4(A146,'Calendrier Fit Test'!$G$2:$M$300,7," - ")&lt;&gt;"",VLookUpListFit4(A146,'Calendrier Fit Test'!$G$2:$M$300,7," - "),IF(VLookUpListFit4(A146,'Calendrier Fit Test'!$H$2:$M$300,6," - ")&lt;&gt;"",VLookUpListFit4(A146,'Calendrier Fit Test'!$H$2:$M$300,6," - "),IF(VLookUpListFit4(A146,'Calendrier Fit Test'!$I$2:$M$300,5," - ")&lt;&gt;"",VLookUpListFit4(A146,'Calendrier Fit Test'!$I$2:$M$300,5," - "),IF(VLookUpListFit4(A146,'Calendrier Fit Test'!$J$2:$M$300,4," - ")&lt;&gt;"",VLookUpListFit4(A146,'Calendrier Fit Test'!$J$2:$M$300,4," - "),""))))</f>
        <v>43528</v>
      </c>
    </row>
    <row r="147" spans="1:8" x14ac:dyDescent="0.2">
      <c r="A147" s="129">
        <v>2266</v>
      </c>
      <c r="B147" s="133" t="str">
        <f>IF(VLookUpList(A147,'CALENDRIER PEP 2019'!$A$8:$F$162,2," - ")="","",VLookUpList(A147,'CALENDRIER PEP 2019'!$A$8:$F$162,2," - "))</f>
        <v/>
      </c>
      <c r="C147" s="133" t="str">
        <f>IF(VLookUpList('Planning général'!A147,'CALENDRIER TTC 2019'!$A$8:$F$245,2," - ")="","",VLookUpList('Planning général'!A147,'CALENDRIER TTC 2019'!$A$8:$F$245,2," - "))</f>
        <v/>
      </c>
      <c r="D147" s="133" t="str">
        <f>IF(VLookUpList(A147,'CALENDRIER VEP 2019'!A153:F305,2," - ")="","",VLookUpList(A147,'CALENDRIER VEP 2019'!A153:F305,2," - "))</f>
        <v/>
      </c>
      <c r="E147" s="133" t="str">
        <f>IF(VLookUpListFit1(A147,'Calendrier Fit Test'!$G$2:$M$300,7," - ")&lt;&gt;"",VLookUpListFit1(A147,'Calendrier Fit Test'!$G$2:$M$300,7," - "),IF(VLookUpListFit1(A147,'Calendrier Fit Test'!$H$2:$M$300,6," - ")&lt;&gt;"",VLookUpListFit1(A147,'Calendrier Fit Test'!$H$2:$M$300,6," - "),IF(VLookUpListFit1(A147,'Calendrier Fit Test'!$I$2:$M$300,5," - ")&lt;&gt;"",VLookUpListFit1(A147,'Calendrier Fit Test'!$I$2:$M$300,5," - "),IF(VLookUpListFit1(A147,'Calendrier Fit Test'!$J$2:$M$300,4," - ")&lt;&gt;"",VLookUpListFit1(A147,'Calendrier Fit Test'!$J$2:$M$300,4," - "),""))))</f>
        <v/>
      </c>
      <c r="F147" s="133" t="str">
        <f>IF(VLookUpListFit2(A147,'Calendrier Fit Test'!$G$2:$M$300,7," - ")&lt;&gt;"",VLookUpListFit2(A147,'Calendrier Fit Test'!$G$2:$M$300,7," - "),IF(VLookUpListFit2(A147,'Calendrier Fit Test'!$H$2:$M$300,6," - ")&lt;&gt;"",VLookUpListFit2(A147,'Calendrier Fit Test'!$H$2:$M$300,6," - "),IF(VLookUpListFit2(A147,'Calendrier Fit Test'!$I$2:$M$300,5," - ")&lt;&gt;"",VLookUpListFit2(A147,'Calendrier Fit Test'!$I$2:$M$300,5," - "),IF(VLookUpListFit2(A147,'Calendrier Fit Test'!$J$2:$M$300,4," - ")&lt;&gt;"",VLookUpListFit2(A147,'Calendrier Fit Test'!$J$2:$M$300,4," - "),""))))</f>
        <v/>
      </c>
      <c r="G147" s="133" t="str">
        <f>IF(VLookUpListFit3(A147,'Calendrier Fit Test'!$G$2:$M$300,7," - ")&lt;&gt;"",VLookUpListFit3(A147,'Calendrier Fit Test'!$G$2:$M$300,7," - "),IF(VLookUpListFit3(A147,'Calendrier Fit Test'!$H$2:$M$300,6," - ")&lt;&gt;"",VLookUpListFit3(A147,'Calendrier Fit Test'!$H$2:$M$300,6," - "),IF(VLookUpListFit3(A147,'Calendrier Fit Test'!$I$2:$M$300,5," - ")&lt;&gt;"",VLookUpListFit3(A147,'Calendrier Fit Test'!$I$2:$M$300,5," - "),IF(VLookUpListFit3(A147,'Calendrier Fit Test'!$J$2:$M$300,4," - ")&lt;&gt;"",VLookUpListFit3(A147,'Calendrier Fit Test'!$J$2:$M$300,4," - "),""))))</f>
        <v/>
      </c>
      <c r="H147" s="133" t="str">
        <f>IF(VLookUpListFit4(A147,'Calendrier Fit Test'!$G$2:$M$300,7," - ")&lt;&gt;"",VLookUpListFit4(A147,'Calendrier Fit Test'!$G$2:$M$300,7," - "),IF(VLookUpListFit4(A147,'Calendrier Fit Test'!$H$2:$M$300,6," - ")&lt;&gt;"",VLookUpListFit4(A147,'Calendrier Fit Test'!$H$2:$M$300,6," - "),IF(VLookUpListFit4(A147,'Calendrier Fit Test'!$I$2:$M$300,5," - ")&lt;&gt;"",VLookUpListFit4(A147,'Calendrier Fit Test'!$I$2:$M$300,5," - "),IF(VLookUpListFit4(A147,'Calendrier Fit Test'!$J$2:$M$300,4," - ")&lt;&gt;"",VLookUpListFit4(A147,'Calendrier Fit Test'!$J$2:$M$300,4," - "),""))))</f>
        <v/>
      </c>
    </row>
    <row r="148" spans="1:8" x14ac:dyDescent="0.2">
      <c r="A148" s="129">
        <v>467</v>
      </c>
      <c r="B148" s="133">
        <f>IF(VLookUpList(A148,'CALENDRIER PEP 2019'!$A$8:$F$162,2," - ")="","",VLookUpList(A148,'CALENDRIER PEP 2019'!$A$8:$F$162,2," - "))</f>
        <v>43543</v>
      </c>
      <c r="C148" s="133" t="str">
        <f>IF(VLookUpList('Planning général'!A148,'CALENDRIER TTC 2019'!$A$8:$F$245,2," - ")="","",VLookUpList('Planning général'!A148,'CALENDRIER TTC 2019'!$A$8:$F$245,2," - "))</f>
        <v/>
      </c>
      <c r="D148" s="133" t="str">
        <f>IF(VLookUpList(A148,'CALENDRIER VEP 2019'!A154:F306,2," - ")="","",VLookUpList(A148,'CALENDRIER VEP 2019'!A154:F306,2," - "))</f>
        <v/>
      </c>
      <c r="E148" s="133">
        <f>IF(VLookUpListFit1(A148,'Calendrier Fit Test'!$G$2:$M$300,7," - ")&lt;&gt;"",VLookUpListFit1(A148,'Calendrier Fit Test'!$G$2:$M$300,7," - "),IF(VLookUpListFit1(A148,'Calendrier Fit Test'!$H$2:$M$300,6," - ")&lt;&gt;"",VLookUpListFit1(A148,'Calendrier Fit Test'!$H$2:$M$300,6," - "),IF(VLookUpListFit1(A148,'Calendrier Fit Test'!$I$2:$M$300,5," - ")&lt;&gt;"",VLookUpListFit1(A148,'Calendrier Fit Test'!$I$2:$M$300,5," - "),IF(VLookUpListFit1(A148,'Calendrier Fit Test'!$J$2:$M$300,4," - ")&lt;&gt;"",VLookUpListFit1(A148,'Calendrier Fit Test'!$J$2:$M$300,4," - "),""))))</f>
        <v>43537</v>
      </c>
      <c r="F148" s="133">
        <f>IF(VLookUpListFit2(A148,'Calendrier Fit Test'!$G$2:$M$300,7," - ")&lt;&gt;"",VLookUpListFit2(A148,'Calendrier Fit Test'!$G$2:$M$300,7," - "),IF(VLookUpListFit2(A148,'Calendrier Fit Test'!$H$2:$M$300,6," - ")&lt;&gt;"",VLookUpListFit2(A148,'Calendrier Fit Test'!$H$2:$M$300,6," - "),IF(VLookUpListFit2(A148,'Calendrier Fit Test'!$I$2:$M$300,5," - ")&lt;&gt;"",VLookUpListFit2(A148,'Calendrier Fit Test'!$I$2:$M$300,5," - "),IF(VLookUpListFit2(A148,'Calendrier Fit Test'!$J$2:$M$300,4," - ")&lt;&gt;"",VLookUpListFit2(A148,'Calendrier Fit Test'!$J$2:$M$300,4," - "),""))))</f>
        <v>43551</v>
      </c>
      <c r="G148" s="133">
        <f>IF(VLookUpListFit3(A148,'Calendrier Fit Test'!$G$2:$M$300,7," - ")&lt;&gt;"",VLookUpListFit3(A148,'Calendrier Fit Test'!$G$2:$M$300,7," - "),IF(VLookUpListFit3(A148,'Calendrier Fit Test'!$H$2:$M$300,6," - ")&lt;&gt;"",VLookUpListFit3(A148,'Calendrier Fit Test'!$H$2:$M$300,6," - "),IF(VLookUpListFit3(A148,'Calendrier Fit Test'!$I$2:$M$300,5," - ")&lt;&gt;"",VLookUpListFit3(A148,'Calendrier Fit Test'!$I$2:$M$300,5," - "),IF(VLookUpListFit3(A148,'Calendrier Fit Test'!$J$2:$M$300,4," - ")&lt;&gt;"",VLookUpListFit3(A148,'Calendrier Fit Test'!$J$2:$M$300,4," - "),""))))</f>
        <v>43544</v>
      </c>
      <c r="H148" s="133">
        <f>IF(VLookUpListFit4(A148,'Calendrier Fit Test'!$G$2:$M$300,7," - ")&lt;&gt;"",VLookUpListFit4(A148,'Calendrier Fit Test'!$G$2:$M$300,7," - "),IF(VLookUpListFit4(A148,'Calendrier Fit Test'!$H$2:$M$300,6," - ")&lt;&gt;"",VLookUpListFit4(A148,'Calendrier Fit Test'!$H$2:$M$300,6," - "),IF(VLookUpListFit4(A148,'Calendrier Fit Test'!$I$2:$M$300,5," - ")&lt;&gt;"",VLookUpListFit4(A148,'Calendrier Fit Test'!$I$2:$M$300,5," - "),IF(VLookUpListFit4(A148,'Calendrier Fit Test'!$J$2:$M$300,4," - ")&lt;&gt;"",VLookUpListFit4(A148,'Calendrier Fit Test'!$J$2:$M$300,4," - "),""))))</f>
        <v>43546</v>
      </c>
    </row>
    <row r="149" spans="1:8" x14ac:dyDescent="0.2">
      <c r="A149" s="129">
        <v>267</v>
      </c>
      <c r="B149" s="133">
        <f>IF(VLookUpList(A149,'CALENDRIER PEP 2019'!$A$8:$F$162,2," - ")="","",VLookUpList(A149,'CALENDRIER PEP 2019'!$A$8:$F$162,2," - "))</f>
        <v>43636</v>
      </c>
      <c r="C149" s="133">
        <f>IF(VLookUpList('Planning général'!A149,'CALENDRIER TTC 2019'!$A$8:$F$245,2," - ")="","",VLookUpList('Planning général'!A149,'CALENDRIER TTC 2019'!$A$8:$F$245,2," - "))</f>
        <v>43690</v>
      </c>
      <c r="D149" s="133" t="str">
        <f>IF(VLookUpList(A149,'CALENDRIER VEP 2019'!A155:F307,2," - ")="","",VLookUpList(A149,'CALENDRIER VEP 2019'!A155:F307,2," - "))</f>
        <v/>
      </c>
      <c r="E149" s="133">
        <f>IF(VLookUpListFit1(A149,'Calendrier Fit Test'!$G$2:$M$300,7," - ")&lt;&gt;"",VLookUpListFit1(A149,'Calendrier Fit Test'!$G$2:$M$300,7," - "),IF(VLookUpListFit1(A149,'Calendrier Fit Test'!$H$2:$M$300,6," - ")&lt;&gt;"",VLookUpListFit1(A149,'Calendrier Fit Test'!$H$2:$M$300,6," - "),IF(VLookUpListFit1(A149,'Calendrier Fit Test'!$I$2:$M$300,5," - ")&lt;&gt;"",VLookUpListFit1(A149,'Calendrier Fit Test'!$I$2:$M$300,5," - "),IF(VLookUpListFit1(A149,'Calendrier Fit Test'!$J$2:$M$300,4," - ")&lt;&gt;"",VLookUpListFit1(A149,'Calendrier Fit Test'!$J$2:$M$300,4," - "),""))))</f>
        <v>43537</v>
      </c>
      <c r="F149" s="133">
        <f>IF(VLookUpListFit2(A149,'Calendrier Fit Test'!$G$2:$M$300,7," - ")&lt;&gt;"",VLookUpListFit2(A149,'Calendrier Fit Test'!$G$2:$M$300,7," - "),IF(VLookUpListFit2(A149,'Calendrier Fit Test'!$H$2:$M$300,6," - ")&lt;&gt;"",VLookUpListFit2(A149,'Calendrier Fit Test'!$H$2:$M$300,6," - "),IF(VLookUpListFit2(A149,'Calendrier Fit Test'!$I$2:$M$300,5," - ")&lt;&gt;"",VLookUpListFit2(A149,'Calendrier Fit Test'!$I$2:$M$300,5," - "),IF(VLookUpListFit2(A149,'Calendrier Fit Test'!$J$2:$M$300,4," - ")&lt;&gt;"",VLookUpListFit2(A149,'Calendrier Fit Test'!$J$2:$M$300,4," - "),""))))</f>
        <v>43551</v>
      </c>
      <c r="G149" s="133">
        <f>IF(VLookUpListFit3(A149,'Calendrier Fit Test'!$G$2:$M$300,7," - ")&lt;&gt;"",VLookUpListFit3(A149,'Calendrier Fit Test'!$G$2:$M$300,7," - "),IF(VLookUpListFit3(A149,'Calendrier Fit Test'!$H$2:$M$300,6," - ")&lt;&gt;"",VLookUpListFit3(A149,'Calendrier Fit Test'!$H$2:$M$300,6," - "),IF(VLookUpListFit3(A149,'Calendrier Fit Test'!$I$2:$M$300,5," - ")&lt;&gt;"",VLookUpListFit3(A149,'Calendrier Fit Test'!$I$2:$M$300,5," - "),IF(VLookUpListFit3(A149,'Calendrier Fit Test'!$J$2:$M$300,4," - ")&lt;&gt;"",VLookUpListFit3(A149,'Calendrier Fit Test'!$J$2:$M$300,4," - "),""))))</f>
        <v>43544</v>
      </c>
      <c r="H149" s="133">
        <f>IF(VLookUpListFit4(A149,'Calendrier Fit Test'!$G$2:$M$300,7," - ")&lt;&gt;"",VLookUpListFit4(A149,'Calendrier Fit Test'!$G$2:$M$300,7," - "),IF(VLookUpListFit4(A149,'Calendrier Fit Test'!$H$2:$M$300,6," - ")&lt;&gt;"",VLookUpListFit4(A149,'Calendrier Fit Test'!$H$2:$M$300,6," - "),IF(VLookUpListFit4(A149,'Calendrier Fit Test'!$I$2:$M$300,5," - ")&lt;&gt;"",VLookUpListFit4(A149,'Calendrier Fit Test'!$I$2:$M$300,5," - "),IF(VLookUpListFit4(A149,'Calendrier Fit Test'!$J$2:$M$300,4," - ")&lt;&gt;"",VLookUpListFit4(A149,'Calendrier Fit Test'!$J$2:$M$300,4," - "),""))))</f>
        <v>43546</v>
      </c>
    </row>
    <row r="150" spans="1:8" x14ac:dyDescent="0.2">
      <c r="A150" s="129">
        <v>271</v>
      </c>
      <c r="B150" s="133">
        <f>IF(VLookUpList(A150,'CALENDRIER PEP 2019'!$A$8:$F$162,2," - ")="","",VLookUpList(A150,'CALENDRIER PEP 2019'!$A$8:$F$162,2," - "))</f>
        <v>43641</v>
      </c>
      <c r="C150" s="133">
        <f>IF(VLookUpList('Planning général'!A150,'CALENDRIER TTC 2019'!$A$8:$F$245,2," - ")="","",VLookUpList('Planning général'!A150,'CALENDRIER TTC 2019'!$A$8:$F$245,2," - "))</f>
        <v>43691</v>
      </c>
      <c r="D150" s="133" t="str">
        <f>IF(VLookUpList(A150,'CALENDRIER VEP 2019'!A156:F308,2," - ")="","",VLookUpList(A150,'CALENDRIER VEP 2019'!A156:F308,2," - "))</f>
        <v/>
      </c>
      <c r="E150" s="133">
        <f>IF(VLookUpListFit1(A150,'Calendrier Fit Test'!$G$2:$M$300,7," - ")&lt;&gt;"",VLookUpListFit1(A150,'Calendrier Fit Test'!$G$2:$M$300,7," - "),IF(VLookUpListFit1(A150,'Calendrier Fit Test'!$H$2:$M$300,6," - ")&lt;&gt;"",VLookUpListFit1(A150,'Calendrier Fit Test'!$H$2:$M$300,6," - "),IF(VLookUpListFit1(A150,'Calendrier Fit Test'!$I$2:$M$300,5," - ")&lt;&gt;"",VLookUpListFit1(A150,'Calendrier Fit Test'!$I$2:$M$300,5," - "),IF(VLookUpListFit1(A150,'Calendrier Fit Test'!$J$2:$M$300,4," - ")&lt;&gt;"",VLookUpListFit1(A150,'Calendrier Fit Test'!$J$2:$M$300,4," - "),""))))</f>
        <v>43592</v>
      </c>
      <c r="F150" s="133">
        <f>IF(VLookUpListFit2(A150,'Calendrier Fit Test'!$G$2:$M$300,7," - ")&lt;&gt;"",VLookUpListFit2(A150,'Calendrier Fit Test'!$G$2:$M$300,7," - "),IF(VLookUpListFit2(A150,'Calendrier Fit Test'!$H$2:$M$300,6," - ")&lt;&gt;"",VLookUpListFit2(A150,'Calendrier Fit Test'!$H$2:$M$300,6," - "),IF(VLookUpListFit2(A150,'Calendrier Fit Test'!$I$2:$M$300,5," - ")&lt;&gt;"",VLookUpListFit2(A150,'Calendrier Fit Test'!$I$2:$M$300,5," - "),IF(VLookUpListFit2(A150,'Calendrier Fit Test'!$J$2:$M$300,4," - ")&lt;&gt;"",VLookUpListFit2(A150,'Calendrier Fit Test'!$J$2:$M$300,4," - "),""))))</f>
        <v>43607</v>
      </c>
      <c r="G150" s="133">
        <f>IF(VLookUpListFit3(A150,'Calendrier Fit Test'!$G$2:$M$300,7," - ")&lt;&gt;"",VLookUpListFit3(A150,'Calendrier Fit Test'!$G$2:$M$300,7," - "),IF(VLookUpListFit3(A150,'Calendrier Fit Test'!$H$2:$M$300,6," - ")&lt;&gt;"",VLookUpListFit3(A150,'Calendrier Fit Test'!$H$2:$M$300,6," - "),IF(VLookUpListFit3(A150,'Calendrier Fit Test'!$I$2:$M$300,5," - ")&lt;&gt;"",VLookUpListFit3(A150,'Calendrier Fit Test'!$I$2:$M$300,5," - "),IF(VLookUpListFit3(A150,'Calendrier Fit Test'!$J$2:$M$300,4," - ")&lt;&gt;"",VLookUpListFit3(A150,'Calendrier Fit Test'!$J$2:$M$300,4," - "),""))))</f>
        <v>43598</v>
      </c>
      <c r="H150" s="133">
        <f>IF(VLookUpListFit4(A150,'Calendrier Fit Test'!$G$2:$M$300,7," - ")&lt;&gt;"",VLookUpListFit4(A150,'Calendrier Fit Test'!$G$2:$M$300,7," - "),IF(VLookUpListFit4(A150,'Calendrier Fit Test'!$H$2:$M$300,6," - ")&lt;&gt;"",VLookUpListFit4(A150,'Calendrier Fit Test'!$H$2:$M$300,6," - "),IF(VLookUpListFit4(A150,'Calendrier Fit Test'!$I$2:$M$300,5," - ")&lt;&gt;"",VLookUpListFit4(A150,'Calendrier Fit Test'!$I$2:$M$300,5," - "),IF(VLookUpListFit4(A150,'Calendrier Fit Test'!$J$2:$M$300,4," - ")&lt;&gt;"",VLookUpListFit4(A150,'Calendrier Fit Test'!$J$2:$M$300,4," - "),""))))</f>
        <v>43585</v>
      </c>
    </row>
    <row r="151" spans="1:8" x14ac:dyDescent="0.2">
      <c r="A151" s="129">
        <v>771</v>
      </c>
      <c r="B151" s="133">
        <f>IF(VLookUpList(A151,'CALENDRIER PEP 2019'!$A$8:$F$162,2," - ")="","",VLookUpList(A151,'CALENDRIER PEP 2019'!$A$8:$F$162,2," - "))</f>
        <v>43544</v>
      </c>
      <c r="C151" s="133" t="str">
        <f>IF(VLookUpList('Planning général'!A151,'CALENDRIER TTC 2019'!$A$8:$F$245,2," - ")="","",VLookUpList('Planning général'!A151,'CALENDRIER TTC 2019'!$A$8:$F$245,2," - "))</f>
        <v/>
      </c>
      <c r="D151" s="133" t="str">
        <f>IF(VLookUpList(A151,'CALENDRIER VEP 2019'!A157:F309,2," - ")="","",VLookUpList(A151,'CALENDRIER VEP 2019'!A157:F309,2," - "))</f>
        <v/>
      </c>
      <c r="E151" s="133">
        <f>IF(VLookUpListFit1(A151,'Calendrier Fit Test'!$G$2:$M$300,7," - ")&lt;&gt;"",VLookUpListFit1(A151,'Calendrier Fit Test'!$G$2:$M$300,7," - "),IF(VLookUpListFit1(A151,'Calendrier Fit Test'!$H$2:$M$300,6," - ")&lt;&gt;"",VLookUpListFit1(A151,'Calendrier Fit Test'!$H$2:$M$300,6," - "),IF(VLookUpListFit1(A151,'Calendrier Fit Test'!$I$2:$M$300,5," - ")&lt;&gt;"",VLookUpListFit1(A151,'Calendrier Fit Test'!$I$2:$M$300,5," - "),IF(VLookUpListFit1(A151,'Calendrier Fit Test'!$J$2:$M$300,4," - ")&lt;&gt;"",VLookUpListFit1(A151,'Calendrier Fit Test'!$J$2:$M$300,4," - "),""))))</f>
        <v>43592</v>
      </c>
      <c r="F151" s="133">
        <f>IF(VLookUpListFit2(A151,'Calendrier Fit Test'!$G$2:$M$300,7," - ")&lt;&gt;"",VLookUpListFit2(A151,'Calendrier Fit Test'!$G$2:$M$300,7," - "),IF(VLookUpListFit2(A151,'Calendrier Fit Test'!$H$2:$M$300,6," - ")&lt;&gt;"",VLookUpListFit2(A151,'Calendrier Fit Test'!$H$2:$M$300,6," - "),IF(VLookUpListFit2(A151,'Calendrier Fit Test'!$I$2:$M$300,5," - ")&lt;&gt;"",VLookUpListFit2(A151,'Calendrier Fit Test'!$I$2:$M$300,5," - "),IF(VLookUpListFit2(A151,'Calendrier Fit Test'!$J$2:$M$300,4," - ")&lt;&gt;"",VLookUpListFit2(A151,'Calendrier Fit Test'!$J$2:$M$300,4," - "),""))))</f>
        <v>43607</v>
      </c>
      <c r="G151" s="133">
        <f>IF(VLookUpListFit3(A151,'Calendrier Fit Test'!$G$2:$M$300,7," - ")&lt;&gt;"",VLookUpListFit3(A151,'Calendrier Fit Test'!$G$2:$M$300,7," - "),IF(VLookUpListFit3(A151,'Calendrier Fit Test'!$H$2:$M$300,6," - ")&lt;&gt;"",VLookUpListFit3(A151,'Calendrier Fit Test'!$H$2:$M$300,6," - "),IF(VLookUpListFit3(A151,'Calendrier Fit Test'!$I$2:$M$300,5," - ")&lt;&gt;"",VLookUpListFit3(A151,'Calendrier Fit Test'!$I$2:$M$300,5," - "),IF(VLookUpListFit3(A151,'Calendrier Fit Test'!$J$2:$M$300,4," - ")&lt;&gt;"",VLookUpListFit3(A151,'Calendrier Fit Test'!$J$2:$M$300,4," - "),""))))</f>
        <v>43598</v>
      </c>
      <c r="H151" s="133">
        <f>IF(VLookUpListFit4(A151,'Calendrier Fit Test'!$G$2:$M$300,7," - ")&lt;&gt;"",VLookUpListFit4(A151,'Calendrier Fit Test'!$G$2:$M$300,7," - "),IF(VLookUpListFit4(A151,'Calendrier Fit Test'!$H$2:$M$300,6," - ")&lt;&gt;"",VLookUpListFit4(A151,'Calendrier Fit Test'!$H$2:$M$300,6," - "),IF(VLookUpListFit4(A151,'Calendrier Fit Test'!$I$2:$M$300,5," - ")&lt;&gt;"",VLookUpListFit4(A151,'Calendrier Fit Test'!$I$2:$M$300,5," - "),IF(VLookUpListFit4(A151,'Calendrier Fit Test'!$J$2:$M$300,4," - ")&lt;&gt;"",VLookUpListFit4(A151,'Calendrier Fit Test'!$J$2:$M$300,4," - "),""))))</f>
        <v>43585</v>
      </c>
    </row>
    <row r="152" spans="1:8" x14ac:dyDescent="0.2">
      <c r="A152" s="129">
        <v>472</v>
      </c>
      <c r="B152" s="133">
        <f>IF(VLookUpList(A152,'CALENDRIER PEP 2019'!$A$8:$F$162,2," - ")="","",VLookUpList(A152,'CALENDRIER PEP 2019'!$A$8:$F$162,2," - "))</f>
        <v>43545</v>
      </c>
      <c r="C152" s="133" t="str">
        <f>IF(VLookUpList('Planning général'!A152,'CALENDRIER TTC 2019'!$A$8:$F$245,2," - ")="","",VLookUpList('Planning général'!A152,'CALENDRIER TTC 2019'!$A$8:$F$245,2," - "))</f>
        <v/>
      </c>
      <c r="D152" s="133" t="str">
        <f>IF(VLookUpList(A152,'CALENDRIER VEP 2019'!A158:F310,2," - ")="","",VLookUpList(A152,'CALENDRIER VEP 2019'!A158:F310,2," - "))</f>
        <v/>
      </c>
      <c r="E152" s="133">
        <f>IF(VLookUpListFit1(A152,'Calendrier Fit Test'!$G$2:$M$300,7," - ")&lt;&gt;"",VLookUpListFit1(A152,'Calendrier Fit Test'!$G$2:$M$300,7," - "),IF(VLookUpListFit1(A152,'Calendrier Fit Test'!$H$2:$M$300,6," - ")&lt;&gt;"",VLookUpListFit1(A152,'Calendrier Fit Test'!$H$2:$M$300,6," - "),IF(VLookUpListFit1(A152,'Calendrier Fit Test'!$I$2:$M$300,5," - ")&lt;&gt;"",VLookUpListFit1(A152,'Calendrier Fit Test'!$I$2:$M$300,5," - "),IF(VLookUpListFit1(A152,'Calendrier Fit Test'!$J$2:$M$300,4," - ")&lt;&gt;"",VLookUpListFit1(A152,'Calendrier Fit Test'!$J$2:$M$300,4," - "),""))))</f>
        <v>43593</v>
      </c>
      <c r="F152" s="133">
        <f>IF(VLookUpListFit2(A152,'Calendrier Fit Test'!$G$2:$M$300,7," - ")&lt;&gt;"",VLookUpListFit2(A152,'Calendrier Fit Test'!$G$2:$M$300,7," - "),IF(VLookUpListFit2(A152,'Calendrier Fit Test'!$H$2:$M$300,6," - ")&lt;&gt;"",VLookUpListFit2(A152,'Calendrier Fit Test'!$H$2:$M$300,6," - "),IF(VLookUpListFit2(A152,'Calendrier Fit Test'!$I$2:$M$300,5," - ")&lt;&gt;"",VLookUpListFit2(A152,'Calendrier Fit Test'!$I$2:$M$300,5," - "),IF(VLookUpListFit2(A152,'Calendrier Fit Test'!$J$2:$M$300,4," - ")&lt;&gt;"",VLookUpListFit2(A152,'Calendrier Fit Test'!$J$2:$M$300,4," - "),""))))</f>
        <v>43606</v>
      </c>
      <c r="G152" s="133">
        <f>IF(VLookUpListFit3(A152,'Calendrier Fit Test'!$G$2:$M$300,7," - ")&lt;&gt;"",VLookUpListFit3(A152,'Calendrier Fit Test'!$G$2:$M$300,7," - "),IF(VLookUpListFit3(A152,'Calendrier Fit Test'!$H$2:$M$300,6," - ")&lt;&gt;"",VLookUpListFit3(A152,'Calendrier Fit Test'!$H$2:$M$300,6," - "),IF(VLookUpListFit3(A152,'Calendrier Fit Test'!$I$2:$M$300,5," - ")&lt;&gt;"",VLookUpListFit3(A152,'Calendrier Fit Test'!$I$2:$M$300,5," - "),IF(VLookUpListFit3(A152,'Calendrier Fit Test'!$J$2:$M$300,4," - ")&lt;&gt;"",VLookUpListFit3(A152,'Calendrier Fit Test'!$J$2:$M$300,4," - "),""))))</f>
        <v>43599</v>
      </c>
      <c r="H152" s="133">
        <f>IF(VLookUpListFit4(A152,'Calendrier Fit Test'!$G$2:$M$300,7," - ")&lt;&gt;"",VLookUpListFit4(A152,'Calendrier Fit Test'!$G$2:$M$300,7," - "),IF(VLookUpListFit4(A152,'Calendrier Fit Test'!$H$2:$M$300,6," - ")&lt;&gt;"",VLookUpListFit4(A152,'Calendrier Fit Test'!$H$2:$M$300,6," - "),IF(VLookUpListFit4(A152,'Calendrier Fit Test'!$I$2:$M$300,5," - ")&lt;&gt;"",VLookUpListFit4(A152,'Calendrier Fit Test'!$I$2:$M$300,5," - "),IF(VLookUpListFit4(A152,'Calendrier Fit Test'!$J$2:$M$300,4," - ")&lt;&gt;"",VLookUpListFit4(A152,'Calendrier Fit Test'!$J$2:$M$300,4," - "),""))))</f>
        <v>43586</v>
      </c>
    </row>
    <row r="153" spans="1:8" x14ac:dyDescent="0.2">
      <c r="A153" s="129">
        <v>272</v>
      </c>
      <c r="B153" s="133" t="str">
        <f>IF(VLookUpList(A153,'CALENDRIER PEP 2019'!$A$8:$F$162,2," - ")="","",VLookUpList(A153,'CALENDRIER PEP 2019'!$A$8:$F$162,2," - "))</f>
        <v>26/06/2019 - 26/09/2019</v>
      </c>
      <c r="C153" s="133">
        <f>IF(VLookUpList('Planning général'!A153,'CALENDRIER TTC 2019'!$A$8:$F$245,2," - ")="","",VLookUpList('Planning général'!A153,'CALENDRIER TTC 2019'!$A$8:$F$245,2," - "))</f>
        <v>43677</v>
      </c>
      <c r="D153" s="133" t="str">
        <f>IF(VLookUpList(A153,'CALENDRIER VEP 2019'!A159:F311,2," - ")="","",VLookUpList(A153,'CALENDRIER VEP 2019'!A159:F311,2," - "))</f>
        <v/>
      </c>
      <c r="E153" s="133">
        <f>IF(VLookUpListFit1(A153,'Calendrier Fit Test'!$G$2:$M$300,7," - ")&lt;&gt;"",VLookUpListFit1(A153,'Calendrier Fit Test'!$G$2:$M$300,7," - "),IF(VLookUpListFit1(A153,'Calendrier Fit Test'!$H$2:$M$300,6," - ")&lt;&gt;"",VLookUpListFit1(A153,'Calendrier Fit Test'!$H$2:$M$300,6," - "),IF(VLookUpListFit1(A153,'Calendrier Fit Test'!$I$2:$M$300,5," - ")&lt;&gt;"",VLookUpListFit1(A153,'Calendrier Fit Test'!$I$2:$M$300,5," - "),IF(VLookUpListFit1(A153,'Calendrier Fit Test'!$J$2:$M$300,4," - ")&lt;&gt;"",VLookUpListFit1(A153,'Calendrier Fit Test'!$J$2:$M$300,4," - "),""))))</f>
        <v>43593</v>
      </c>
      <c r="F153" s="133">
        <f>IF(VLookUpListFit2(A153,'Calendrier Fit Test'!$G$2:$M$300,7," - ")&lt;&gt;"",VLookUpListFit2(A153,'Calendrier Fit Test'!$G$2:$M$300,7," - "),IF(VLookUpListFit2(A153,'Calendrier Fit Test'!$H$2:$M$300,6," - ")&lt;&gt;"",VLookUpListFit2(A153,'Calendrier Fit Test'!$H$2:$M$300,6," - "),IF(VLookUpListFit2(A153,'Calendrier Fit Test'!$I$2:$M$300,5," - ")&lt;&gt;"",VLookUpListFit2(A153,'Calendrier Fit Test'!$I$2:$M$300,5," - "),IF(VLookUpListFit2(A153,'Calendrier Fit Test'!$J$2:$M$300,4," - ")&lt;&gt;"",VLookUpListFit2(A153,'Calendrier Fit Test'!$J$2:$M$300,4," - "),""))))</f>
        <v>43606</v>
      </c>
      <c r="G153" s="133">
        <f>IF(VLookUpListFit3(A153,'Calendrier Fit Test'!$G$2:$M$300,7," - ")&lt;&gt;"",VLookUpListFit3(A153,'Calendrier Fit Test'!$G$2:$M$300,7," - "),IF(VLookUpListFit3(A153,'Calendrier Fit Test'!$H$2:$M$300,6," - ")&lt;&gt;"",VLookUpListFit3(A153,'Calendrier Fit Test'!$H$2:$M$300,6," - "),IF(VLookUpListFit3(A153,'Calendrier Fit Test'!$I$2:$M$300,5," - ")&lt;&gt;"",VLookUpListFit3(A153,'Calendrier Fit Test'!$I$2:$M$300,5," - "),IF(VLookUpListFit3(A153,'Calendrier Fit Test'!$J$2:$M$300,4," - ")&lt;&gt;"",VLookUpListFit3(A153,'Calendrier Fit Test'!$J$2:$M$300,4," - "),""))))</f>
        <v>43599</v>
      </c>
      <c r="H153" s="133">
        <f>IF(VLookUpListFit4(A153,'Calendrier Fit Test'!$G$2:$M$300,7," - ")&lt;&gt;"",VLookUpListFit4(A153,'Calendrier Fit Test'!$G$2:$M$300,7," - "),IF(VLookUpListFit4(A153,'Calendrier Fit Test'!$H$2:$M$300,6," - ")&lt;&gt;"",VLookUpListFit4(A153,'Calendrier Fit Test'!$H$2:$M$300,6," - "),IF(VLookUpListFit4(A153,'Calendrier Fit Test'!$I$2:$M$300,5," - ")&lt;&gt;"",VLookUpListFit4(A153,'Calendrier Fit Test'!$I$2:$M$300,5," - "),IF(VLookUpListFit4(A153,'Calendrier Fit Test'!$J$2:$M$300,4," - ")&lt;&gt;"",VLookUpListFit4(A153,'Calendrier Fit Test'!$J$2:$M$300,4," - "),""))))</f>
        <v>43586</v>
      </c>
    </row>
    <row r="154" spans="1:8" x14ac:dyDescent="0.2">
      <c r="A154" s="129">
        <v>1672</v>
      </c>
      <c r="B154" s="133" t="str">
        <f>IF(VLookUpList(A154,'CALENDRIER PEP 2019'!$A$8:$F$162,2," - ")="","",VLookUpList(A154,'CALENDRIER PEP 2019'!$A$8:$F$162,2," - "))</f>
        <v/>
      </c>
      <c r="C154" s="133" t="str">
        <f>IF(VLookUpList('Planning général'!A154,'CALENDRIER TTC 2019'!$A$8:$F$245,2," - ")="","",VLookUpList('Planning général'!A154,'CALENDRIER TTC 2019'!$A$8:$F$245,2," - "))</f>
        <v/>
      </c>
      <c r="D154" s="133" t="str">
        <f>IF(VLookUpList(A154,'CALENDRIER VEP 2019'!A160:F312,2," - ")="","",VLookUpList(A154,'CALENDRIER VEP 2019'!A160:F312,2," - "))</f>
        <v/>
      </c>
      <c r="E154" s="133" t="str">
        <f>IF(VLookUpListFit1(A154,'Calendrier Fit Test'!$G$2:$M$300,7," - ")&lt;&gt;"",VLookUpListFit1(A154,'Calendrier Fit Test'!$G$2:$M$300,7," - "),IF(VLookUpListFit1(A154,'Calendrier Fit Test'!$H$2:$M$300,6," - ")&lt;&gt;"",VLookUpListFit1(A154,'Calendrier Fit Test'!$H$2:$M$300,6," - "),IF(VLookUpListFit1(A154,'Calendrier Fit Test'!$I$2:$M$300,5," - ")&lt;&gt;"",VLookUpListFit1(A154,'Calendrier Fit Test'!$I$2:$M$300,5," - "),IF(VLookUpListFit1(A154,'Calendrier Fit Test'!$J$2:$M$300,4," - ")&lt;&gt;"",VLookUpListFit1(A154,'Calendrier Fit Test'!$J$2:$M$300,4," - "),""))))</f>
        <v/>
      </c>
      <c r="F154" s="133" t="str">
        <f>IF(VLookUpListFit2(A154,'Calendrier Fit Test'!$G$2:$M$300,7," - ")&lt;&gt;"",VLookUpListFit2(A154,'Calendrier Fit Test'!$G$2:$M$300,7," - "),IF(VLookUpListFit2(A154,'Calendrier Fit Test'!$H$2:$M$300,6," - ")&lt;&gt;"",VLookUpListFit2(A154,'Calendrier Fit Test'!$H$2:$M$300,6," - "),IF(VLookUpListFit2(A154,'Calendrier Fit Test'!$I$2:$M$300,5," - ")&lt;&gt;"",VLookUpListFit2(A154,'Calendrier Fit Test'!$I$2:$M$300,5," - "),IF(VLookUpListFit2(A154,'Calendrier Fit Test'!$J$2:$M$300,4," - ")&lt;&gt;"",VLookUpListFit2(A154,'Calendrier Fit Test'!$J$2:$M$300,4," - "),""))))</f>
        <v/>
      </c>
      <c r="G154" s="133" t="str">
        <f>IF(VLookUpListFit3(A154,'Calendrier Fit Test'!$G$2:$M$300,7," - ")&lt;&gt;"",VLookUpListFit3(A154,'Calendrier Fit Test'!$G$2:$M$300,7," - "),IF(VLookUpListFit3(A154,'Calendrier Fit Test'!$H$2:$M$300,6," - ")&lt;&gt;"",VLookUpListFit3(A154,'Calendrier Fit Test'!$H$2:$M$300,6," - "),IF(VLookUpListFit3(A154,'Calendrier Fit Test'!$I$2:$M$300,5," - ")&lt;&gt;"",VLookUpListFit3(A154,'Calendrier Fit Test'!$I$2:$M$300,5," - "),IF(VLookUpListFit3(A154,'Calendrier Fit Test'!$J$2:$M$300,4," - ")&lt;&gt;"",VLookUpListFit3(A154,'Calendrier Fit Test'!$J$2:$M$300,4," - "),""))))</f>
        <v/>
      </c>
      <c r="H154" s="133" t="str">
        <f>IF(VLookUpListFit4(A154,'Calendrier Fit Test'!$G$2:$M$300,7," - ")&lt;&gt;"",VLookUpListFit4(A154,'Calendrier Fit Test'!$G$2:$M$300,7," - "),IF(VLookUpListFit4(A154,'Calendrier Fit Test'!$H$2:$M$300,6," - ")&lt;&gt;"",VLookUpListFit4(A154,'Calendrier Fit Test'!$H$2:$M$300,6," - "),IF(VLookUpListFit4(A154,'Calendrier Fit Test'!$I$2:$M$300,5," - ")&lt;&gt;"",VLookUpListFit4(A154,'Calendrier Fit Test'!$I$2:$M$300,5," - "),IF(VLookUpListFit4(A154,'Calendrier Fit Test'!$J$2:$M$300,4," - ")&lt;&gt;"",VLookUpListFit4(A154,'Calendrier Fit Test'!$J$2:$M$300,4," - "),""))))</f>
        <v/>
      </c>
    </row>
    <row r="155" spans="1:8" x14ac:dyDescent="0.2">
      <c r="A155" s="129">
        <v>473</v>
      </c>
      <c r="B155" s="133">
        <f>IF(VLookUpList(A155,'CALENDRIER PEP 2019'!$A$8:$F$162,2," - ")="","",VLookUpList(A155,'CALENDRIER PEP 2019'!$A$8:$F$162,2," - "))</f>
        <v>43549</v>
      </c>
      <c r="C155" s="133" t="str">
        <f>IF(VLookUpList('Planning général'!A155,'CALENDRIER TTC 2019'!$A$8:$F$245,2," - ")="","",VLookUpList('Planning général'!A155,'CALENDRIER TTC 2019'!$A$8:$F$245,2," - "))</f>
        <v/>
      </c>
      <c r="D155" s="133" t="str">
        <f>IF(VLookUpList(A155,'CALENDRIER VEP 2019'!A161:F313,2," - ")="","",VLookUpList(A155,'CALENDRIER VEP 2019'!A161:F313,2," - "))</f>
        <v/>
      </c>
      <c r="E155" s="133">
        <f>IF(VLookUpListFit1(A155,'Calendrier Fit Test'!$G$2:$M$300,7," - ")&lt;&gt;"",VLookUpListFit1(A155,'Calendrier Fit Test'!$G$2:$M$300,7," - "),IF(VLookUpListFit1(A155,'Calendrier Fit Test'!$H$2:$M$300,6," - ")&lt;&gt;"",VLookUpListFit1(A155,'Calendrier Fit Test'!$H$2:$M$300,6," - "),IF(VLookUpListFit1(A155,'Calendrier Fit Test'!$I$2:$M$300,5," - ")&lt;&gt;"",VLookUpListFit1(A155,'Calendrier Fit Test'!$I$2:$M$300,5," - "),IF(VLookUpListFit1(A155,'Calendrier Fit Test'!$J$2:$M$300,4," - ")&lt;&gt;"",VLookUpListFit1(A155,'Calendrier Fit Test'!$J$2:$M$300,4," - "),""))))</f>
        <v>43593</v>
      </c>
      <c r="F155" s="133">
        <f>IF(VLookUpListFit2(A155,'Calendrier Fit Test'!$G$2:$M$300,7," - ")&lt;&gt;"",VLookUpListFit2(A155,'Calendrier Fit Test'!$G$2:$M$300,7," - "),IF(VLookUpListFit2(A155,'Calendrier Fit Test'!$H$2:$M$300,6," - ")&lt;&gt;"",VLookUpListFit2(A155,'Calendrier Fit Test'!$H$2:$M$300,6," - "),IF(VLookUpListFit2(A155,'Calendrier Fit Test'!$I$2:$M$300,5," - ")&lt;&gt;"",VLookUpListFit2(A155,'Calendrier Fit Test'!$I$2:$M$300,5," - "),IF(VLookUpListFit2(A155,'Calendrier Fit Test'!$J$2:$M$300,4," - ")&lt;&gt;"",VLookUpListFit2(A155,'Calendrier Fit Test'!$J$2:$M$300,4," - "),""))))</f>
        <v>43606</v>
      </c>
      <c r="G155" s="133">
        <f>IF(VLookUpListFit3(A155,'Calendrier Fit Test'!$G$2:$M$300,7," - ")&lt;&gt;"",VLookUpListFit3(A155,'Calendrier Fit Test'!$G$2:$M$300,7," - "),IF(VLookUpListFit3(A155,'Calendrier Fit Test'!$H$2:$M$300,6," - ")&lt;&gt;"",VLookUpListFit3(A155,'Calendrier Fit Test'!$H$2:$M$300,6," - "),IF(VLookUpListFit3(A155,'Calendrier Fit Test'!$I$2:$M$300,5," - ")&lt;&gt;"",VLookUpListFit3(A155,'Calendrier Fit Test'!$I$2:$M$300,5," - "),IF(VLookUpListFit3(A155,'Calendrier Fit Test'!$J$2:$M$300,4," - ")&lt;&gt;"",VLookUpListFit3(A155,'Calendrier Fit Test'!$J$2:$M$300,4," - "),""))))</f>
        <v>43599</v>
      </c>
      <c r="H155" s="133">
        <f>IF(VLookUpListFit4(A155,'Calendrier Fit Test'!$G$2:$M$300,7," - ")&lt;&gt;"",VLookUpListFit4(A155,'Calendrier Fit Test'!$G$2:$M$300,7," - "),IF(VLookUpListFit4(A155,'Calendrier Fit Test'!$H$2:$M$300,6," - ")&lt;&gt;"",VLookUpListFit4(A155,'Calendrier Fit Test'!$H$2:$M$300,6," - "),IF(VLookUpListFit4(A155,'Calendrier Fit Test'!$I$2:$M$300,5," - ")&lt;&gt;"",VLookUpListFit4(A155,'Calendrier Fit Test'!$I$2:$M$300,5," - "),IF(VLookUpListFit4(A155,'Calendrier Fit Test'!$J$2:$M$300,4," - ")&lt;&gt;"",VLookUpListFit4(A155,'Calendrier Fit Test'!$J$2:$M$300,4," - "),""))))</f>
        <v>43586</v>
      </c>
    </row>
    <row r="156" spans="1:8" x14ac:dyDescent="0.2">
      <c r="A156" s="129">
        <v>273</v>
      </c>
      <c r="B156" s="133">
        <f>IF(VLookUpList(A156,'CALENDRIER PEP 2019'!$A$8:$F$162,2," - ")="","",VLookUpList(A156,'CALENDRIER PEP 2019'!$A$8:$F$162,2," - "))</f>
        <v>43643</v>
      </c>
      <c r="C156" s="133">
        <f>IF(VLookUpList('Planning général'!A156,'CALENDRIER TTC 2019'!$A$8:$F$245,2," - ")="","",VLookUpList('Planning général'!A156,'CALENDRIER TTC 2019'!$A$8:$F$245,2," - "))</f>
        <v>43654</v>
      </c>
      <c r="D156" s="133" t="str">
        <f>IF(VLookUpList(A156,'CALENDRIER VEP 2019'!A162:F314,2," - ")="","",VLookUpList(A156,'CALENDRIER VEP 2019'!A162:F314,2," - "))</f>
        <v/>
      </c>
      <c r="E156" s="133">
        <f>IF(VLookUpListFit1(A156,'Calendrier Fit Test'!$G$2:$M$300,7," - ")&lt;&gt;"",VLookUpListFit1(A156,'Calendrier Fit Test'!$G$2:$M$300,7," - "),IF(VLookUpListFit1(A156,'Calendrier Fit Test'!$H$2:$M$300,6," - ")&lt;&gt;"",VLookUpListFit1(A156,'Calendrier Fit Test'!$H$2:$M$300,6," - "),IF(VLookUpListFit1(A156,'Calendrier Fit Test'!$I$2:$M$300,5," - ")&lt;&gt;"",VLookUpListFit1(A156,'Calendrier Fit Test'!$I$2:$M$300,5," - "),IF(VLookUpListFit1(A156,'Calendrier Fit Test'!$J$2:$M$300,4," - ")&lt;&gt;"",VLookUpListFit1(A156,'Calendrier Fit Test'!$J$2:$M$300,4," - "),""))))</f>
        <v>43593</v>
      </c>
      <c r="F156" s="133">
        <f>IF(VLookUpListFit2(A156,'Calendrier Fit Test'!$G$2:$M$300,7," - ")&lt;&gt;"",VLookUpListFit2(A156,'Calendrier Fit Test'!$G$2:$M$300,7," - "),IF(VLookUpListFit2(A156,'Calendrier Fit Test'!$H$2:$M$300,6," - ")&lt;&gt;"",VLookUpListFit2(A156,'Calendrier Fit Test'!$H$2:$M$300,6," - "),IF(VLookUpListFit2(A156,'Calendrier Fit Test'!$I$2:$M$300,5," - ")&lt;&gt;"",VLookUpListFit2(A156,'Calendrier Fit Test'!$I$2:$M$300,5," - "),IF(VLookUpListFit2(A156,'Calendrier Fit Test'!$J$2:$M$300,4," - ")&lt;&gt;"",VLookUpListFit2(A156,'Calendrier Fit Test'!$J$2:$M$300,4," - "),""))))</f>
        <v>43606</v>
      </c>
      <c r="G156" s="133">
        <f>IF(VLookUpListFit3(A156,'Calendrier Fit Test'!$G$2:$M$300,7," - ")&lt;&gt;"",VLookUpListFit3(A156,'Calendrier Fit Test'!$G$2:$M$300,7," - "),IF(VLookUpListFit3(A156,'Calendrier Fit Test'!$H$2:$M$300,6," - ")&lt;&gt;"",VLookUpListFit3(A156,'Calendrier Fit Test'!$H$2:$M$300,6," - "),IF(VLookUpListFit3(A156,'Calendrier Fit Test'!$I$2:$M$300,5," - ")&lt;&gt;"",VLookUpListFit3(A156,'Calendrier Fit Test'!$I$2:$M$300,5," - "),IF(VLookUpListFit3(A156,'Calendrier Fit Test'!$J$2:$M$300,4," - ")&lt;&gt;"",VLookUpListFit3(A156,'Calendrier Fit Test'!$J$2:$M$300,4," - "),""))))</f>
        <v>43599</v>
      </c>
      <c r="H156" s="133">
        <f>IF(VLookUpListFit4(A156,'Calendrier Fit Test'!$G$2:$M$300,7," - ")&lt;&gt;"",VLookUpListFit4(A156,'Calendrier Fit Test'!$G$2:$M$300,7," - "),IF(VLookUpListFit4(A156,'Calendrier Fit Test'!$H$2:$M$300,6," - ")&lt;&gt;"",VLookUpListFit4(A156,'Calendrier Fit Test'!$H$2:$M$300,6," - "),IF(VLookUpListFit4(A156,'Calendrier Fit Test'!$I$2:$M$300,5," - ")&lt;&gt;"",VLookUpListFit4(A156,'Calendrier Fit Test'!$I$2:$M$300,5," - "),IF(VLookUpListFit4(A156,'Calendrier Fit Test'!$J$2:$M$300,4," - ")&lt;&gt;"",VLookUpListFit4(A156,'Calendrier Fit Test'!$J$2:$M$300,4," - "),""))))</f>
        <v>43586</v>
      </c>
    </row>
    <row r="157" spans="1:8" x14ac:dyDescent="0.2">
      <c r="A157" s="129">
        <v>474</v>
      </c>
      <c r="B157" s="133">
        <f>IF(VLookUpList(A157,'CALENDRIER PEP 2019'!$A$8:$F$162,2," - ")="","",VLookUpList(A157,'CALENDRIER PEP 2019'!$A$8:$F$162,2," - "))</f>
        <v>43550</v>
      </c>
      <c r="C157" s="133" t="str">
        <f>IF(VLookUpList('Planning général'!A157,'CALENDRIER TTC 2019'!$A$8:$F$245,2," - ")="","",VLookUpList('Planning général'!A157,'CALENDRIER TTC 2019'!$A$8:$F$245,2," - "))</f>
        <v/>
      </c>
      <c r="D157" s="133" t="str">
        <f>IF(VLookUpList(A157,'CALENDRIER VEP 2019'!A163:F315,2," - ")="","",VLookUpList(A157,'CALENDRIER VEP 2019'!A163:F315,2," - "))</f>
        <v/>
      </c>
      <c r="E157" s="133">
        <f>IF(VLookUpListFit1(A157,'Calendrier Fit Test'!$G$2:$M$300,7," - ")&lt;&gt;"",VLookUpListFit1(A157,'Calendrier Fit Test'!$G$2:$M$300,7," - "),IF(VLookUpListFit1(A157,'Calendrier Fit Test'!$H$2:$M$300,6," - ")&lt;&gt;"",VLookUpListFit1(A157,'Calendrier Fit Test'!$H$2:$M$300,6," - "),IF(VLookUpListFit1(A157,'Calendrier Fit Test'!$I$2:$M$300,5," - ")&lt;&gt;"",VLookUpListFit1(A157,'Calendrier Fit Test'!$I$2:$M$300,5," - "),IF(VLookUpListFit1(A157,'Calendrier Fit Test'!$J$2:$M$300,4," - ")&lt;&gt;"",VLookUpListFit1(A157,'Calendrier Fit Test'!$J$2:$M$300,4," - "),""))))</f>
        <v>43581</v>
      </c>
      <c r="F157" s="133">
        <f>IF(VLookUpListFit2(A157,'Calendrier Fit Test'!$G$2:$M$300,7," - ")&lt;&gt;"",VLookUpListFit2(A157,'Calendrier Fit Test'!$G$2:$M$300,7," - "),IF(VLookUpListFit2(A157,'Calendrier Fit Test'!$H$2:$M$300,6," - ")&lt;&gt;"",VLookUpListFit2(A157,'Calendrier Fit Test'!$H$2:$M$300,6," - "),IF(VLookUpListFit2(A157,'Calendrier Fit Test'!$I$2:$M$300,5," - ")&lt;&gt;"",VLookUpListFit2(A157,'Calendrier Fit Test'!$I$2:$M$300,5," - "),IF(VLookUpListFit2(A157,'Calendrier Fit Test'!$J$2:$M$300,4," - ")&lt;&gt;"",VLookUpListFit2(A157,'Calendrier Fit Test'!$J$2:$M$300,4," - "),""))))</f>
        <v>43579</v>
      </c>
      <c r="G157" s="133">
        <f>IF(VLookUpListFit3(A157,'Calendrier Fit Test'!$G$2:$M$300,7," - ")&lt;&gt;"",VLookUpListFit3(A157,'Calendrier Fit Test'!$G$2:$M$300,7," - "),IF(VLookUpListFit3(A157,'Calendrier Fit Test'!$H$2:$M$300,6," - ")&lt;&gt;"",VLookUpListFit3(A157,'Calendrier Fit Test'!$H$2:$M$300,6," - "),IF(VLookUpListFit3(A157,'Calendrier Fit Test'!$I$2:$M$300,5," - ")&lt;&gt;"",VLookUpListFit3(A157,'Calendrier Fit Test'!$I$2:$M$300,5," - "),IF(VLookUpListFit3(A157,'Calendrier Fit Test'!$J$2:$M$300,4," - ")&lt;&gt;"",VLookUpListFit3(A157,'Calendrier Fit Test'!$J$2:$M$300,4," - "),""))))</f>
        <v>43572</v>
      </c>
      <c r="H157" s="133">
        <f>IF(VLookUpListFit4(A157,'Calendrier Fit Test'!$G$2:$M$300,7," - ")&lt;&gt;"",VLookUpListFit4(A157,'Calendrier Fit Test'!$G$2:$M$300,7," - "),IF(VLookUpListFit4(A157,'Calendrier Fit Test'!$H$2:$M$300,6," - ")&lt;&gt;"",VLookUpListFit4(A157,'Calendrier Fit Test'!$H$2:$M$300,6," - "),IF(VLookUpListFit4(A157,'Calendrier Fit Test'!$I$2:$M$300,5," - ")&lt;&gt;"",VLookUpListFit4(A157,'Calendrier Fit Test'!$I$2:$M$300,5," - "),IF(VLookUpListFit4(A157,'Calendrier Fit Test'!$J$2:$M$300,4," - ")&lt;&gt;"",VLookUpListFit4(A157,'Calendrier Fit Test'!$J$2:$M$300,4," - "),""))))</f>
        <v>43584</v>
      </c>
    </row>
    <row r="158" spans="1:8" x14ac:dyDescent="0.2">
      <c r="A158" s="129">
        <v>274</v>
      </c>
      <c r="B158" s="133">
        <f>IF(VLookUpList(A158,'CALENDRIER PEP 2019'!$A$8:$F$162,2," - ")="","",VLookUpList(A158,'CALENDRIER PEP 2019'!$A$8:$F$162,2," - "))</f>
        <v>43648</v>
      </c>
      <c r="C158" s="133">
        <f>IF(VLookUpList('Planning général'!A158,'CALENDRIER TTC 2019'!$A$8:$F$245,2," - ")="","",VLookUpList('Planning général'!A158,'CALENDRIER TTC 2019'!$A$8:$F$245,2," - "))</f>
        <v>43655</v>
      </c>
      <c r="D158" s="133" t="str">
        <f>IF(VLookUpList(A158,'CALENDRIER VEP 2019'!A164:F316,2," - ")="","",VLookUpList(A158,'CALENDRIER VEP 2019'!A164:F316,2," - "))</f>
        <v/>
      </c>
      <c r="E158" s="133">
        <f>IF(VLookUpListFit1(A158,'Calendrier Fit Test'!$G$2:$M$300,7," - ")&lt;&gt;"",VLookUpListFit1(A158,'Calendrier Fit Test'!$G$2:$M$300,7," - "),IF(VLookUpListFit1(A158,'Calendrier Fit Test'!$H$2:$M$300,6," - ")&lt;&gt;"",VLookUpListFit1(A158,'Calendrier Fit Test'!$H$2:$M$300,6," - "),IF(VLookUpListFit1(A158,'Calendrier Fit Test'!$I$2:$M$300,5," - ")&lt;&gt;"",VLookUpListFit1(A158,'Calendrier Fit Test'!$I$2:$M$300,5," - "),IF(VLookUpListFit1(A158,'Calendrier Fit Test'!$J$2:$M$300,4," - ")&lt;&gt;"",VLookUpListFit1(A158,'Calendrier Fit Test'!$J$2:$M$300,4," - "),""))))</f>
        <v>43581</v>
      </c>
      <c r="F158" s="133">
        <f>IF(VLookUpListFit2(A158,'Calendrier Fit Test'!$G$2:$M$300,7," - ")&lt;&gt;"",VLookUpListFit2(A158,'Calendrier Fit Test'!$G$2:$M$300,7," - "),IF(VLookUpListFit2(A158,'Calendrier Fit Test'!$H$2:$M$300,6," - ")&lt;&gt;"",VLookUpListFit2(A158,'Calendrier Fit Test'!$H$2:$M$300,6," - "),IF(VLookUpListFit2(A158,'Calendrier Fit Test'!$I$2:$M$300,5," - ")&lt;&gt;"",VLookUpListFit2(A158,'Calendrier Fit Test'!$I$2:$M$300,5," - "),IF(VLookUpListFit2(A158,'Calendrier Fit Test'!$J$2:$M$300,4," - ")&lt;&gt;"",VLookUpListFit2(A158,'Calendrier Fit Test'!$J$2:$M$300,4," - "),""))))</f>
        <v>43579</v>
      </c>
      <c r="G158" s="133">
        <f>IF(VLookUpListFit3(A158,'Calendrier Fit Test'!$G$2:$M$300,7," - ")&lt;&gt;"",VLookUpListFit3(A158,'Calendrier Fit Test'!$G$2:$M$300,7," - "),IF(VLookUpListFit3(A158,'Calendrier Fit Test'!$H$2:$M$300,6," - ")&lt;&gt;"",VLookUpListFit3(A158,'Calendrier Fit Test'!$H$2:$M$300,6," - "),IF(VLookUpListFit3(A158,'Calendrier Fit Test'!$I$2:$M$300,5," - ")&lt;&gt;"",VLookUpListFit3(A158,'Calendrier Fit Test'!$I$2:$M$300,5," - "),IF(VLookUpListFit3(A158,'Calendrier Fit Test'!$J$2:$M$300,4," - ")&lt;&gt;"",VLookUpListFit3(A158,'Calendrier Fit Test'!$J$2:$M$300,4," - "),""))))</f>
        <v>43572</v>
      </c>
      <c r="H158" s="133">
        <f>IF(VLookUpListFit4(A158,'Calendrier Fit Test'!$G$2:$M$300,7," - ")&lt;&gt;"",VLookUpListFit4(A158,'Calendrier Fit Test'!$G$2:$M$300,7," - "),IF(VLookUpListFit4(A158,'Calendrier Fit Test'!$H$2:$M$300,6," - ")&lt;&gt;"",VLookUpListFit4(A158,'Calendrier Fit Test'!$H$2:$M$300,6," - "),IF(VLookUpListFit4(A158,'Calendrier Fit Test'!$I$2:$M$300,5," - ")&lt;&gt;"",VLookUpListFit4(A158,'Calendrier Fit Test'!$I$2:$M$300,5," - "),IF(VLookUpListFit4(A158,'Calendrier Fit Test'!$J$2:$M$300,4," - ")&lt;&gt;"",VLookUpListFit4(A158,'Calendrier Fit Test'!$J$2:$M$300,4," - "),""))))</f>
        <v>43584</v>
      </c>
    </row>
    <row r="159" spans="1:8" x14ac:dyDescent="0.2">
      <c r="A159" s="129">
        <v>275</v>
      </c>
      <c r="B159" s="133">
        <f>IF(VLookUpList(A159,'CALENDRIER PEP 2019'!$A$8:$F$162,2," - ")="","",VLookUpList(A159,'CALENDRIER PEP 2019'!$A$8:$F$162,2," - "))</f>
        <v>43650</v>
      </c>
      <c r="C159" s="133">
        <f>IF(VLookUpList('Planning général'!A159,'CALENDRIER TTC 2019'!$A$8:$F$245,2," - ")="","",VLookUpList('Planning général'!A159,'CALENDRIER TTC 2019'!$A$8:$F$245,2," - "))</f>
        <v>43656</v>
      </c>
      <c r="D159" s="133" t="str">
        <f>IF(VLookUpList(A159,'CALENDRIER VEP 2019'!A165:F317,2," - ")="","",VLookUpList(A159,'CALENDRIER VEP 2019'!A165:F317,2," - "))</f>
        <v/>
      </c>
      <c r="E159" s="133">
        <f>IF(VLookUpListFit1(A159,'Calendrier Fit Test'!$G$2:$M$300,7," - ")&lt;&gt;"",VLookUpListFit1(A159,'Calendrier Fit Test'!$G$2:$M$300,7," - "),IF(VLookUpListFit1(A159,'Calendrier Fit Test'!$H$2:$M$300,6," - ")&lt;&gt;"",VLookUpListFit1(A159,'Calendrier Fit Test'!$H$2:$M$300,6," - "),IF(VLookUpListFit1(A159,'Calendrier Fit Test'!$I$2:$M$300,5," - ")&lt;&gt;"",VLookUpListFit1(A159,'Calendrier Fit Test'!$I$2:$M$300,5," - "),IF(VLookUpListFit1(A159,'Calendrier Fit Test'!$J$2:$M$300,4," - ")&lt;&gt;"",VLookUpListFit1(A159,'Calendrier Fit Test'!$J$2:$M$300,4," - "),""))))</f>
        <v>43564</v>
      </c>
      <c r="F159" s="133">
        <f>IF(VLookUpListFit2(A159,'Calendrier Fit Test'!$G$2:$M$300,7," - ")&lt;&gt;"",VLookUpListFit2(A159,'Calendrier Fit Test'!$G$2:$M$300,7," - "),IF(VLookUpListFit2(A159,'Calendrier Fit Test'!$H$2:$M$300,6," - ")&lt;&gt;"",VLookUpListFit2(A159,'Calendrier Fit Test'!$H$2:$M$300,6," - "),IF(VLookUpListFit2(A159,'Calendrier Fit Test'!$I$2:$M$300,5," - ")&lt;&gt;"",VLookUpListFit2(A159,'Calendrier Fit Test'!$I$2:$M$300,5," - "),IF(VLookUpListFit2(A159,'Calendrier Fit Test'!$J$2:$M$300,4," - ")&lt;&gt;"",VLookUpListFit2(A159,'Calendrier Fit Test'!$J$2:$M$300,4," - "),""))))</f>
        <v>43580</v>
      </c>
      <c r="G159" s="133">
        <f>IF(VLookUpListFit3(A159,'Calendrier Fit Test'!$G$2:$M$300,7," - ")&lt;&gt;"",VLookUpListFit3(A159,'Calendrier Fit Test'!$G$2:$M$300,7," - "),IF(VLookUpListFit3(A159,'Calendrier Fit Test'!$H$2:$M$300,6," - ")&lt;&gt;"",VLookUpListFit3(A159,'Calendrier Fit Test'!$H$2:$M$300,6," - "),IF(VLookUpListFit3(A159,'Calendrier Fit Test'!$I$2:$M$300,5," - ")&lt;&gt;"",VLookUpListFit3(A159,'Calendrier Fit Test'!$I$2:$M$300,5," - "),IF(VLookUpListFit3(A159,'Calendrier Fit Test'!$J$2:$M$300,4," - ")&lt;&gt;"",VLookUpListFit3(A159,'Calendrier Fit Test'!$J$2:$M$300,4," - "),""))))</f>
        <v>43570</v>
      </c>
      <c r="H159" s="133">
        <f>IF(VLookUpListFit4(A159,'Calendrier Fit Test'!$G$2:$M$300,7," - ")&lt;&gt;"",VLookUpListFit4(A159,'Calendrier Fit Test'!$G$2:$M$300,7," - "),IF(VLookUpListFit4(A159,'Calendrier Fit Test'!$H$2:$M$300,6," - ")&lt;&gt;"",VLookUpListFit4(A159,'Calendrier Fit Test'!$H$2:$M$300,6," - "),IF(VLookUpListFit4(A159,'Calendrier Fit Test'!$I$2:$M$300,5," - ")&lt;&gt;"",VLookUpListFit4(A159,'Calendrier Fit Test'!$I$2:$M$300,5," - "),IF(VLookUpListFit4(A159,'Calendrier Fit Test'!$J$2:$M$300,4," - ")&lt;&gt;"",VLookUpListFit4(A159,'Calendrier Fit Test'!$J$2:$M$300,4," - "),""))))</f>
        <v>43557</v>
      </c>
    </row>
    <row r="160" spans="1:8" x14ac:dyDescent="0.2">
      <c r="A160" s="129">
        <v>476</v>
      </c>
      <c r="B160" s="133">
        <f>IF(VLookUpList(A160,'CALENDRIER PEP 2019'!$A$8:$F$162,2," - ")="","",VLookUpList(A160,'CALENDRIER PEP 2019'!$A$8:$F$162,2," - "))</f>
        <v>43551</v>
      </c>
      <c r="C160" s="133" t="str">
        <f>IF(VLookUpList('Planning général'!A160,'CALENDRIER TTC 2019'!$A$8:$F$245,2," - ")="","",VLookUpList('Planning général'!A160,'CALENDRIER TTC 2019'!$A$8:$F$245,2," - "))</f>
        <v/>
      </c>
      <c r="D160" s="133" t="str">
        <f>IF(VLookUpList(A160,'CALENDRIER VEP 2019'!A166:F318,2," - ")="","",VLookUpList(A160,'CALENDRIER VEP 2019'!A166:F318,2," - "))</f>
        <v/>
      </c>
      <c r="E160" s="133">
        <f>IF(VLookUpListFit1(A160,'Calendrier Fit Test'!$G$2:$M$300,7," - ")&lt;&gt;"",VLookUpListFit1(A160,'Calendrier Fit Test'!$G$2:$M$300,7," - "),IF(VLookUpListFit1(A160,'Calendrier Fit Test'!$H$2:$M$300,6," - ")&lt;&gt;"",VLookUpListFit1(A160,'Calendrier Fit Test'!$H$2:$M$300,6," - "),IF(VLookUpListFit1(A160,'Calendrier Fit Test'!$I$2:$M$300,5," - ")&lt;&gt;"",VLookUpListFit1(A160,'Calendrier Fit Test'!$I$2:$M$300,5," - "),IF(VLookUpListFit1(A160,'Calendrier Fit Test'!$J$2:$M$300,4," - ")&lt;&gt;"",VLookUpListFit1(A160,'Calendrier Fit Test'!$J$2:$M$300,4," - "),""))))</f>
        <v>43581</v>
      </c>
      <c r="F160" s="133">
        <f>IF(VLookUpListFit2(A160,'Calendrier Fit Test'!$G$2:$M$300,7," - ")&lt;&gt;"",VLookUpListFit2(A160,'Calendrier Fit Test'!$G$2:$M$300,7," - "),IF(VLookUpListFit2(A160,'Calendrier Fit Test'!$H$2:$M$300,6," - ")&lt;&gt;"",VLookUpListFit2(A160,'Calendrier Fit Test'!$H$2:$M$300,6," - "),IF(VLookUpListFit2(A160,'Calendrier Fit Test'!$I$2:$M$300,5," - ")&lt;&gt;"",VLookUpListFit2(A160,'Calendrier Fit Test'!$I$2:$M$300,5," - "),IF(VLookUpListFit2(A160,'Calendrier Fit Test'!$J$2:$M$300,4," - ")&lt;&gt;"",VLookUpListFit2(A160,'Calendrier Fit Test'!$J$2:$M$300,4," - "),""))))</f>
        <v>43579</v>
      </c>
      <c r="G160" s="133">
        <f>IF(VLookUpListFit3(A160,'Calendrier Fit Test'!$G$2:$M$300,7," - ")&lt;&gt;"",VLookUpListFit3(A160,'Calendrier Fit Test'!$G$2:$M$300,7," - "),IF(VLookUpListFit3(A160,'Calendrier Fit Test'!$H$2:$M$300,6," - ")&lt;&gt;"",VLookUpListFit3(A160,'Calendrier Fit Test'!$H$2:$M$300,6," - "),IF(VLookUpListFit3(A160,'Calendrier Fit Test'!$I$2:$M$300,5," - ")&lt;&gt;"",VLookUpListFit3(A160,'Calendrier Fit Test'!$I$2:$M$300,5," - "),IF(VLookUpListFit3(A160,'Calendrier Fit Test'!$J$2:$M$300,4," - ")&lt;&gt;"",VLookUpListFit3(A160,'Calendrier Fit Test'!$J$2:$M$300,4," - "),""))))</f>
        <v>43572</v>
      </c>
      <c r="H160" s="133">
        <f>IF(VLookUpListFit4(A160,'Calendrier Fit Test'!$G$2:$M$300,7," - ")&lt;&gt;"",VLookUpListFit4(A160,'Calendrier Fit Test'!$G$2:$M$300,7," - "),IF(VLookUpListFit4(A160,'Calendrier Fit Test'!$H$2:$M$300,6," - ")&lt;&gt;"",VLookUpListFit4(A160,'Calendrier Fit Test'!$H$2:$M$300,6," - "),IF(VLookUpListFit4(A160,'Calendrier Fit Test'!$I$2:$M$300,5," - ")&lt;&gt;"",VLookUpListFit4(A160,'Calendrier Fit Test'!$I$2:$M$300,5," - "),IF(VLookUpListFit4(A160,'Calendrier Fit Test'!$J$2:$M$300,4," - ")&lt;&gt;"",VLookUpListFit4(A160,'Calendrier Fit Test'!$J$2:$M$300,4," - "),""))))</f>
        <v>43584</v>
      </c>
    </row>
    <row r="161" spans="1:8" x14ac:dyDescent="0.2">
      <c r="A161" s="129">
        <v>276</v>
      </c>
      <c r="B161" s="133">
        <f>IF(VLookUpList(A161,'CALENDRIER PEP 2019'!$A$8:$F$162,2," - ")="","",VLookUpList(A161,'CALENDRIER PEP 2019'!$A$8:$F$162,2," - "))</f>
        <v>43655</v>
      </c>
      <c r="C161" s="133">
        <f>IF(VLookUpList('Planning général'!A161,'CALENDRIER TTC 2019'!$A$8:$F$245,2," - ")="","",VLookUpList('Planning général'!A161,'CALENDRIER TTC 2019'!$A$8:$F$245,2," - "))</f>
        <v>43657</v>
      </c>
      <c r="D161" s="133" t="str">
        <f>IF(VLookUpList(A161,'CALENDRIER VEP 2019'!A167:F319,2," - ")="","",VLookUpList(A161,'CALENDRIER VEP 2019'!A167:F319,2," - "))</f>
        <v/>
      </c>
      <c r="E161" s="133">
        <f>IF(VLookUpListFit1(A161,'Calendrier Fit Test'!$G$2:$M$300,7," - ")&lt;&gt;"",VLookUpListFit1(A161,'Calendrier Fit Test'!$G$2:$M$300,7," - "),IF(VLookUpListFit1(A161,'Calendrier Fit Test'!$H$2:$M$300,6," - ")&lt;&gt;"",VLookUpListFit1(A161,'Calendrier Fit Test'!$H$2:$M$300,6," - "),IF(VLookUpListFit1(A161,'Calendrier Fit Test'!$I$2:$M$300,5," - ")&lt;&gt;"",VLookUpListFit1(A161,'Calendrier Fit Test'!$I$2:$M$300,5," - "),IF(VLookUpListFit1(A161,'Calendrier Fit Test'!$J$2:$M$300,4," - ")&lt;&gt;"",VLookUpListFit1(A161,'Calendrier Fit Test'!$J$2:$M$300,4," - "),""))))</f>
        <v>43581</v>
      </c>
      <c r="F161" s="133">
        <f>IF(VLookUpListFit2(A161,'Calendrier Fit Test'!$G$2:$M$300,7," - ")&lt;&gt;"",VLookUpListFit2(A161,'Calendrier Fit Test'!$G$2:$M$300,7," - "),IF(VLookUpListFit2(A161,'Calendrier Fit Test'!$H$2:$M$300,6," - ")&lt;&gt;"",VLookUpListFit2(A161,'Calendrier Fit Test'!$H$2:$M$300,6," - "),IF(VLookUpListFit2(A161,'Calendrier Fit Test'!$I$2:$M$300,5," - ")&lt;&gt;"",VLookUpListFit2(A161,'Calendrier Fit Test'!$I$2:$M$300,5," - "),IF(VLookUpListFit2(A161,'Calendrier Fit Test'!$J$2:$M$300,4," - ")&lt;&gt;"",VLookUpListFit2(A161,'Calendrier Fit Test'!$J$2:$M$300,4," - "),""))))</f>
        <v>43579</v>
      </c>
      <c r="G161" s="133">
        <f>IF(VLookUpListFit3(A161,'Calendrier Fit Test'!$G$2:$M$300,7," - ")&lt;&gt;"",VLookUpListFit3(A161,'Calendrier Fit Test'!$G$2:$M$300,7," - "),IF(VLookUpListFit3(A161,'Calendrier Fit Test'!$H$2:$M$300,6," - ")&lt;&gt;"",VLookUpListFit3(A161,'Calendrier Fit Test'!$H$2:$M$300,6," - "),IF(VLookUpListFit3(A161,'Calendrier Fit Test'!$I$2:$M$300,5," - ")&lt;&gt;"",VLookUpListFit3(A161,'Calendrier Fit Test'!$I$2:$M$300,5," - "),IF(VLookUpListFit3(A161,'Calendrier Fit Test'!$J$2:$M$300,4," - ")&lt;&gt;"",VLookUpListFit3(A161,'Calendrier Fit Test'!$J$2:$M$300,4," - "),""))))</f>
        <v>43572</v>
      </c>
      <c r="H161" s="133">
        <f>IF(VLookUpListFit4(A161,'Calendrier Fit Test'!$G$2:$M$300,7," - ")&lt;&gt;"",VLookUpListFit4(A161,'Calendrier Fit Test'!$G$2:$M$300,7," - "),IF(VLookUpListFit4(A161,'Calendrier Fit Test'!$H$2:$M$300,6," - ")&lt;&gt;"",VLookUpListFit4(A161,'Calendrier Fit Test'!$H$2:$M$300,6," - "),IF(VLookUpListFit4(A161,'Calendrier Fit Test'!$I$2:$M$300,5," - ")&lt;&gt;"",VLookUpListFit4(A161,'Calendrier Fit Test'!$I$2:$M$300,5," - "),IF(VLookUpListFit4(A161,'Calendrier Fit Test'!$J$2:$M$300,4," - ")&lt;&gt;"",VLookUpListFit4(A161,'Calendrier Fit Test'!$J$2:$M$300,4," - "),""))))</f>
        <v>43584</v>
      </c>
    </row>
    <row r="162" spans="1:8" x14ac:dyDescent="0.2">
      <c r="A162" s="129">
        <v>277</v>
      </c>
      <c r="B162" s="133">
        <f>IF(VLookUpList(A162,'CALENDRIER PEP 2019'!$A$8:$F$162,2," - ")="","",VLookUpList(A162,'CALENDRIER PEP 2019'!$A$8:$F$162,2," - "))</f>
        <v>43657</v>
      </c>
      <c r="C162" s="133">
        <f>IF(VLookUpList('Planning général'!A162,'CALENDRIER TTC 2019'!$A$8:$F$245,2," - ")="","",VLookUpList('Planning général'!A162,'CALENDRIER TTC 2019'!$A$8:$F$245,2," - "))</f>
        <v>43661</v>
      </c>
      <c r="D162" s="133" t="str">
        <f>IF(VLookUpList(A162,'CALENDRIER VEP 2019'!A168:F320,2," - ")="","",VLookUpList(A162,'CALENDRIER VEP 2019'!A168:F320,2," - "))</f>
        <v/>
      </c>
      <c r="E162" s="133">
        <f>IF(VLookUpListFit1(A162,'Calendrier Fit Test'!$G$2:$M$300,7," - ")&lt;&gt;"",VLookUpListFit1(A162,'Calendrier Fit Test'!$G$2:$M$300,7," - "),IF(VLookUpListFit1(A162,'Calendrier Fit Test'!$H$2:$M$300,6," - ")&lt;&gt;"",VLookUpListFit1(A162,'Calendrier Fit Test'!$H$2:$M$300,6," - "),IF(VLookUpListFit1(A162,'Calendrier Fit Test'!$I$2:$M$300,5," - ")&lt;&gt;"",VLookUpListFit1(A162,'Calendrier Fit Test'!$I$2:$M$300,5," - "),IF(VLookUpListFit1(A162,'Calendrier Fit Test'!$J$2:$M$300,4," - ")&lt;&gt;"",VLookUpListFit1(A162,'Calendrier Fit Test'!$J$2:$M$300,4," - "),""))))</f>
        <v>43565</v>
      </c>
      <c r="F162" s="133">
        <f>IF(VLookUpListFit2(A162,'Calendrier Fit Test'!$G$2:$M$300,7," - ")&lt;&gt;"",VLookUpListFit2(A162,'Calendrier Fit Test'!$G$2:$M$300,7," - "),IF(VLookUpListFit2(A162,'Calendrier Fit Test'!$H$2:$M$300,6," - ")&lt;&gt;"",VLookUpListFit2(A162,'Calendrier Fit Test'!$H$2:$M$300,6," - "),IF(VLookUpListFit2(A162,'Calendrier Fit Test'!$I$2:$M$300,5," - ")&lt;&gt;"",VLookUpListFit2(A162,'Calendrier Fit Test'!$I$2:$M$300,5," - "),IF(VLookUpListFit2(A162,'Calendrier Fit Test'!$J$2:$M$300,4," - ")&lt;&gt;"",VLookUpListFit2(A162,'Calendrier Fit Test'!$J$2:$M$300,4," - "),""))))</f>
        <v>43567</v>
      </c>
      <c r="G162" s="133">
        <f>IF(VLookUpListFit3(A162,'Calendrier Fit Test'!$G$2:$M$300,7," - ")&lt;&gt;"",VLookUpListFit3(A162,'Calendrier Fit Test'!$G$2:$M$300,7," - "),IF(VLookUpListFit3(A162,'Calendrier Fit Test'!$H$2:$M$300,6," - ")&lt;&gt;"",VLookUpListFit3(A162,'Calendrier Fit Test'!$H$2:$M$300,6," - "),IF(VLookUpListFit3(A162,'Calendrier Fit Test'!$I$2:$M$300,5," - ")&lt;&gt;"",VLookUpListFit3(A162,'Calendrier Fit Test'!$I$2:$M$300,5," - "),IF(VLookUpListFit3(A162,'Calendrier Fit Test'!$J$2:$M$300,4," - ")&lt;&gt;"",VLookUpListFit3(A162,'Calendrier Fit Test'!$J$2:$M$300,4," - "),""))))</f>
        <v>43571</v>
      </c>
      <c r="H162" s="133">
        <f>IF(VLookUpListFit4(A162,'Calendrier Fit Test'!$G$2:$M$300,7," - ")&lt;&gt;"",VLookUpListFit4(A162,'Calendrier Fit Test'!$G$2:$M$300,7," - "),IF(VLookUpListFit4(A162,'Calendrier Fit Test'!$H$2:$M$300,6," - ")&lt;&gt;"",VLookUpListFit4(A162,'Calendrier Fit Test'!$H$2:$M$300,6," - "),IF(VLookUpListFit4(A162,'Calendrier Fit Test'!$I$2:$M$300,5," - ")&lt;&gt;"",VLookUpListFit4(A162,'Calendrier Fit Test'!$I$2:$M$300,5," - "),IF(VLookUpListFit4(A162,'Calendrier Fit Test'!$J$2:$M$300,4," - ")&lt;&gt;"",VLookUpListFit4(A162,'Calendrier Fit Test'!$J$2:$M$300,4," - "),""))))</f>
        <v>43558</v>
      </c>
    </row>
    <row r="163" spans="1:8" x14ac:dyDescent="0.2">
      <c r="A163" s="129">
        <v>478</v>
      </c>
      <c r="B163" s="133">
        <f>IF(VLookUpList(A163,'CALENDRIER PEP 2019'!$A$8:$F$162,2," - ")="","",VLookUpList(A163,'CALENDRIER PEP 2019'!$A$8:$F$162,2," - "))</f>
        <v>43552</v>
      </c>
      <c r="C163" s="133" t="str">
        <f>IF(VLookUpList('Planning général'!A163,'CALENDRIER TTC 2019'!$A$8:$F$245,2," - ")="","",VLookUpList('Planning général'!A163,'CALENDRIER TTC 2019'!$A$8:$F$245,2," - "))</f>
        <v/>
      </c>
      <c r="D163" s="133" t="str">
        <f>IF(VLookUpList(A163,'CALENDRIER VEP 2019'!A169:F321,2," - ")="","",VLookUpList(A163,'CALENDRIER VEP 2019'!A169:F321,2," - "))</f>
        <v/>
      </c>
      <c r="E163" s="133">
        <f>IF(VLookUpListFit1(A163,'Calendrier Fit Test'!$G$2:$M$300,7," - ")&lt;&gt;"",VLookUpListFit1(A163,'Calendrier Fit Test'!$G$2:$M$300,7," - "),IF(VLookUpListFit1(A163,'Calendrier Fit Test'!$H$2:$M$300,6," - ")&lt;&gt;"",VLookUpListFit1(A163,'Calendrier Fit Test'!$H$2:$M$300,6," - "),IF(VLookUpListFit1(A163,'Calendrier Fit Test'!$I$2:$M$300,5," - ")&lt;&gt;"",VLookUpListFit1(A163,'Calendrier Fit Test'!$I$2:$M$300,5," - "),IF(VLookUpListFit1(A163,'Calendrier Fit Test'!$J$2:$M$300,4," - ")&lt;&gt;"",VLookUpListFit1(A163,'Calendrier Fit Test'!$J$2:$M$300,4," - "),""))))</f>
        <v>43581</v>
      </c>
      <c r="F163" s="133">
        <f>IF(VLookUpListFit2(A163,'Calendrier Fit Test'!$G$2:$M$300,7," - ")&lt;&gt;"",VLookUpListFit2(A163,'Calendrier Fit Test'!$G$2:$M$300,7," - "),IF(VLookUpListFit2(A163,'Calendrier Fit Test'!$H$2:$M$300,6," - ")&lt;&gt;"",VLookUpListFit2(A163,'Calendrier Fit Test'!$H$2:$M$300,6," - "),IF(VLookUpListFit2(A163,'Calendrier Fit Test'!$I$2:$M$300,5," - ")&lt;&gt;"",VLookUpListFit2(A163,'Calendrier Fit Test'!$I$2:$M$300,5," - "),IF(VLookUpListFit2(A163,'Calendrier Fit Test'!$J$2:$M$300,4," - ")&lt;&gt;"",VLookUpListFit2(A163,'Calendrier Fit Test'!$J$2:$M$300,4," - "),""))))</f>
        <v>43579</v>
      </c>
      <c r="G163" s="133">
        <f>IF(VLookUpListFit3(A163,'Calendrier Fit Test'!$G$2:$M$300,7," - ")&lt;&gt;"",VLookUpListFit3(A163,'Calendrier Fit Test'!$G$2:$M$300,7," - "),IF(VLookUpListFit3(A163,'Calendrier Fit Test'!$H$2:$M$300,6," - ")&lt;&gt;"",VLookUpListFit3(A163,'Calendrier Fit Test'!$H$2:$M$300,6," - "),IF(VLookUpListFit3(A163,'Calendrier Fit Test'!$I$2:$M$300,5," - ")&lt;&gt;"",VLookUpListFit3(A163,'Calendrier Fit Test'!$I$2:$M$300,5," - "),IF(VLookUpListFit3(A163,'Calendrier Fit Test'!$J$2:$M$300,4," - ")&lt;&gt;"",VLookUpListFit3(A163,'Calendrier Fit Test'!$J$2:$M$300,4," - "),""))))</f>
        <v>43572</v>
      </c>
      <c r="H163" s="133">
        <f>IF(VLookUpListFit4(A163,'Calendrier Fit Test'!$G$2:$M$300,7," - ")&lt;&gt;"",VLookUpListFit4(A163,'Calendrier Fit Test'!$G$2:$M$300,7," - "),IF(VLookUpListFit4(A163,'Calendrier Fit Test'!$H$2:$M$300,6," - ")&lt;&gt;"",VLookUpListFit4(A163,'Calendrier Fit Test'!$H$2:$M$300,6," - "),IF(VLookUpListFit4(A163,'Calendrier Fit Test'!$I$2:$M$300,5," - ")&lt;&gt;"",VLookUpListFit4(A163,'Calendrier Fit Test'!$I$2:$M$300,5," - "),IF(VLookUpListFit4(A163,'Calendrier Fit Test'!$J$2:$M$300,4," - ")&lt;&gt;"",VLookUpListFit4(A163,'Calendrier Fit Test'!$J$2:$M$300,4," - "),""))))</f>
        <v>43584</v>
      </c>
    </row>
    <row r="164" spans="1:8" x14ac:dyDescent="0.2">
      <c r="A164" s="129">
        <v>278</v>
      </c>
      <c r="B164" s="133">
        <f>IF(VLookUpList(A164,'CALENDRIER PEP 2019'!$A$8:$F$162,2," - ")="","",VLookUpList(A164,'CALENDRIER PEP 2019'!$A$8:$F$162,2," - "))</f>
        <v>43662</v>
      </c>
      <c r="C164" s="133">
        <f>IF(VLookUpList('Planning général'!A164,'CALENDRIER TTC 2019'!$A$8:$F$245,2," - ")="","",VLookUpList('Planning général'!A164,'CALENDRIER TTC 2019'!$A$8:$F$245,2," - "))</f>
        <v>43662</v>
      </c>
      <c r="D164" s="133" t="str">
        <f>IF(VLookUpList(A164,'CALENDRIER VEP 2019'!A170:F322,2," - ")="","",VLookUpList(A164,'CALENDRIER VEP 2019'!A170:F322,2," - "))</f>
        <v/>
      </c>
      <c r="E164" s="133">
        <f>IF(VLookUpListFit1(A164,'Calendrier Fit Test'!$G$2:$M$300,7," - ")&lt;&gt;"",VLookUpListFit1(A164,'Calendrier Fit Test'!$G$2:$M$300,7," - "),IF(VLookUpListFit1(A164,'Calendrier Fit Test'!$H$2:$M$300,6," - ")&lt;&gt;"",VLookUpListFit1(A164,'Calendrier Fit Test'!$H$2:$M$300,6," - "),IF(VLookUpListFit1(A164,'Calendrier Fit Test'!$I$2:$M$300,5," - ")&lt;&gt;"",VLookUpListFit1(A164,'Calendrier Fit Test'!$I$2:$M$300,5," - "),IF(VLookUpListFit1(A164,'Calendrier Fit Test'!$J$2:$M$300,4," - ")&lt;&gt;"",VLookUpListFit1(A164,'Calendrier Fit Test'!$J$2:$M$300,4," - "),""))))</f>
        <v>43581</v>
      </c>
      <c r="F164" s="133">
        <f>IF(VLookUpListFit2(A164,'Calendrier Fit Test'!$G$2:$M$300,7," - ")&lt;&gt;"",VLookUpListFit2(A164,'Calendrier Fit Test'!$G$2:$M$300,7," - "),IF(VLookUpListFit2(A164,'Calendrier Fit Test'!$H$2:$M$300,6," - ")&lt;&gt;"",VLookUpListFit2(A164,'Calendrier Fit Test'!$H$2:$M$300,6," - "),IF(VLookUpListFit2(A164,'Calendrier Fit Test'!$I$2:$M$300,5," - ")&lt;&gt;"",VLookUpListFit2(A164,'Calendrier Fit Test'!$I$2:$M$300,5," - "),IF(VLookUpListFit2(A164,'Calendrier Fit Test'!$J$2:$M$300,4," - ")&lt;&gt;"",VLookUpListFit2(A164,'Calendrier Fit Test'!$J$2:$M$300,4," - "),""))))</f>
        <v>43579</v>
      </c>
      <c r="G164" s="133">
        <f>IF(VLookUpListFit3(A164,'Calendrier Fit Test'!$G$2:$M$300,7," - ")&lt;&gt;"",VLookUpListFit3(A164,'Calendrier Fit Test'!$G$2:$M$300,7," - "),IF(VLookUpListFit3(A164,'Calendrier Fit Test'!$H$2:$M$300,6," - ")&lt;&gt;"",VLookUpListFit3(A164,'Calendrier Fit Test'!$H$2:$M$300,6," - "),IF(VLookUpListFit3(A164,'Calendrier Fit Test'!$I$2:$M$300,5," - ")&lt;&gt;"",VLookUpListFit3(A164,'Calendrier Fit Test'!$I$2:$M$300,5," - "),IF(VLookUpListFit3(A164,'Calendrier Fit Test'!$J$2:$M$300,4," - ")&lt;&gt;"",VLookUpListFit3(A164,'Calendrier Fit Test'!$J$2:$M$300,4," - "),""))))</f>
        <v>43572</v>
      </c>
      <c r="H164" s="133">
        <f>IF(VLookUpListFit4(A164,'Calendrier Fit Test'!$G$2:$M$300,7," - ")&lt;&gt;"",VLookUpListFit4(A164,'Calendrier Fit Test'!$G$2:$M$300,7," - "),IF(VLookUpListFit4(A164,'Calendrier Fit Test'!$H$2:$M$300,6," - ")&lt;&gt;"",VLookUpListFit4(A164,'Calendrier Fit Test'!$H$2:$M$300,6," - "),IF(VLookUpListFit4(A164,'Calendrier Fit Test'!$I$2:$M$300,5," - ")&lt;&gt;"",VLookUpListFit4(A164,'Calendrier Fit Test'!$I$2:$M$300,5," - "),IF(VLookUpListFit4(A164,'Calendrier Fit Test'!$J$2:$M$300,4," - ")&lt;&gt;"",VLookUpListFit4(A164,'Calendrier Fit Test'!$J$2:$M$300,4," - "),""))))</f>
        <v>43584</v>
      </c>
    </row>
    <row r="165" spans="1:8" x14ac:dyDescent="0.2">
      <c r="A165" s="129">
        <v>280</v>
      </c>
      <c r="B165" s="133" t="str">
        <f>IF(VLookUpList(A165,'CALENDRIER PEP 2019'!$A$8:$F$162,2," - ")="","",VLookUpList(A165,'CALENDRIER PEP 2019'!$A$8:$F$162,2," - "))</f>
        <v/>
      </c>
      <c r="C165" s="133" t="str">
        <f>IF(VLookUpList('Planning général'!A165,'CALENDRIER TTC 2019'!$A$8:$F$245,2," - ")="","",VLookUpList('Planning général'!A165,'CALENDRIER TTC 2019'!$A$8:$F$245,2," - "))</f>
        <v/>
      </c>
      <c r="D165" s="133" t="str">
        <f>IF(VLookUpList(A165,'CALENDRIER VEP 2019'!A171:F323,2," - ")="","",VLookUpList(A165,'CALENDRIER VEP 2019'!A171:F323,2," - "))</f>
        <v/>
      </c>
      <c r="E165" s="133" t="str">
        <f>IF(VLookUpListFit1(A165,'Calendrier Fit Test'!$G$2:$M$300,7," - ")&lt;&gt;"",VLookUpListFit1(A165,'Calendrier Fit Test'!$G$2:$M$300,7," - "),IF(VLookUpListFit1(A165,'Calendrier Fit Test'!$H$2:$M$300,6," - ")&lt;&gt;"",VLookUpListFit1(A165,'Calendrier Fit Test'!$H$2:$M$300,6," - "),IF(VLookUpListFit1(A165,'Calendrier Fit Test'!$I$2:$M$300,5," - ")&lt;&gt;"",VLookUpListFit1(A165,'Calendrier Fit Test'!$I$2:$M$300,5," - "),IF(VLookUpListFit1(A165,'Calendrier Fit Test'!$J$2:$M$300,4," - ")&lt;&gt;"",VLookUpListFit1(A165,'Calendrier Fit Test'!$J$2:$M$300,4," - "),""))))</f>
        <v/>
      </c>
      <c r="F165" s="133" t="str">
        <f>IF(VLookUpListFit2(A165,'Calendrier Fit Test'!$G$2:$M$300,7," - ")&lt;&gt;"",VLookUpListFit2(A165,'Calendrier Fit Test'!$G$2:$M$300,7," - "),IF(VLookUpListFit2(A165,'Calendrier Fit Test'!$H$2:$M$300,6," - ")&lt;&gt;"",VLookUpListFit2(A165,'Calendrier Fit Test'!$H$2:$M$300,6," - "),IF(VLookUpListFit2(A165,'Calendrier Fit Test'!$I$2:$M$300,5," - ")&lt;&gt;"",VLookUpListFit2(A165,'Calendrier Fit Test'!$I$2:$M$300,5," - "),IF(VLookUpListFit2(A165,'Calendrier Fit Test'!$J$2:$M$300,4," - ")&lt;&gt;"",VLookUpListFit2(A165,'Calendrier Fit Test'!$J$2:$M$300,4," - "),""))))</f>
        <v/>
      </c>
      <c r="G165" s="133" t="str">
        <f>IF(VLookUpListFit3(A165,'Calendrier Fit Test'!$G$2:$M$300,7," - ")&lt;&gt;"",VLookUpListFit3(A165,'Calendrier Fit Test'!$G$2:$M$300,7," - "),IF(VLookUpListFit3(A165,'Calendrier Fit Test'!$H$2:$M$300,6," - ")&lt;&gt;"",VLookUpListFit3(A165,'Calendrier Fit Test'!$H$2:$M$300,6," - "),IF(VLookUpListFit3(A165,'Calendrier Fit Test'!$I$2:$M$300,5," - ")&lt;&gt;"",VLookUpListFit3(A165,'Calendrier Fit Test'!$I$2:$M$300,5," - "),IF(VLookUpListFit3(A165,'Calendrier Fit Test'!$J$2:$M$300,4," - ")&lt;&gt;"",VLookUpListFit3(A165,'Calendrier Fit Test'!$J$2:$M$300,4," - "),""))))</f>
        <v/>
      </c>
      <c r="H165" s="133" t="str">
        <f>IF(VLookUpListFit4(A165,'Calendrier Fit Test'!$G$2:$M$300,7," - ")&lt;&gt;"",VLookUpListFit4(A165,'Calendrier Fit Test'!$G$2:$M$300,7," - "),IF(VLookUpListFit4(A165,'Calendrier Fit Test'!$H$2:$M$300,6," - ")&lt;&gt;"",VLookUpListFit4(A165,'Calendrier Fit Test'!$H$2:$M$300,6," - "),IF(VLookUpListFit4(A165,'Calendrier Fit Test'!$I$2:$M$300,5," - ")&lt;&gt;"",VLookUpListFit4(A165,'Calendrier Fit Test'!$I$2:$M$300,5," - "),IF(VLookUpListFit4(A165,'Calendrier Fit Test'!$J$2:$M$300,4," - ")&lt;&gt;"",VLookUpListFit4(A165,'Calendrier Fit Test'!$J$2:$M$300,4," - "),""))))</f>
        <v/>
      </c>
    </row>
    <row r="166" spans="1:8" x14ac:dyDescent="0.2">
      <c r="A166" s="129">
        <v>281</v>
      </c>
      <c r="B166" s="133" t="str">
        <f>IF(VLookUpList(A166,'CALENDRIER PEP 2019'!$A$8:$F$162,2," - ")="","",VLookUpList(A166,'CALENDRIER PEP 2019'!$A$8:$F$162,2," - "))</f>
        <v/>
      </c>
      <c r="C166" s="133" t="str">
        <f>IF(VLookUpList('Planning général'!A166,'CALENDRIER TTC 2019'!$A$8:$F$245,2," - ")="","",VLookUpList('Planning général'!A166,'CALENDRIER TTC 2019'!$A$8:$F$245,2," - "))</f>
        <v/>
      </c>
      <c r="D166" s="133" t="str">
        <f>IF(VLookUpList(A166,'CALENDRIER VEP 2019'!A172:F324,2," - ")="","",VLookUpList(A166,'CALENDRIER VEP 2019'!A172:F324,2," - "))</f>
        <v/>
      </c>
      <c r="E166" s="133" t="str">
        <f>IF(VLookUpListFit1(A166,'Calendrier Fit Test'!$G$2:$M$300,7," - ")&lt;&gt;"",VLookUpListFit1(A166,'Calendrier Fit Test'!$G$2:$M$300,7," - "),IF(VLookUpListFit1(A166,'Calendrier Fit Test'!$H$2:$M$300,6," - ")&lt;&gt;"",VLookUpListFit1(A166,'Calendrier Fit Test'!$H$2:$M$300,6," - "),IF(VLookUpListFit1(A166,'Calendrier Fit Test'!$I$2:$M$300,5," - ")&lt;&gt;"",VLookUpListFit1(A166,'Calendrier Fit Test'!$I$2:$M$300,5," - "),IF(VLookUpListFit1(A166,'Calendrier Fit Test'!$J$2:$M$300,4," - ")&lt;&gt;"",VLookUpListFit1(A166,'Calendrier Fit Test'!$J$2:$M$300,4," - "),""))))</f>
        <v/>
      </c>
      <c r="F166" s="133" t="str">
        <f>IF(VLookUpListFit2(A166,'Calendrier Fit Test'!$G$2:$M$300,7," - ")&lt;&gt;"",VLookUpListFit2(A166,'Calendrier Fit Test'!$G$2:$M$300,7," - "),IF(VLookUpListFit2(A166,'Calendrier Fit Test'!$H$2:$M$300,6," - ")&lt;&gt;"",VLookUpListFit2(A166,'Calendrier Fit Test'!$H$2:$M$300,6," - "),IF(VLookUpListFit2(A166,'Calendrier Fit Test'!$I$2:$M$300,5," - ")&lt;&gt;"",VLookUpListFit2(A166,'Calendrier Fit Test'!$I$2:$M$300,5," - "),IF(VLookUpListFit2(A166,'Calendrier Fit Test'!$J$2:$M$300,4," - ")&lt;&gt;"",VLookUpListFit2(A166,'Calendrier Fit Test'!$J$2:$M$300,4," - "),""))))</f>
        <v/>
      </c>
      <c r="G166" s="133" t="str">
        <f>IF(VLookUpListFit3(A166,'Calendrier Fit Test'!$G$2:$M$300,7," - ")&lt;&gt;"",VLookUpListFit3(A166,'Calendrier Fit Test'!$G$2:$M$300,7," - "),IF(VLookUpListFit3(A166,'Calendrier Fit Test'!$H$2:$M$300,6," - ")&lt;&gt;"",VLookUpListFit3(A166,'Calendrier Fit Test'!$H$2:$M$300,6," - "),IF(VLookUpListFit3(A166,'Calendrier Fit Test'!$I$2:$M$300,5," - ")&lt;&gt;"",VLookUpListFit3(A166,'Calendrier Fit Test'!$I$2:$M$300,5," - "),IF(VLookUpListFit3(A166,'Calendrier Fit Test'!$J$2:$M$300,4," - ")&lt;&gt;"",VLookUpListFit3(A166,'Calendrier Fit Test'!$J$2:$M$300,4," - "),""))))</f>
        <v/>
      </c>
      <c r="H166" s="133" t="str">
        <f>IF(VLookUpListFit4(A166,'Calendrier Fit Test'!$G$2:$M$300,7," - ")&lt;&gt;"",VLookUpListFit4(A166,'Calendrier Fit Test'!$G$2:$M$300,7," - "),IF(VLookUpListFit4(A166,'Calendrier Fit Test'!$H$2:$M$300,6," - ")&lt;&gt;"",VLookUpListFit4(A166,'Calendrier Fit Test'!$H$2:$M$300,6," - "),IF(VLookUpListFit4(A166,'Calendrier Fit Test'!$I$2:$M$300,5," - ")&lt;&gt;"",VLookUpListFit4(A166,'Calendrier Fit Test'!$I$2:$M$300,5," - "),IF(VLookUpListFit4(A166,'Calendrier Fit Test'!$J$2:$M$300,4," - ")&lt;&gt;"",VLookUpListFit4(A166,'Calendrier Fit Test'!$J$2:$M$300,4," - "),""))))</f>
        <v/>
      </c>
    </row>
    <row r="167" spans="1:8" x14ac:dyDescent="0.2">
      <c r="A167" s="129">
        <v>282</v>
      </c>
      <c r="B167" s="133" t="str">
        <f>IF(VLookUpList(A167,'CALENDRIER PEP 2019'!$A$8:$F$162,2," - ")="","",VLookUpList(A167,'CALENDRIER PEP 2019'!$A$8:$F$162,2," - "))</f>
        <v/>
      </c>
      <c r="C167" s="133" t="str">
        <f>IF(VLookUpList('Planning général'!A167,'CALENDRIER TTC 2019'!$A$8:$F$245,2," - ")="","",VLookUpList('Planning général'!A167,'CALENDRIER TTC 2019'!$A$8:$F$245,2," - "))</f>
        <v/>
      </c>
      <c r="D167" s="133" t="str">
        <f>IF(VLookUpList(A167,'CALENDRIER VEP 2019'!A173:F325,2," - ")="","",VLookUpList(A167,'CALENDRIER VEP 2019'!A173:F325,2," - "))</f>
        <v/>
      </c>
      <c r="E167" s="133" t="str">
        <f>IF(VLookUpListFit1(A167,'Calendrier Fit Test'!$G$2:$M$300,7," - ")&lt;&gt;"",VLookUpListFit1(A167,'Calendrier Fit Test'!$G$2:$M$300,7," - "),IF(VLookUpListFit1(A167,'Calendrier Fit Test'!$H$2:$M$300,6," - ")&lt;&gt;"",VLookUpListFit1(A167,'Calendrier Fit Test'!$H$2:$M$300,6," - "),IF(VLookUpListFit1(A167,'Calendrier Fit Test'!$I$2:$M$300,5," - ")&lt;&gt;"",VLookUpListFit1(A167,'Calendrier Fit Test'!$I$2:$M$300,5," - "),IF(VLookUpListFit1(A167,'Calendrier Fit Test'!$J$2:$M$300,4," - ")&lt;&gt;"",VLookUpListFit1(A167,'Calendrier Fit Test'!$J$2:$M$300,4," - "),""))))</f>
        <v/>
      </c>
      <c r="F167" s="133" t="str">
        <f>IF(VLookUpListFit2(A167,'Calendrier Fit Test'!$G$2:$M$300,7," - ")&lt;&gt;"",VLookUpListFit2(A167,'Calendrier Fit Test'!$G$2:$M$300,7," - "),IF(VLookUpListFit2(A167,'Calendrier Fit Test'!$H$2:$M$300,6," - ")&lt;&gt;"",VLookUpListFit2(A167,'Calendrier Fit Test'!$H$2:$M$300,6," - "),IF(VLookUpListFit2(A167,'Calendrier Fit Test'!$I$2:$M$300,5," - ")&lt;&gt;"",VLookUpListFit2(A167,'Calendrier Fit Test'!$I$2:$M$300,5," - "),IF(VLookUpListFit2(A167,'Calendrier Fit Test'!$J$2:$M$300,4," - ")&lt;&gt;"",VLookUpListFit2(A167,'Calendrier Fit Test'!$J$2:$M$300,4," - "),""))))</f>
        <v/>
      </c>
      <c r="G167" s="133" t="str">
        <f>IF(VLookUpListFit3(A167,'Calendrier Fit Test'!$G$2:$M$300,7," - ")&lt;&gt;"",VLookUpListFit3(A167,'Calendrier Fit Test'!$G$2:$M$300,7," - "),IF(VLookUpListFit3(A167,'Calendrier Fit Test'!$H$2:$M$300,6," - ")&lt;&gt;"",VLookUpListFit3(A167,'Calendrier Fit Test'!$H$2:$M$300,6," - "),IF(VLookUpListFit3(A167,'Calendrier Fit Test'!$I$2:$M$300,5," - ")&lt;&gt;"",VLookUpListFit3(A167,'Calendrier Fit Test'!$I$2:$M$300,5," - "),IF(VLookUpListFit3(A167,'Calendrier Fit Test'!$J$2:$M$300,4," - ")&lt;&gt;"",VLookUpListFit3(A167,'Calendrier Fit Test'!$J$2:$M$300,4," - "),""))))</f>
        <v/>
      </c>
      <c r="H167" s="133" t="str">
        <f>IF(VLookUpListFit4(A167,'Calendrier Fit Test'!$G$2:$M$300,7," - ")&lt;&gt;"",VLookUpListFit4(A167,'Calendrier Fit Test'!$G$2:$M$300,7," - "),IF(VLookUpListFit4(A167,'Calendrier Fit Test'!$H$2:$M$300,6," - ")&lt;&gt;"",VLookUpListFit4(A167,'Calendrier Fit Test'!$H$2:$M$300,6," - "),IF(VLookUpListFit4(A167,'Calendrier Fit Test'!$I$2:$M$300,5," - ")&lt;&gt;"",VLookUpListFit4(A167,'Calendrier Fit Test'!$I$2:$M$300,5," - "),IF(VLookUpListFit4(A167,'Calendrier Fit Test'!$J$2:$M$300,4," - ")&lt;&gt;"",VLookUpListFit4(A167,'Calendrier Fit Test'!$J$2:$M$300,4," - "),""))))</f>
        <v/>
      </c>
    </row>
    <row r="168" spans="1:8" x14ac:dyDescent="0.2">
      <c r="A168" s="129">
        <v>283</v>
      </c>
      <c r="B168" s="133" t="str">
        <f>IF(VLookUpList(A168,'CALENDRIER PEP 2019'!$A$8:$F$162,2," - ")="","",VLookUpList(A168,'CALENDRIER PEP 2019'!$A$8:$F$162,2," - "))</f>
        <v/>
      </c>
      <c r="C168" s="133" t="str">
        <f>IF(VLookUpList('Planning général'!A168,'CALENDRIER TTC 2019'!$A$8:$F$245,2," - ")="","",VLookUpList('Planning général'!A168,'CALENDRIER TTC 2019'!$A$8:$F$245,2," - "))</f>
        <v/>
      </c>
      <c r="D168" s="133" t="str">
        <f>IF(VLookUpList(A168,'CALENDRIER VEP 2019'!A174:F326,2," - ")="","",VLookUpList(A168,'CALENDRIER VEP 2019'!A174:F326,2," - "))</f>
        <v/>
      </c>
      <c r="E168" s="133" t="str">
        <f>IF(VLookUpListFit1(A168,'Calendrier Fit Test'!$G$2:$M$300,7," - ")&lt;&gt;"",VLookUpListFit1(A168,'Calendrier Fit Test'!$G$2:$M$300,7," - "),IF(VLookUpListFit1(A168,'Calendrier Fit Test'!$H$2:$M$300,6," - ")&lt;&gt;"",VLookUpListFit1(A168,'Calendrier Fit Test'!$H$2:$M$300,6," - "),IF(VLookUpListFit1(A168,'Calendrier Fit Test'!$I$2:$M$300,5," - ")&lt;&gt;"",VLookUpListFit1(A168,'Calendrier Fit Test'!$I$2:$M$300,5," - "),IF(VLookUpListFit1(A168,'Calendrier Fit Test'!$J$2:$M$300,4," - ")&lt;&gt;"",VLookUpListFit1(A168,'Calendrier Fit Test'!$J$2:$M$300,4," - "),""))))</f>
        <v/>
      </c>
      <c r="F168" s="133" t="str">
        <f>IF(VLookUpListFit2(A168,'Calendrier Fit Test'!$G$2:$M$300,7," - ")&lt;&gt;"",VLookUpListFit2(A168,'Calendrier Fit Test'!$G$2:$M$300,7," - "),IF(VLookUpListFit2(A168,'Calendrier Fit Test'!$H$2:$M$300,6," - ")&lt;&gt;"",VLookUpListFit2(A168,'Calendrier Fit Test'!$H$2:$M$300,6," - "),IF(VLookUpListFit2(A168,'Calendrier Fit Test'!$I$2:$M$300,5," - ")&lt;&gt;"",VLookUpListFit2(A168,'Calendrier Fit Test'!$I$2:$M$300,5," - "),IF(VLookUpListFit2(A168,'Calendrier Fit Test'!$J$2:$M$300,4," - ")&lt;&gt;"",VLookUpListFit2(A168,'Calendrier Fit Test'!$J$2:$M$300,4," - "),""))))</f>
        <v/>
      </c>
      <c r="G168" s="133" t="str">
        <f>IF(VLookUpListFit3(A168,'Calendrier Fit Test'!$G$2:$M$300,7," - ")&lt;&gt;"",VLookUpListFit3(A168,'Calendrier Fit Test'!$G$2:$M$300,7," - "),IF(VLookUpListFit3(A168,'Calendrier Fit Test'!$H$2:$M$300,6," - ")&lt;&gt;"",VLookUpListFit3(A168,'Calendrier Fit Test'!$H$2:$M$300,6," - "),IF(VLookUpListFit3(A168,'Calendrier Fit Test'!$I$2:$M$300,5," - ")&lt;&gt;"",VLookUpListFit3(A168,'Calendrier Fit Test'!$I$2:$M$300,5," - "),IF(VLookUpListFit3(A168,'Calendrier Fit Test'!$J$2:$M$300,4," - ")&lt;&gt;"",VLookUpListFit3(A168,'Calendrier Fit Test'!$J$2:$M$300,4," - "),""))))</f>
        <v/>
      </c>
      <c r="H168" s="133" t="str">
        <f>IF(VLookUpListFit4(A168,'Calendrier Fit Test'!$G$2:$M$300,7," - ")&lt;&gt;"",VLookUpListFit4(A168,'Calendrier Fit Test'!$G$2:$M$300,7," - "),IF(VLookUpListFit4(A168,'Calendrier Fit Test'!$H$2:$M$300,6," - ")&lt;&gt;"",VLookUpListFit4(A168,'Calendrier Fit Test'!$H$2:$M$300,6," - "),IF(VLookUpListFit4(A168,'Calendrier Fit Test'!$I$2:$M$300,5," - ")&lt;&gt;"",VLookUpListFit4(A168,'Calendrier Fit Test'!$I$2:$M$300,5," - "),IF(VLookUpListFit4(A168,'Calendrier Fit Test'!$J$2:$M$300,4," - ")&lt;&gt;"",VLookUpListFit4(A168,'Calendrier Fit Test'!$J$2:$M$300,4," - "),""))))</f>
        <v/>
      </c>
    </row>
    <row r="169" spans="1:8" x14ac:dyDescent="0.2">
      <c r="A169" s="129">
        <v>284</v>
      </c>
      <c r="B169" s="133" t="str">
        <f>IF(VLookUpList(A169,'CALENDRIER PEP 2019'!$A$8:$F$162,2," - ")="","",VLookUpList(A169,'CALENDRIER PEP 2019'!$A$8:$F$162,2," - "))</f>
        <v/>
      </c>
      <c r="C169" s="133" t="str">
        <f>IF(VLookUpList('Planning général'!A169,'CALENDRIER TTC 2019'!$A$8:$F$245,2," - ")="","",VLookUpList('Planning général'!A169,'CALENDRIER TTC 2019'!$A$8:$F$245,2," - "))</f>
        <v/>
      </c>
      <c r="D169" s="133" t="str">
        <f>IF(VLookUpList(A169,'CALENDRIER VEP 2019'!A175:F327,2," - ")="","",VLookUpList(A169,'CALENDRIER VEP 2019'!A175:F327,2," - "))</f>
        <v/>
      </c>
      <c r="E169" s="133" t="str">
        <f>IF(VLookUpListFit1(A169,'Calendrier Fit Test'!$G$2:$M$300,7," - ")&lt;&gt;"",VLookUpListFit1(A169,'Calendrier Fit Test'!$G$2:$M$300,7," - "),IF(VLookUpListFit1(A169,'Calendrier Fit Test'!$H$2:$M$300,6," - ")&lt;&gt;"",VLookUpListFit1(A169,'Calendrier Fit Test'!$H$2:$M$300,6," - "),IF(VLookUpListFit1(A169,'Calendrier Fit Test'!$I$2:$M$300,5," - ")&lt;&gt;"",VLookUpListFit1(A169,'Calendrier Fit Test'!$I$2:$M$300,5," - "),IF(VLookUpListFit1(A169,'Calendrier Fit Test'!$J$2:$M$300,4," - ")&lt;&gt;"",VLookUpListFit1(A169,'Calendrier Fit Test'!$J$2:$M$300,4," - "),""))))</f>
        <v/>
      </c>
      <c r="F169" s="133" t="str">
        <f>IF(VLookUpListFit2(A169,'Calendrier Fit Test'!$G$2:$M$300,7," - ")&lt;&gt;"",VLookUpListFit2(A169,'Calendrier Fit Test'!$G$2:$M$300,7," - "),IF(VLookUpListFit2(A169,'Calendrier Fit Test'!$H$2:$M$300,6," - ")&lt;&gt;"",VLookUpListFit2(A169,'Calendrier Fit Test'!$H$2:$M$300,6," - "),IF(VLookUpListFit2(A169,'Calendrier Fit Test'!$I$2:$M$300,5," - ")&lt;&gt;"",VLookUpListFit2(A169,'Calendrier Fit Test'!$I$2:$M$300,5," - "),IF(VLookUpListFit2(A169,'Calendrier Fit Test'!$J$2:$M$300,4," - ")&lt;&gt;"",VLookUpListFit2(A169,'Calendrier Fit Test'!$J$2:$M$300,4," - "),""))))</f>
        <v/>
      </c>
      <c r="G169" s="133" t="str">
        <f>IF(VLookUpListFit3(A169,'Calendrier Fit Test'!$G$2:$M$300,7," - ")&lt;&gt;"",VLookUpListFit3(A169,'Calendrier Fit Test'!$G$2:$M$300,7," - "),IF(VLookUpListFit3(A169,'Calendrier Fit Test'!$H$2:$M$300,6," - ")&lt;&gt;"",VLookUpListFit3(A169,'Calendrier Fit Test'!$H$2:$M$300,6," - "),IF(VLookUpListFit3(A169,'Calendrier Fit Test'!$I$2:$M$300,5," - ")&lt;&gt;"",VLookUpListFit3(A169,'Calendrier Fit Test'!$I$2:$M$300,5," - "),IF(VLookUpListFit3(A169,'Calendrier Fit Test'!$J$2:$M$300,4," - ")&lt;&gt;"",VLookUpListFit3(A169,'Calendrier Fit Test'!$J$2:$M$300,4," - "),""))))</f>
        <v/>
      </c>
      <c r="H169" s="133" t="str">
        <f>IF(VLookUpListFit4(A169,'Calendrier Fit Test'!$G$2:$M$300,7," - ")&lt;&gt;"",VLookUpListFit4(A169,'Calendrier Fit Test'!$G$2:$M$300,7," - "),IF(VLookUpListFit4(A169,'Calendrier Fit Test'!$H$2:$M$300,6," - ")&lt;&gt;"",VLookUpListFit4(A169,'Calendrier Fit Test'!$H$2:$M$300,6," - "),IF(VLookUpListFit4(A169,'Calendrier Fit Test'!$I$2:$M$300,5," - ")&lt;&gt;"",VLookUpListFit4(A169,'Calendrier Fit Test'!$I$2:$M$300,5," - "),IF(VLookUpListFit4(A169,'Calendrier Fit Test'!$J$2:$M$300,4," - ")&lt;&gt;"",VLookUpListFit4(A169,'Calendrier Fit Test'!$J$2:$M$300,4," - "),""))))</f>
        <v/>
      </c>
    </row>
    <row r="170" spans="1:8" x14ac:dyDescent="0.2">
      <c r="A170" s="129">
        <v>285</v>
      </c>
      <c r="B170" s="133" t="str">
        <f>IF(VLookUpList(A170,'CALENDRIER PEP 2019'!$A$8:$F$162,2," - ")="","",VLookUpList(A170,'CALENDRIER PEP 2019'!$A$8:$F$162,2," - "))</f>
        <v/>
      </c>
      <c r="C170" s="133" t="str">
        <f>IF(VLookUpList('Planning général'!A170,'CALENDRIER TTC 2019'!$A$8:$F$245,2," - ")="","",VLookUpList('Planning général'!A170,'CALENDRIER TTC 2019'!$A$8:$F$245,2," - "))</f>
        <v/>
      </c>
      <c r="D170" s="133" t="str">
        <f>IF(VLookUpList(A170,'CALENDRIER VEP 2019'!A176:F328,2," - ")="","",VLookUpList(A170,'CALENDRIER VEP 2019'!A176:F328,2," - "))</f>
        <v/>
      </c>
      <c r="E170" s="133" t="str">
        <f>IF(VLookUpListFit1(A170,'Calendrier Fit Test'!$G$2:$M$300,7," - ")&lt;&gt;"",VLookUpListFit1(A170,'Calendrier Fit Test'!$G$2:$M$300,7," - "),IF(VLookUpListFit1(A170,'Calendrier Fit Test'!$H$2:$M$300,6," - ")&lt;&gt;"",VLookUpListFit1(A170,'Calendrier Fit Test'!$H$2:$M$300,6," - "),IF(VLookUpListFit1(A170,'Calendrier Fit Test'!$I$2:$M$300,5," - ")&lt;&gt;"",VLookUpListFit1(A170,'Calendrier Fit Test'!$I$2:$M$300,5," - "),IF(VLookUpListFit1(A170,'Calendrier Fit Test'!$J$2:$M$300,4," - ")&lt;&gt;"",VLookUpListFit1(A170,'Calendrier Fit Test'!$J$2:$M$300,4," - "),""))))</f>
        <v/>
      </c>
      <c r="F170" s="133" t="str">
        <f>IF(VLookUpListFit2(A170,'Calendrier Fit Test'!$G$2:$M$300,7," - ")&lt;&gt;"",VLookUpListFit2(A170,'Calendrier Fit Test'!$G$2:$M$300,7," - "),IF(VLookUpListFit2(A170,'Calendrier Fit Test'!$H$2:$M$300,6," - ")&lt;&gt;"",VLookUpListFit2(A170,'Calendrier Fit Test'!$H$2:$M$300,6," - "),IF(VLookUpListFit2(A170,'Calendrier Fit Test'!$I$2:$M$300,5," - ")&lt;&gt;"",VLookUpListFit2(A170,'Calendrier Fit Test'!$I$2:$M$300,5," - "),IF(VLookUpListFit2(A170,'Calendrier Fit Test'!$J$2:$M$300,4," - ")&lt;&gt;"",VLookUpListFit2(A170,'Calendrier Fit Test'!$J$2:$M$300,4," - "),""))))</f>
        <v/>
      </c>
      <c r="G170" s="133" t="str">
        <f>IF(VLookUpListFit3(A170,'Calendrier Fit Test'!$G$2:$M$300,7," - ")&lt;&gt;"",VLookUpListFit3(A170,'Calendrier Fit Test'!$G$2:$M$300,7," - "),IF(VLookUpListFit3(A170,'Calendrier Fit Test'!$H$2:$M$300,6," - ")&lt;&gt;"",VLookUpListFit3(A170,'Calendrier Fit Test'!$H$2:$M$300,6," - "),IF(VLookUpListFit3(A170,'Calendrier Fit Test'!$I$2:$M$300,5," - ")&lt;&gt;"",VLookUpListFit3(A170,'Calendrier Fit Test'!$I$2:$M$300,5," - "),IF(VLookUpListFit3(A170,'Calendrier Fit Test'!$J$2:$M$300,4," - ")&lt;&gt;"",VLookUpListFit3(A170,'Calendrier Fit Test'!$J$2:$M$300,4," - "),""))))</f>
        <v/>
      </c>
      <c r="H170" s="133" t="str">
        <f>IF(VLookUpListFit4(A170,'Calendrier Fit Test'!$G$2:$M$300,7," - ")&lt;&gt;"",VLookUpListFit4(A170,'Calendrier Fit Test'!$G$2:$M$300,7," - "),IF(VLookUpListFit4(A170,'Calendrier Fit Test'!$H$2:$M$300,6," - ")&lt;&gt;"",VLookUpListFit4(A170,'Calendrier Fit Test'!$H$2:$M$300,6," - "),IF(VLookUpListFit4(A170,'Calendrier Fit Test'!$I$2:$M$300,5," - ")&lt;&gt;"",VLookUpListFit4(A170,'Calendrier Fit Test'!$I$2:$M$300,5," - "),IF(VLookUpListFit4(A170,'Calendrier Fit Test'!$J$2:$M$300,4," - ")&lt;&gt;"",VLookUpListFit4(A170,'Calendrier Fit Test'!$J$2:$M$300,4," - "),""))))</f>
        <v/>
      </c>
    </row>
    <row r="171" spans="1:8" x14ac:dyDescent="0.2">
      <c r="A171" s="129">
        <v>286</v>
      </c>
      <c r="B171" s="133" t="str">
        <f>IF(VLookUpList(A171,'CALENDRIER PEP 2019'!$A$8:$F$162,2," - ")="","",VLookUpList(A171,'CALENDRIER PEP 2019'!$A$8:$F$162,2," - "))</f>
        <v/>
      </c>
      <c r="C171" s="133" t="str">
        <f>IF(VLookUpList('Planning général'!A171,'CALENDRIER TTC 2019'!$A$8:$F$245,2," - ")="","",VLookUpList('Planning général'!A171,'CALENDRIER TTC 2019'!$A$8:$F$245,2," - "))</f>
        <v/>
      </c>
      <c r="D171" s="133" t="str">
        <f>IF(VLookUpList(A171,'CALENDRIER VEP 2019'!A177:F329,2," - ")="","",VLookUpList(A171,'CALENDRIER VEP 2019'!A177:F329,2," - "))</f>
        <v/>
      </c>
      <c r="E171" s="133" t="str">
        <f>IF(VLookUpListFit1(A171,'Calendrier Fit Test'!$G$2:$M$300,7," - ")&lt;&gt;"",VLookUpListFit1(A171,'Calendrier Fit Test'!$G$2:$M$300,7," - "),IF(VLookUpListFit1(A171,'Calendrier Fit Test'!$H$2:$M$300,6," - ")&lt;&gt;"",VLookUpListFit1(A171,'Calendrier Fit Test'!$H$2:$M$300,6," - "),IF(VLookUpListFit1(A171,'Calendrier Fit Test'!$I$2:$M$300,5," - ")&lt;&gt;"",VLookUpListFit1(A171,'Calendrier Fit Test'!$I$2:$M$300,5," - "),IF(VLookUpListFit1(A171,'Calendrier Fit Test'!$J$2:$M$300,4," - ")&lt;&gt;"",VLookUpListFit1(A171,'Calendrier Fit Test'!$J$2:$M$300,4," - "),""))))</f>
        <v/>
      </c>
      <c r="F171" s="133" t="str">
        <f>IF(VLookUpListFit2(A171,'Calendrier Fit Test'!$G$2:$M$300,7," - ")&lt;&gt;"",VLookUpListFit2(A171,'Calendrier Fit Test'!$G$2:$M$300,7," - "),IF(VLookUpListFit2(A171,'Calendrier Fit Test'!$H$2:$M$300,6," - ")&lt;&gt;"",VLookUpListFit2(A171,'Calendrier Fit Test'!$H$2:$M$300,6," - "),IF(VLookUpListFit2(A171,'Calendrier Fit Test'!$I$2:$M$300,5," - ")&lt;&gt;"",VLookUpListFit2(A171,'Calendrier Fit Test'!$I$2:$M$300,5," - "),IF(VLookUpListFit2(A171,'Calendrier Fit Test'!$J$2:$M$300,4," - ")&lt;&gt;"",VLookUpListFit2(A171,'Calendrier Fit Test'!$J$2:$M$300,4," - "),""))))</f>
        <v/>
      </c>
      <c r="G171" s="133" t="str">
        <f>IF(VLookUpListFit3(A171,'Calendrier Fit Test'!$G$2:$M$300,7," - ")&lt;&gt;"",VLookUpListFit3(A171,'Calendrier Fit Test'!$G$2:$M$300,7," - "),IF(VLookUpListFit3(A171,'Calendrier Fit Test'!$H$2:$M$300,6," - ")&lt;&gt;"",VLookUpListFit3(A171,'Calendrier Fit Test'!$H$2:$M$300,6," - "),IF(VLookUpListFit3(A171,'Calendrier Fit Test'!$I$2:$M$300,5," - ")&lt;&gt;"",VLookUpListFit3(A171,'Calendrier Fit Test'!$I$2:$M$300,5," - "),IF(VLookUpListFit3(A171,'Calendrier Fit Test'!$J$2:$M$300,4," - ")&lt;&gt;"",VLookUpListFit3(A171,'Calendrier Fit Test'!$J$2:$M$300,4," - "),""))))</f>
        <v/>
      </c>
      <c r="H171" s="133" t="str">
        <f>IF(VLookUpListFit4(A171,'Calendrier Fit Test'!$G$2:$M$300,7," - ")&lt;&gt;"",VLookUpListFit4(A171,'Calendrier Fit Test'!$G$2:$M$300,7," - "),IF(VLookUpListFit4(A171,'Calendrier Fit Test'!$H$2:$M$300,6," - ")&lt;&gt;"",VLookUpListFit4(A171,'Calendrier Fit Test'!$H$2:$M$300,6," - "),IF(VLookUpListFit4(A171,'Calendrier Fit Test'!$I$2:$M$300,5," - ")&lt;&gt;"",VLookUpListFit4(A171,'Calendrier Fit Test'!$I$2:$M$300,5," - "),IF(VLookUpListFit4(A171,'Calendrier Fit Test'!$J$2:$M$300,4," - ")&lt;&gt;"",VLookUpListFit4(A171,'Calendrier Fit Test'!$J$2:$M$300,4," - "),""))))</f>
        <v/>
      </c>
    </row>
    <row r="172" spans="1:8" x14ac:dyDescent="0.2">
      <c r="A172" s="129">
        <v>287</v>
      </c>
      <c r="B172" s="133" t="str">
        <f>IF(VLookUpList(A172,'CALENDRIER PEP 2019'!$A$8:$F$162,2," - ")="","",VLookUpList(A172,'CALENDRIER PEP 2019'!$A$8:$F$162,2," - "))</f>
        <v/>
      </c>
      <c r="C172" s="133" t="str">
        <f>IF(VLookUpList('Planning général'!A172,'CALENDRIER TTC 2019'!$A$8:$F$245,2," - ")="","",VLookUpList('Planning général'!A172,'CALENDRIER TTC 2019'!$A$8:$F$245,2," - "))</f>
        <v/>
      </c>
      <c r="D172" s="133" t="str">
        <f>IF(VLookUpList(A172,'CALENDRIER VEP 2019'!A178:F330,2," - ")="","",VLookUpList(A172,'CALENDRIER VEP 2019'!A178:F330,2," - "))</f>
        <v/>
      </c>
      <c r="E172" s="133" t="str">
        <f>IF(VLookUpListFit1(A172,'Calendrier Fit Test'!$G$2:$M$300,7," - ")&lt;&gt;"",VLookUpListFit1(A172,'Calendrier Fit Test'!$G$2:$M$300,7," - "),IF(VLookUpListFit1(A172,'Calendrier Fit Test'!$H$2:$M$300,6," - ")&lt;&gt;"",VLookUpListFit1(A172,'Calendrier Fit Test'!$H$2:$M$300,6," - "),IF(VLookUpListFit1(A172,'Calendrier Fit Test'!$I$2:$M$300,5," - ")&lt;&gt;"",VLookUpListFit1(A172,'Calendrier Fit Test'!$I$2:$M$300,5," - "),IF(VLookUpListFit1(A172,'Calendrier Fit Test'!$J$2:$M$300,4," - ")&lt;&gt;"",VLookUpListFit1(A172,'Calendrier Fit Test'!$J$2:$M$300,4," - "),""))))</f>
        <v/>
      </c>
      <c r="F172" s="133" t="str">
        <f>IF(VLookUpListFit2(A172,'Calendrier Fit Test'!$G$2:$M$300,7," - ")&lt;&gt;"",VLookUpListFit2(A172,'Calendrier Fit Test'!$G$2:$M$300,7," - "),IF(VLookUpListFit2(A172,'Calendrier Fit Test'!$H$2:$M$300,6," - ")&lt;&gt;"",VLookUpListFit2(A172,'Calendrier Fit Test'!$H$2:$M$300,6," - "),IF(VLookUpListFit2(A172,'Calendrier Fit Test'!$I$2:$M$300,5," - ")&lt;&gt;"",VLookUpListFit2(A172,'Calendrier Fit Test'!$I$2:$M$300,5," - "),IF(VLookUpListFit2(A172,'Calendrier Fit Test'!$J$2:$M$300,4," - ")&lt;&gt;"",VLookUpListFit2(A172,'Calendrier Fit Test'!$J$2:$M$300,4," - "),""))))</f>
        <v/>
      </c>
      <c r="G172" s="133" t="str">
        <f>IF(VLookUpListFit3(A172,'Calendrier Fit Test'!$G$2:$M$300,7," - ")&lt;&gt;"",VLookUpListFit3(A172,'Calendrier Fit Test'!$G$2:$M$300,7," - "),IF(VLookUpListFit3(A172,'Calendrier Fit Test'!$H$2:$M$300,6," - ")&lt;&gt;"",VLookUpListFit3(A172,'Calendrier Fit Test'!$H$2:$M$300,6," - "),IF(VLookUpListFit3(A172,'Calendrier Fit Test'!$I$2:$M$300,5," - ")&lt;&gt;"",VLookUpListFit3(A172,'Calendrier Fit Test'!$I$2:$M$300,5," - "),IF(VLookUpListFit3(A172,'Calendrier Fit Test'!$J$2:$M$300,4," - ")&lt;&gt;"",VLookUpListFit3(A172,'Calendrier Fit Test'!$J$2:$M$300,4," - "),""))))</f>
        <v/>
      </c>
      <c r="H172" s="133" t="str">
        <f>IF(VLookUpListFit4(A172,'Calendrier Fit Test'!$G$2:$M$300,7," - ")&lt;&gt;"",VLookUpListFit4(A172,'Calendrier Fit Test'!$G$2:$M$300,7," - "),IF(VLookUpListFit4(A172,'Calendrier Fit Test'!$H$2:$M$300,6," - ")&lt;&gt;"",VLookUpListFit4(A172,'Calendrier Fit Test'!$H$2:$M$300,6," - "),IF(VLookUpListFit4(A172,'Calendrier Fit Test'!$I$2:$M$300,5," - ")&lt;&gt;"",VLookUpListFit4(A172,'Calendrier Fit Test'!$I$2:$M$300,5," - "),IF(VLookUpListFit4(A172,'Calendrier Fit Test'!$J$2:$M$300,4," - ")&lt;&gt;"",VLookUpListFit4(A172,'Calendrier Fit Test'!$J$2:$M$300,4," - "),""))))</f>
        <v/>
      </c>
    </row>
    <row r="173" spans="1:8" x14ac:dyDescent="0.2">
      <c r="A173" s="129">
        <v>288</v>
      </c>
      <c r="B173" s="133" t="str">
        <f>IF(VLookUpList(A173,'CALENDRIER PEP 2019'!$A$8:$F$162,2," - ")="","",VLookUpList(A173,'CALENDRIER PEP 2019'!$A$8:$F$162,2," - "))</f>
        <v/>
      </c>
      <c r="C173" s="133" t="str">
        <f>IF(VLookUpList('Planning général'!A173,'CALENDRIER TTC 2019'!$A$8:$F$245,2," - ")="","",VLookUpList('Planning général'!A173,'CALENDRIER TTC 2019'!$A$8:$F$245,2," - "))</f>
        <v/>
      </c>
      <c r="D173" s="133" t="str">
        <f>IF(VLookUpList(A173,'CALENDRIER VEP 2019'!A179:F331,2," - ")="","",VLookUpList(A173,'CALENDRIER VEP 2019'!A179:F331,2," - "))</f>
        <v/>
      </c>
      <c r="E173" s="133" t="str">
        <f>IF(VLookUpListFit1(A173,'Calendrier Fit Test'!$G$2:$M$300,7," - ")&lt;&gt;"",VLookUpListFit1(A173,'Calendrier Fit Test'!$G$2:$M$300,7," - "),IF(VLookUpListFit1(A173,'Calendrier Fit Test'!$H$2:$M$300,6," - ")&lt;&gt;"",VLookUpListFit1(A173,'Calendrier Fit Test'!$H$2:$M$300,6," - "),IF(VLookUpListFit1(A173,'Calendrier Fit Test'!$I$2:$M$300,5," - ")&lt;&gt;"",VLookUpListFit1(A173,'Calendrier Fit Test'!$I$2:$M$300,5," - "),IF(VLookUpListFit1(A173,'Calendrier Fit Test'!$J$2:$M$300,4," - ")&lt;&gt;"",VLookUpListFit1(A173,'Calendrier Fit Test'!$J$2:$M$300,4," - "),""))))</f>
        <v/>
      </c>
      <c r="F173" s="133" t="str">
        <f>IF(VLookUpListFit2(A173,'Calendrier Fit Test'!$G$2:$M$300,7," - ")&lt;&gt;"",VLookUpListFit2(A173,'Calendrier Fit Test'!$G$2:$M$300,7," - "),IF(VLookUpListFit2(A173,'Calendrier Fit Test'!$H$2:$M$300,6," - ")&lt;&gt;"",VLookUpListFit2(A173,'Calendrier Fit Test'!$H$2:$M$300,6," - "),IF(VLookUpListFit2(A173,'Calendrier Fit Test'!$I$2:$M$300,5," - ")&lt;&gt;"",VLookUpListFit2(A173,'Calendrier Fit Test'!$I$2:$M$300,5," - "),IF(VLookUpListFit2(A173,'Calendrier Fit Test'!$J$2:$M$300,4," - ")&lt;&gt;"",VLookUpListFit2(A173,'Calendrier Fit Test'!$J$2:$M$300,4," - "),""))))</f>
        <v/>
      </c>
      <c r="G173" s="133" t="str">
        <f>IF(VLookUpListFit3(A173,'Calendrier Fit Test'!$G$2:$M$300,7," - ")&lt;&gt;"",VLookUpListFit3(A173,'Calendrier Fit Test'!$G$2:$M$300,7," - "),IF(VLookUpListFit3(A173,'Calendrier Fit Test'!$H$2:$M$300,6," - ")&lt;&gt;"",VLookUpListFit3(A173,'Calendrier Fit Test'!$H$2:$M$300,6," - "),IF(VLookUpListFit3(A173,'Calendrier Fit Test'!$I$2:$M$300,5," - ")&lt;&gt;"",VLookUpListFit3(A173,'Calendrier Fit Test'!$I$2:$M$300,5," - "),IF(VLookUpListFit3(A173,'Calendrier Fit Test'!$J$2:$M$300,4," - ")&lt;&gt;"",VLookUpListFit3(A173,'Calendrier Fit Test'!$J$2:$M$300,4," - "),""))))</f>
        <v/>
      </c>
      <c r="H173" s="133" t="str">
        <f>IF(VLookUpListFit4(A173,'Calendrier Fit Test'!$G$2:$M$300,7," - ")&lt;&gt;"",VLookUpListFit4(A173,'Calendrier Fit Test'!$G$2:$M$300,7," - "),IF(VLookUpListFit4(A173,'Calendrier Fit Test'!$H$2:$M$300,6," - ")&lt;&gt;"",VLookUpListFit4(A173,'Calendrier Fit Test'!$H$2:$M$300,6," - "),IF(VLookUpListFit4(A173,'Calendrier Fit Test'!$I$2:$M$300,5," - ")&lt;&gt;"",VLookUpListFit4(A173,'Calendrier Fit Test'!$I$2:$M$300,5," - "),IF(VLookUpListFit4(A173,'Calendrier Fit Test'!$J$2:$M$300,4," - ")&lt;&gt;"",VLookUpListFit4(A173,'Calendrier Fit Test'!$J$2:$M$300,4," - "),""))))</f>
        <v/>
      </c>
    </row>
    <row r="174" spans="1:8" x14ac:dyDescent="0.2">
      <c r="A174" s="129">
        <v>289</v>
      </c>
      <c r="B174" s="133" t="str">
        <f>IF(VLookUpList(A174,'CALENDRIER PEP 2019'!$A$8:$F$162,2," - ")="","",VLookUpList(A174,'CALENDRIER PEP 2019'!$A$8:$F$162,2," - "))</f>
        <v/>
      </c>
      <c r="C174" s="133" t="str">
        <f>IF(VLookUpList('Planning général'!A174,'CALENDRIER TTC 2019'!$A$8:$F$245,2," - ")="","",VLookUpList('Planning général'!A174,'CALENDRIER TTC 2019'!$A$8:$F$245,2," - "))</f>
        <v/>
      </c>
      <c r="D174" s="133" t="str">
        <f>IF(VLookUpList(A174,'CALENDRIER VEP 2019'!A180:F332,2," - ")="","",VLookUpList(A174,'CALENDRIER VEP 2019'!A180:F332,2," - "))</f>
        <v/>
      </c>
      <c r="E174" s="133" t="str">
        <f>IF(VLookUpListFit1(A174,'Calendrier Fit Test'!$G$2:$M$300,7," - ")&lt;&gt;"",VLookUpListFit1(A174,'Calendrier Fit Test'!$G$2:$M$300,7," - "),IF(VLookUpListFit1(A174,'Calendrier Fit Test'!$H$2:$M$300,6," - ")&lt;&gt;"",VLookUpListFit1(A174,'Calendrier Fit Test'!$H$2:$M$300,6," - "),IF(VLookUpListFit1(A174,'Calendrier Fit Test'!$I$2:$M$300,5," - ")&lt;&gt;"",VLookUpListFit1(A174,'Calendrier Fit Test'!$I$2:$M$300,5," - "),IF(VLookUpListFit1(A174,'Calendrier Fit Test'!$J$2:$M$300,4," - ")&lt;&gt;"",VLookUpListFit1(A174,'Calendrier Fit Test'!$J$2:$M$300,4," - "),""))))</f>
        <v/>
      </c>
      <c r="F174" s="133" t="str">
        <f>IF(VLookUpListFit2(A174,'Calendrier Fit Test'!$G$2:$M$300,7," - ")&lt;&gt;"",VLookUpListFit2(A174,'Calendrier Fit Test'!$G$2:$M$300,7," - "),IF(VLookUpListFit2(A174,'Calendrier Fit Test'!$H$2:$M$300,6," - ")&lt;&gt;"",VLookUpListFit2(A174,'Calendrier Fit Test'!$H$2:$M$300,6," - "),IF(VLookUpListFit2(A174,'Calendrier Fit Test'!$I$2:$M$300,5," - ")&lt;&gt;"",VLookUpListFit2(A174,'Calendrier Fit Test'!$I$2:$M$300,5," - "),IF(VLookUpListFit2(A174,'Calendrier Fit Test'!$J$2:$M$300,4," - ")&lt;&gt;"",VLookUpListFit2(A174,'Calendrier Fit Test'!$J$2:$M$300,4," - "),""))))</f>
        <v/>
      </c>
      <c r="G174" s="133" t="str">
        <f>IF(VLookUpListFit3(A174,'Calendrier Fit Test'!$G$2:$M$300,7," - ")&lt;&gt;"",VLookUpListFit3(A174,'Calendrier Fit Test'!$G$2:$M$300,7," - "),IF(VLookUpListFit3(A174,'Calendrier Fit Test'!$H$2:$M$300,6," - ")&lt;&gt;"",VLookUpListFit3(A174,'Calendrier Fit Test'!$H$2:$M$300,6," - "),IF(VLookUpListFit3(A174,'Calendrier Fit Test'!$I$2:$M$300,5," - ")&lt;&gt;"",VLookUpListFit3(A174,'Calendrier Fit Test'!$I$2:$M$300,5," - "),IF(VLookUpListFit3(A174,'Calendrier Fit Test'!$J$2:$M$300,4," - ")&lt;&gt;"",VLookUpListFit3(A174,'Calendrier Fit Test'!$J$2:$M$300,4," - "),""))))</f>
        <v/>
      </c>
      <c r="H174" s="133" t="str">
        <f>IF(VLookUpListFit4(A174,'Calendrier Fit Test'!$G$2:$M$300,7," - ")&lt;&gt;"",VLookUpListFit4(A174,'Calendrier Fit Test'!$G$2:$M$300,7," - "),IF(VLookUpListFit4(A174,'Calendrier Fit Test'!$H$2:$M$300,6," - ")&lt;&gt;"",VLookUpListFit4(A174,'Calendrier Fit Test'!$H$2:$M$300,6," - "),IF(VLookUpListFit4(A174,'Calendrier Fit Test'!$I$2:$M$300,5," - ")&lt;&gt;"",VLookUpListFit4(A174,'Calendrier Fit Test'!$I$2:$M$300,5," - "),IF(VLookUpListFit4(A174,'Calendrier Fit Test'!$J$2:$M$300,4," - ")&lt;&gt;"",VLookUpListFit4(A174,'Calendrier Fit Test'!$J$2:$M$300,4," - "),""))))</f>
        <v/>
      </c>
    </row>
    <row r="175" spans="1:8" x14ac:dyDescent="0.2">
      <c r="A175" s="129">
        <v>290</v>
      </c>
      <c r="B175" s="133" t="str">
        <f>IF(VLookUpList(A175,'CALENDRIER PEP 2019'!$A$8:$F$162,2," - ")="","",VLookUpList(A175,'CALENDRIER PEP 2019'!$A$8:$F$162,2," - "))</f>
        <v/>
      </c>
      <c r="C175" s="133" t="str">
        <f>IF(VLookUpList('Planning général'!A175,'CALENDRIER TTC 2019'!$A$8:$F$245,2," - ")="","",VLookUpList('Planning général'!A175,'CALENDRIER TTC 2019'!$A$8:$F$245,2," - "))</f>
        <v/>
      </c>
      <c r="D175" s="133" t="str">
        <f>IF(VLookUpList(A175,'CALENDRIER VEP 2019'!A181:F333,2," - ")="","",VLookUpList(A175,'CALENDRIER VEP 2019'!A181:F333,2," - "))</f>
        <v/>
      </c>
      <c r="E175" s="133" t="str">
        <f>IF(VLookUpListFit1(A175,'Calendrier Fit Test'!$G$2:$M$300,7," - ")&lt;&gt;"",VLookUpListFit1(A175,'Calendrier Fit Test'!$G$2:$M$300,7," - "),IF(VLookUpListFit1(A175,'Calendrier Fit Test'!$H$2:$M$300,6," - ")&lt;&gt;"",VLookUpListFit1(A175,'Calendrier Fit Test'!$H$2:$M$300,6," - "),IF(VLookUpListFit1(A175,'Calendrier Fit Test'!$I$2:$M$300,5," - ")&lt;&gt;"",VLookUpListFit1(A175,'Calendrier Fit Test'!$I$2:$M$300,5," - "),IF(VLookUpListFit1(A175,'Calendrier Fit Test'!$J$2:$M$300,4," - ")&lt;&gt;"",VLookUpListFit1(A175,'Calendrier Fit Test'!$J$2:$M$300,4," - "),""))))</f>
        <v/>
      </c>
      <c r="F175" s="133" t="str">
        <f>IF(VLookUpListFit2(A175,'Calendrier Fit Test'!$G$2:$M$300,7," - ")&lt;&gt;"",VLookUpListFit2(A175,'Calendrier Fit Test'!$G$2:$M$300,7," - "),IF(VLookUpListFit2(A175,'Calendrier Fit Test'!$H$2:$M$300,6," - ")&lt;&gt;"",VLookUpListFit2(A175,'Calendrier Fit Test'!$H$2:$M$300,6," - "),IF(VLookUpListFit2(A175,'Calendrier Fit Test'!$I$2:$M$300,5," - ")&lt;&gt;"",VLookUpListFit2(A175,'Calendrier Fit Test'!$I$2:$M$300,5," - "),IF(VLookUpListFit2(A175,'Calendrier Fit Test'!$J$2:$M$300,4," - ")&lt;&gt;"",VLookUpListFit2(A175,'Calendrier Fit Test'!$J$2:$M$300,4," - "),""))))</f>
        <v/>
      </c>
      <c r="G175" s="133" t="str">
        <f>IF(VLookUpListFit3(A175,'Calendrier Fit Test'!$G$2:$M$300,7," - ")&lt;&gt;"",VLookUpListFit3(A175,'Calendrier Fit Test'!$G$2:$M$300,7," - "),IF(VLookUpListFit3(A175,'Calendrier Fit Test'!$H$2:$M$300,6," - ")&lt;&gt;"",VLookUpListFit3(A175,'Calendrier Fit Test'!$H$2:$M$300,6," - "),IF(VLookUpListFit3(A175,'Calendrier Fit Test'!$I$2:$M$300,5," - ")&lt;&gt;"",VLookUpListFit3(A175,'Calendrier Fit Test'!$I$2:$M$300,5," - "),IF(VLookUpListFit3(A175,'Calendrier Fit Test'!$J$2:$M$300,4," - ")&lt;&gt;"",VLookUpListFit3(A175,'Calendrier Fit Test'!$J$2:$M$300,4," - "),""))))</f>
        <v/>
      </c>
      <c r="H175" s="133" t="str">
        <f>IF(VLookUpListFit4(A175,'Calendrier Fit Test'!$G$2:$M$300,7," - ")&lt;&gt;"",VLookUpListFit4(A175,'Calendrier Fit Test'!$G$2:$M$300,7," - "),IF(VLookUpListFit4(A175,'Calendrier Fit Test'!$H$2:$M$300,6," - ")&lt;&gt;"",VLookUpListFit4(A175,'Calendrier Fit Test'!$H$2:$M$300,6," - "),IF(VLookUpListFit4(A175,'Calendrier Fit Test'!$I$2:$M$300,5," - ")&lt;&gt;"",VLookUpListFit4(A175,'Calendrier Fit Test'!$I$2:$M$300,5," - "),IF(VLookUpListFit4(A175,'Calendrier Fit Test'!$J$2:$M$300,4," - ")&lt;&gt;"",VLookUpListFit4(A175,'Calendrier Fit Test'!$J$2:$M$300,4," - "),""))))</f>
        <v/>
      </c>
    </row>
    <row r="176" spans="1:8" x14ac:dyDescent="0.2">
      <c r="A176" s="129">
        <v>291</v>
      </c>
      <c r="B176" s="133" t="str">
        <f>IF(VLookUpList(A176,'CALENDRIER PEP 2019'!$A$8:$F$162,2," - ")="","",VLookUpList(A176,'CALENDRIER PEP 2019'!$A$8:$F$162,2," - "))</f>
        <v/>
      </c>
      <c r="C176" s="133" t="str">
        <f>IF(VLookUpList('Planning général'!A176,'CALENDRIER TTC 2019'!$A$8:$F$245,2," - ")="","",VLookUpList('Planning général'!A176,'CALENDRIER TTC 2019'!$A$8:$F$245,2," - "))</f>
        <v/>
      </c>
      <c r="D176" s="133" t="str">
        <f>IF(VLookUpList(A176,'CALENDRIER VEP 2019'!A182:F334,2," - ")="","",VLookUpList(A176,'CALENDRIER VEP 2019'!A182:F334,2," - "))</f>
        <v/>
      </c>
      <c r="E176" s="133" t="str">
        <f>IF(VLookUpListFit1(A176,'Calendrier Fit Test'!$G$2:$M$300,7," - ")&lt;&gt;"",VLookUpListFit1(A176,'Calendrier Fit Test'!$G$2:$M$300,7," - "),IF(VLookUpListFit1(A176,'Calendrier Fit Test'!$H$2:$M$300,6," - ")&lt;&gt;"",VLookUpListFit1(A176,'Calendrier Fit Test'!$H$2:$M$300,6," - "),IF(VLookUpListFit1(A176,'Calendrier Fit Test'!$I$2:$M$300,5," - ")&lt;&gt;"",VLookUpListFit1(A176,'Calendrier Fit Test'!$I$2:$M$300,5," - "),IF(VLookUpListFit1(A176,'Calendrier Fit Test'!$J$2:$M$300,4," - ")&lt;&gt;"",VLookUpListFit1(A176,'Calendrier Fit Test'!$J$2:$M$300,4," - "),""))))</f>
        <v/>
      </c>
      <c r="F176" s="133" t="str">
        <f>IF(VLookUpListFit2(A176,'Calendrier Fit Test'!$G$2:$M$300,7," - ")&lt;&gt;"",VLookUpListFit2(A176,'Calendrier Fit Test'!$G$2:$M$300,7," - "),IF(VLookUpListFit2(A176,'Calendrier Fit Test'!$H$2:$M$300,6," - ")&lt;&gt;"",VLookUpListFit2(A176,'Calendrier Fit Test'!$H$2:$M$300,6," - "),IF(VLookUpListFit2(A176,'Calendrier Fit Test'!$I$2:$M$300,5," - ")&lt;&gt;"",VLookUpListFit2(A176,'Calendrier Fit Test'!$I$2:$M$300,5," - "),IF(VLookUpListFit2(A176,'Calendrier Fit Test'!$J$2:$M$300,4," - ")&lt;&gt;"",VLookUpListFit2(A176,'Calendrier Fit Test'!$J$2:$M$300,4," - "),""))))</f>
        <v/>
      </c>
      <c r="G176" s="133" t="str">
        <f>IF(VLookUpListFit3(A176,'Calendrier Fit Test'!$G$2:$M$300,7," - ")&lt;&gt;"",VLookUpListFit3(A176,'Calendrier Fit Test'!$G$2:$M$300,7," - "),IF(VLookUpListFit3(A176,'Calendrier Fit Test'!$H$2:$M$300,6," - ")&lt;&gt;"",VLookUpListFit3(A176,'Calendrier Fit Test'!$H$2:$M$300,6," - "),IF(VLookUpListFit3(A176,'Calendrier Fit Test'!$I$2:$M$300,5," - ")&lt;&gt;"",VLookUpListFit3(A176,'Calendrier Fit Test'!$I$2:$M$300,5," - "),IF(VLookUpListFit3(A176,'Calendrier Fit Test'!$J$2:$M$300,4," - ")&lt;&gt;"",VLookUpListFit3(A176,'Calendrier Fit Test'!$J$2:$M$300,4," - "),""))))</f>
        <v/>
      </c>
      <c r="H176" s="133" t="str">
        <f>IF(VLookUpListFit4(A176,'Calendrier Fit Test'!$G$2:$M$300,7," - ")&lt;&gt;"",VLookUpListFit4(A176,'Calendrier Fit Test'!$G$2:$M$300,7," - "),IF(VLookUpListFit4(A176,'Calendrier Fit Test'!$H$2:$M$300,6," - ")&lt;&gt;"",VLookUpListFit4(A176,'Calendrier Fit Test'!$H$2:$M$300,6," - "),IF(VLookUpListFit4(A176,'Calendrier Fit Test'!$I$2:$M$300,5," - ")&lt;&gt;"",VLookUpListFit4(A176,'Calendrier Fit Test'!$I$2:$M$300,5," - "),IF(VLookUpListFit4(A176,'Calendrier Fit Test'!$J$2:$M$300,4," - ")&lt;&gt;"",VLookUpListFit4(A176,'Calendrier Fit Test'!$J$2:$M$300,4," - "),""))))</f>
        <v/>
      </c>
    </row>
    <row r="177" spans="1:8" x14ac:dyDescent="0.2">
      <c r="A177" s="129">
        <v>292</v>
      </c>
      <c r="B177" s="133" t="str">
        <f>IF(VLookUpList(A177,'CALENDRIER PEP 2019'!$A$8:$F$162,2," - ")="","",VLookUpList(A177,'CALENDRIER PEP 2019'!$A$8:$F$162,2," - "))</f>
        <v/>
      </c>
      <c r="C177" s="133" t="str">
        <f>IF(VLookUpList('Planning général'!A177,'CALENDRIER TTC 2019'!$A$8:$F$245,2," - ")="","",VLookUpList('Planning général'!A177,'CALENDRIER TTC 2019'!$A$8:$F$245,2," - "))</f>
        <v/>
      </c>
      <c r="D177" s="133" t="str">
        <f>IF(VLookUpList(A177,'CALENDRIER VEP 2019'!A183:F335,2," - ")="","",VLookUpList(A177,'CALENDRIER VEP 2019'!A183:F335,2," - "))</f>
        <v/>
      </c>
      <c r="E177" s="133" t="str">
        <f>IF(VLookUpListFit1(A177,'Calendrier Fit Test'!$G$2:$M$300,7," - ")&lt;&gt;"",VLookUpListFit1(A177,'Calendrier Fit Test'!$G$2:$M$300,7," - "),IF(VLookUpListFit1(A177,'Calendrier Fit Test'!$H$2:$M$300,6," - ")&lt;&gt;"",VLookUpListFit1(A177,'Calendrier Fit Test'!$H$2:$M$300,6," - "),IF(VLookUpListFit1(A177,'Calendrier Fit Test'!$I$2:$M$300,5," - ")&lt;&gt;"",VLookUpListFit1(A177,'Calendrier Fit Test'!$I$2:$M$300,5," - "),IF(VLookUpListFit1(A177,'Calendrier Fit Test'!$J$2:$M$300,4," - ")&lt;&gt;"",VLookUpListFit1(A177,'Calendrier Fit Test'!$J$2:$M$300,4," - "),""))))</f>
        <v/>
      </c>
      <c r="F177" s="133" t="str">
        <f>IF(VLookUpListFit2(A177,'Calendrier Fit Test'!$G$2:$M$300,7," - ")&lt;&gt;"",VLookUpListFit2(A177,'Calendrier Fit Test'!$G$2:$M$300,7," - "),IF(VLookUpListFit2(A177,'Calendrier Fit Test'!$H$2:$M$300,6," - ")&lt;&gt;"",VLookUpListFit2(A177,'Calendrier Fit Test'!$H$2:$M$300,6," - "),IF(VLookUpListFit2(A177,'Calendrier Fit Test'!$I$2:$M$300,5," - ")&lt;&gt;"",VLookUpListFit2(A177,'Calendrier Fit Test'!$I$2:$M$300,5," - "),IF(VLookUpListFit2(A177,'Calendrier Fit Test'!$J$2:$M$300,4," - ")&lt;&gt;"",VLookUpListFit2(A177,'Calendrier Fit Test'!$J$2:$M$300,4," - "),""))))</f>
        <v/>
      </c>
      <c r="G177" s="133" t="str">
        <f>IF(VLookUpListFit3(A177,'Calendrier Fit Test'!$G$2:$M$300,7," - ")&lt;&gt;"",VLookUpListFit3(A177,'Calendrier Fit Test'!$G$2:$M$300,7," - "),IF(VLookUpListFit3(A177,'Calendrier Fit Test'!$H$2:$M$300,6," - ")&lt;&gt;"",VLookUpListFit3(A177,'Calendrier Fit Test'!$H$2:$M$300,6," - "),IF(VLookUpListFit3(A177,'Calendrier Fit Test'!$I$2:$M$300,5," - ")&lt;&gt;"",VLookUpListFit3(A177,'Calendrier Fit Test'!$I$2:$M$300,5," - "),IF(VLookUpListFit3(A177,'Calendrier Fit Test'!$J$2:$M$300,4," - ")&lt;&gt;"",VLookUpListFit3(A177,'Calendrier Fit Test'!$J$2:$M$300,4," - "),""))))</f>
        <v/>
      </c>
      <c r="H177" s="133" t="str">
        <f>IF(VLookUpListFit4(A177,'Calendrier Fit Test'!$G$2:$M$300,7," - ")&lt;&gt;"",VLookUpListFit4(A177,'Calendrier Fit Test'!$G$2:$M$300,7," - "),IF(VLookUpListFit4(A177,'Calendrier Fit Test'!$H$2:$M$300,6," - ")&lt;&gt;"",VLookUpListFit4(A177,'Calendrier Fit Test'!$H$2:$M$300,6," - "),IF(VLookUpListFit4(A177,'Calendrier Fit Test'!$I$2:$M$300,5," - ")&lt;&gt;"",VLookUpListFit4(A177,'Calendrier Fit Test'!$I$2:$M$300,5," - "),IF(VLookUpListFit4(A177,'Calendrier Fit Test'!$J$2:$M$300,4," - ")&lt;&gt;"",VLookUpListFit4(A177,'Calendrier Fit Test'!$J$2:$M$300,4," - "),""))))</f>
        <v/>
      </c>
    </row>
    <row r="178" spans="1:8" x14ac:dyDescent="0.2">
      <c r="A178" s="129">
        <v>293</v>
      </c>
      <c r="B178" s="133" t="str">
        <f>IF(VLookUpList(A178,'CALENDRIER PEP 2019'!$A$8:$F$162,2," - ")="","",VLookUpList(A178,'CALENDRIER PEP 2019'!$A$8:$F$162,2," - "))</f>
        <v/>
      </c>
      <c r="C178" s="133" t="str">
        <f>IF(VLookUpList('Planning général'!A178,'CALENDRIER TTC 2019'!$A$8:$F$245,2," - ")="","",VLookUpList('Planning général'!A178,'CALENDRIER TTC 2019'!$A$8:$F$245,2," - "))</f>
        <v/>
      </c>
      <c r="D178" s="133" t="str">
        <f>IF(VLookUpList(A178,'CALENDRIER VEP 2019'!A184:F336,2," - ")="","",VLookUpList(A178,'CALENDRIER VEP 2019'!A184:F336,2," - "))</f>
        <v/>
      </c>
      <c r="E178" s="133" t="str">
        <f>IF(VLookUpListFit1(A178,'Calendrier Fit Test'!$G$2:$M$300,7," - ")&lt;&gt;"",VLookUpListFit1(A178,'Calendrier Fit Test'!$G$2:$M$300,7," - "),IF(VLookUpListFit1(A178,'Calendrier Fit Test'!$H$2:$M$300,6," - ")&lt;&gt;"",VLookUpListFit1(A178,'Calendrier Fit Test'!$H$2:$M$300,6," - "),IF(VLookUpListFit1(A178,'Calendrier Fit Test'!$I$2:$M$300,5," - ")&lt;&gt;"",VLookUpListFit1(A178,'Calendrier Fit Test'!$I$2:$M$300,5," - "),IF(VLookUpListFit1(A178,'Calendrier Fit Test'!$J$2:$M$300,4," - ")&lt;&gt;"",VLookUpListFit1(A178,'Calendrier Fit Test'!$J$2:$M$300,4," - "),""))))</f>
        <v/>
      </c>
      <c r="F178" s="133" t="str">
        <f>IF(VLookUpListFit2(A178,'Calendrier Fit Test'!$G$2:$M$300,7," - ")&lt;&gt;"",VLookUpListFit2(A178,'Calendrier Fit Test'!$G$2:$M$300,7," - "),IF(VLookUpListFit2(A178,'Calendrier Fit Test'!$H$2:$M$300,6," - ")&lt;&gt;"",VLookUpListFit2(A178,'Calendrier Fit Test'!$H$2:$M$300,6," - "),IF(VLookUpListFit2(A178,'Calendrier Fit Test'!$I$2:$M$300,5," - ")&lt;&gt;"",VLookUpListFit2(A178,'Calendrier Fit Test'!$I$2:$M$300,5," - "),IF(VLookUpListFit2(A178,'Calendrier Fit Test'!$J$2:$M$300,4," - ")&lt;&gt;"",VLookUpListFit2(A178,'Calendrier Fit Test'!$J$2:$M$300,4," - "),""))))</f>
        <v/>
      </c>
      <c r="G178" s="133" t="str">
        <f>IF(VLookUpListFit3(A178,'Calendrier Fit Test'!$G$2:$M$300,7," - ")&lt;&gt;"",VLookUpListFit3(A178,'Calendrier Fit Test'!$G$2:$M$300,7," - "),IF(VLookUpListFit3(A178,'Calendrier Fit Test'!$H$2:$M$300,6," - ")&lt;&gt;"",VLookUpListFit3(A178,'Calendrier Fit Test'!$H$2:$M$300,6," - "),IF(VLookUpListFit3(A178,'Calendrier Fit Test'!$I$2:$M$300,5," - ")&lt;&gt;"",VLookUpListFit3(A178,'Calendrier Fit Test'!$I$2:$M$300,5," - "),IF(VLookUpListFit3(A178,'Calendrier Fit Test'!$J$2:$M$300,4," - ")&lt;&gt;"",VLookUpListFit3(A178,'Calendrier Fit Test'!$J$2:$M$300,4," - "),""))))</f>
        <v/>
      </c>
      <c r="H178" s="133" t="str">
        <f>IF(VLookUpListFit4(A178,'Calendrier Fit Test'!$G$2:$M$300,7," - ")&lt;&gt;"",VLookUpListFit4(A178,'Calendrier Fit Test'!$G$2:$M$300,7," - "),IF(VLookUpListFit4(A178,'Calendrier Fit Test'!$H$2:$M$300,6," - ")&lt;&gt;"",VLookUpListFit4(A178,'Calendrier Fit Test'!$H$2:$M$300,6," - "),IF(VLookUpListFit4(A178,'Calendrier Fit Test'!$I$2:$M$300,5," - ")&lt;&gt;"",VLookUpListFit4(A178,'Calendrier Fit Test'!$I$2:$M$300,5," - "),IF(VLookUpListFit4(A178,'Calendrier Fit Test'!$J$2:$M$300,4," - ")&lt;&gt;"",VLookUpListFit4(A178,'Calendrier Fit Test'!$J$2:$M$300,4," - "),""))))</f>
        <v/>
      </c>
    </row>
    <row r="179" spans="1:8" x14ac:dyDescent="0.2">
      <c r="A179" s="129">
        <v>294</v>
      </c>
      <c r="B179" s="133" t="str">
        <f>IF(VLookUpList(A179,'CALENDRIER PEP 2019'!$A$8:$F$162,2," - ")="","",VLookUpList(A179,'CALENDRIER PEP 2019'!$A$8:$F$162,2," - "))</f>
        <v/>
      </c>
      <c r="C179" s="133" t="str">
        <f>IF(VLookUpList('Planning général'!A179,'CALENDRIER TTC 2019'!$A$8:$F$245,2," - ")="","",VLookUpList('Planning général'!A179,'CALENDRIER TTC 2019'!$A$8:$F$245,2," - "))</f>
        <v/>
      </c>
      <c r="D179" s="133" t="str">
        <f>IF(VLookUpList(A179,'CALENDRIER VEP 2019'!A185:F337,2," - ")="","",VLookUpList(A179,'CALENDRIER VEP 2019'!A185:F337,2," - "))</f>
        <v/>
      </c>
      <c r="E179" s="133" t="str">
        <f>IF(VLookUpListFit1(A179,'Calendrier Fit Test'!$G$2:$M$300,7," - ")&lt;&gt;"",VLookUpListFit1(A179,'Calendrier Fit Test'!$G$2:$M$300,7," - "),IF(VLookUpListFit1(A179,'Calendrier Fit Test'!$H$2:$M$300,6," - ")&lt;&gt;"",VLookUpListFit1(A179,'Calendrier Fit Test'!$H$2:$M$300,6," - "),IF(VLookUpListFit1(A179,'Calendrier Fit Test'!$I$2:$M$300,5," - ")&lt;&gt;"",VLookUpListFit1(A179,'Calendrier Fit Test'!$I$2:$M$300,5," - "),IF(VLookUpListFit1(A179,'Calendrier Fit Test'!$J$2:$M$300,4," - ")&lt;&gt;"",VLookUpListFit1(A179,'Calendrier Fit Test'!$J$2:$M$300,4," - "),""))))</f>
        <v/>
      </c>
      <c r="F179" s="133" t="str">
        <f>IF(VLookUpListFit2(A179,'Calendrier Fit Test'!$G$2:$M$300,7," - ")&lt;&gt;"",VLookUpListFit2(A179,'Calendrier Fit Test'!$G$2:$M$300,7," - "),IF(VLookUpListFit2(A179,'Calendrier Fit Test'!$H$2:$M$300,6," - ")&lt;&gt;"",VLookUpListFit2(A179,'Calendrier Fit Test'!$H$2:$M$300,6," - "),IF(VLookUpListFit2(A179,'Calendrier Fit Test'!$I$2:$M$300,5," - ")&lt;&gt;"",VLookUpListFit2(A179,'Calendrier Fit Test'!$I$2:$M$300,5," - "),IF(VLookUpListFit2(A179,'Calendrier Fit Test'!$J$2:$M$300,4," - ")&lt;&gt;"",VLookUpListFit2(A179,'Calendrier Fit Test'!$J$2:$M$300,4," - "),""))))</f>
        <v/>
      </c>
      <c r="G179" s="133" t="str">
        <f>IF(VLookUpListFit3(A179,'Calendrier Fit Test'!$G$2:$M$300,7," - ")&lt;&gt;"",VLookUpListFit3(A179,'Calendrier Fit Test'!$G$2:$M$300,7," - "),IF(VLookUpListFit3(A179,'Calendrier Fit Test'!$H$2:$M$300,6," - ")&lt;&gt;"",VLookUpListFit3(A179,'Calendrier Fit Test'!$H$2:$M$300,6," - "),IF(VLookUpListFit3(A179,'Calendrier Fit Test'!$I$2:$M$300,5," - ")&lt;&gt;"",VLookUpListFit3(A179,'Calendrier Fit Test'!$I$2:$M$300,5," - "),IF(VLookUpListFit3(A179,'Calendrier Fit Test'!$J$2:$M$300,4," - ")&lt;&gt;"",VLookUpListFit3(A179,'Calendrier Fit Test'!$J$2:$M$300,4," - "),""))))</f>
        <v/>
      </c>
      <c r="H179" s="133" t="str">
        <f>IF(VLookUpListFit4(A179,'Calendrier Fit Test'!$G$2:$M$300,7," - ")&lt;&gt;"",VLookUpListFit4(A179,'Calendrier Fit Test'!$G$2:$M$300,7," - "),IF(VLookUpListFit4(A179,'Calendrier Fit Test'!$H$2:$M$300,6," - ")&lt;&gt;"",VLookUpListFit4(A179,'Calendrier Fit Test'!$H$2:$M$300,6," - "),IF(VLookUpListFit4(A179,'Calendrier Fit Test'!$I$2:$M$300,5," - ")&lt;&gt;"",VLookUpListFit4(A179,'Calendrier Fit Test'!$I$2:$M$300,5," - "),IF(VLookUpListFit4(A179,'Calendrier Fit Test'!$J$2:$M$300,4," - ")&lt;&gt;"",VLookUpListFit4(A179,'Calendrier Fit Test'!$J$2:$M$300,4," - "),""))))</f>
        <v/>
      </c>
    </row>
    <row r="180" spans="1:8" x14ac:dyDescent="0.2">
      <c r="A180" s="129">
        <v>295</v>
      </c>
      <c r="B180" s="133" t="str">
        <f>IF(VLookUpList(A180,'CALENDRIER PEP 2019'!$A$8:$F$162,2," - ")="","",VLookUpList(A180,'CALENDRIER PEP 2019'!$A$8:$F$162,2," - "))</f>
        <v/>
      </c>
      <c r="C180" s="133" t="str">
        <f>IF(VLookUpList('Planning général'!A180,'CALENDRIER TTC 2019'!$A$8:$F$245,2," - ")="","",VLookUpList('Planning général'!A180,'CALENDRIER TTC 2019'!$A$8:$F$245,2," - "))</f>
        <v/>
      </c>
      <c r="D180" s="133" t="str">
        <f>IF(VLookUpList(A180,'CALENDRIER VEP 2019'!A186:F338,2," - ")="","",VLookUpList(A180,'CALENDRIER VEP 2019'!A186:F338,2," - "))</f>
        <v/>
      </c>
      <c r="E180" s="133" t="str">
        <f>IF(VLookUpListFit1(A180,'Calendrier Fit Test'!$G$2:$M$300,7," - ")&lt;&gt;"",VLookUpListFit1(A180,'Calendrier Fit Test'!$G$2:$M$300,7," - "),IF(VLookUpListFit1(A180,'Calendrier Fit Test'!$H$2:$M$300,6," - ")&lt;&gt;"",VLookUpListFit1(A180,'Calendrier Fit Test'!$H$2:$M$300,6," - "),IF(VLookUpListFit1(A180,'Calendrier Fit Test'!$I$2:$M$300,5," - ")&lt;&gt;"",VLookUpListFit1(A180,'Calendrier Fit Test'!$I$2:$M$300,5," - "),IF(VLookUpListFit1(A180,'Calendrier Fit Test'!$J$2:$M$300,4," - ")&lt;&gt;"",VLookUpListFit1(A180,'Calendrier Fit Test'!$J$2:$M$300,4," - "),""))))</f>
        <v/>
      </c>
      <c r="F180" s="133" t="str">
        <f>IF(VLookUpListFit2(A180,'Calendrier Fit Test'!$G$2:$M$300,7," - ")&lt;&gt;"",VLookUpListFit2(A180,'Calendrier Fit Test'!$G$2:$M$300,7," - "),IF(VLookUpListFit2(A180,'Calendrier Fit Test'!$H$2:$M$300,6," - ")&lt;&gt;"",VLookUpListFit2(A180,'Calendrier Fit Test'!$H$2:$M$300,6," - "),IF(VLookUpListFit2(A180,'Calendrier Fit Test'!$I$2:$M$300,5," - ")&lt;&gt;"",VLookUpListFit2(A180,'Calendrier Fit Test'!$I$2:$M$300,5," - "),IF(VLookUpListFit2(A180,'Calendrier Fit Test'!$J$2:$M$300,4," - ")&lt;&gt;"",VLookUpListFit2(A180,'Calendrier Fit Test'!$J$2:$M$300,4," - "),""))))</f>
        <v/>
      </c>
      <c r="G180" s="133" t="str">
        <f>IF(VLookUpListFit3(A180,'Calendrier Fit Test'!$G$2:$M$300,7," - ")&lt;&gt;"",VLookUpListFit3(A180,'Calendrier Fit Test'!$G$2:$M$300,7," - "),IF(VLookUpListFit3(A180,'Calendrier Fit Test'!$H$2:$M$300,6," - ")&lt;&gt;"",VLookUpListFit3(A180,'Calendrier Fit Test'!$H$2:$M$300,6," - "),IF(VLookUpListFit3(A180,'Calendrier Fit Test'!$I$2:$M$300,5," - ")&lt;&gt;"",VLookUpListFit3(A180,'Calendrier Fit Test'!$I$2:$M$300,5," - "),IF(VLookUpListFit3(A180,'Calendrier Fit Test'!$J$2:$M$300,4," - ")&lt;&gt;"",VLookUpListFit3(A180,'Calendrier Fit Test'!$J$2:$M$300,4," - "),""))))</f>
        <v/>
      </c>
      <c r="H180" s="133" t="str">
        <f>IF(VLookUpListFit4(A180,'Calendrier Fit Test'!$G$2:$M$300,7," - ")&lt;&gt;"",VLookUpListFit4(A180,'Calendrier Fit Test'!$G$2:$M$300,7," - "),IF(VLookUpListFit4(A180,'Calendrier Fit Test'!$H$2:$M$300,6," - ")&lt;&gt;"",VLookUpListFit4(A180,'Calendrier Fit Test'!$H$2:$M$300,6," - "),IF(VLookUpListFit4(A180,'Calendrier Fit Test'!$I$2:$M$300,5," - ")&lt;&gt;"",VLookUpListFit4(A180,'Calendrier Fit Test'!$I$2:$M$300,5," - "),IF(VLookUpListFit4(A180,'Calendrier Fit Test'!$J$2:$M$300,4," - ")&lt;&gt;"",VLookUpListFit4(A180,'Calendrier Fit Test'!$J$2:$M$300,4," - "),""))))</f>
        <v/>
      </c>
    </row>
    <row r="181" spans="1:8" x14ac:dyDescent="0.2">
      <c r="A181" s="129">
        <v>296</v>
      </c>
      <c r="B181" s="133" t="str">
        <f>IF(VLookUpList(A181,'CALENDRIER PEP 2019'!$A$8:$F$162,2," - ")="","",VLookUpList(A181,'CALENDRIER PEP 2019'!$A$8:$F$162,2," - "))</f>
        <v/>
      </c>
      <c r="C181" s="133" t="str">
        <f>IF(VLookUpList('Planning général'!A181,'CALENDRIER TTC 2019'!$A$8:$F$245,2," - ")="","",VLookUpList('Planning général'!A181,'CALENDRIER TTC 2019'!$A$8:$F$245,2," - "))</f>
        <v/>
      </c>
      <c r="D181" s="133" t="str">
        <f>IF(VLookUpList(A181,'CALENDRIER VEP 2019'!A187:F339,2," - ")="","",VLookUpList(A181,'CALENDRIER VEP 2019'!A187:F339,2," - "))</f>
        <v/>
      </c>
      <c r="E181" s="133" t="str">
        <f>IF(VLookUpListFit1(A181,'Calendrier Fit Test'!$G$2:$M$300,7," - ")&lt;&gt;"",VLookUpListFit1(A181,'Calendrier Fit Test'!$G$2:$M$300,7," - "),IF(VLookUpListFit1(A181,'Calendrier Fit Test'!$H$2:$M$300,6," - ")&lt;&gt;"",VLookUpListFit1(A181,'Calendrier Fit Test'!$H$2:$M$300,6," - "),IF(VLookUpListFit1(A181,'Calendrier Fit Test'!$I$2:$M$300,5," - ")&lt;&gt;"",VLookUpListFit1(A181,'Calendrier Fit Test'!$I$2:$M$300,5," - "),IF(VLookUpListFit1(A181,'Calendrier Fit Test'!$J$2:$M$300,4," - ")&lt;&gt;"",VLookUpListFit1(A181,'Calendrier Fit Test'!$J$2:$M$300,4," - "),""))))</f>
        <v/>
      </c>
      <c r="F181" s="133" t="str">
        <f>IF(VLookUpListFit2(A181,'Calendrier Fit Test'!$G$2:$M$300,7," - ")&lt;&gt;"",VLookUpListFit2(A181,'Calendrier Fit Test'!$G$2:$M$300,7," - "),IF(VLookUpListFit2(A181,'Calendrier Fit Test'!$H$2:$M$300,6," - ")&lt;&gt;"",VLookUpListFit2(A181,'Calendrier Fit Test'!$H$2:$M$300,6," - "),IF(VLookUpListFit2(A181,'Calendrier Fit Test'!$I$2:$M$300,5," - ")&lt;&gt;"",VLookUpListFit2(A181,'Calendrier Fit Test'!$I$2:$M$300,5," - "),IF(VLookUpListFit2(A181,'Calendrier Fit Test'!$J$2:$M$300,4," - ")&lt;&gt;"",VLookUpListFit2(A181,'Calendrier Fit Test'!$J$2:$M$300,4," - "),""))))</f>
        <v/>
      </c>
      <c r="G181" s="133" t="str">
        <f>IF(VLookUpListFit3(A181,'Calendrier Fit Test'!$G$2:$M$300,7," - ")&lt;&gt;"",VLookUpListFit3(A181,'Calendrier Fit Test'!$G$2:$M$300,7," - "),IF(VLookUpListFit3(A181,'Calendrier Fit Test'!$H$2:$M$300,6," - ")&lt;&gt;"",VLookUpListFit3(A181,'Calendrier Fit Test'!$H$2:$M$300,6," - "),IF(VLookUpListFit3(A181,'Calendrier Fit Test'!$I$2:$M$300,5," - ")&lt;&gt;"",VLookUpListFit3(A181,'Calendrier Fit Test'!$I$2:$M$300,5," - "),IF(VLookUpListFit3(A181,'Calendrier Fit Test'!$J$2:$M$300,4," - ")&lt;&gt;"",VLookUpListFit3(A181,'Calendrier Fit Test'!$J$2:$M$300,4," - "),""))))</f>
        <v/>
      </c>
      <c r="H181" s="133" t="str">
        <f>IF(VLookUpListFit4(A181,'Calendrier Fit Test'!$G$2:$M$300,7," - ")&lt;&gt;"",VLookUpListFit4(A181,'Calendrier Fit Test'!$G$2:$M$300,7," - "),IF(VLookUpListFit4(A181,'Calendrier Fit Test'!$H$2:$M$300,6," - ")&lt;&gt;"",VLookUpListFit4(A181,'Calendrier Fit Test'!$H$2:$M$300,6," - "),IF(VLookUpListFit4(A181,'Calendrier Fit Test'!$I$2:$M$300,5," - ")&lt;&gt;"",VLookUpListFit4(A181,'Calendrier Fit Test'!$I$2:$M$300,5," - "),IF(VLookUpListFit4(A181,'Calendrier Fit Test'!$J$2:$M$300,4," - ")&lt;&gt;"",VLookUpListFit4(A181,'Calendrier Fit Test'!$J$2:$M$300,4," - "),""))))</f>
        <v/>
      </c>
    </row>
    <row r="182" spans="1:8" x14ac:dyDescent="0.2">
      <c r="A182" s="129">
        <v>297</v>
      </c>
      <c r="B182" s="133" t="str">
        <f>IF(VLookUpList(A182,'CALENDRIER PEP 2019'!$A$8:$F$162,2," - ")="","",VLookUpList(A182,'CALENDRIER PEP 2019'!$A$8:$F$162,2," - "))</f>
        <v/>
      </c>
      <c r="C182" s="133" t="str">
        <f>IF(VLookUpList('Planning général'!A182,'CALENDRIER TTC 2019'!$A$8:$F$245,2," - ")="","",VLookUpList('Planning général'!A182,'CALENDRIER TTC 2019'!$A$8:$F$245,2," - "))</f>
        <v/>
      </c>
      <c r="D182" s="133" t="str">
        <f>IF(VLookUpList(A182,'CALENDRIER VEP 2019'!A188:F340,2," - ")="","",VLookUpList(A182,'CALENDRIER VEP 2019'!A188:F340,2," - "))</f>
        <v/>
      </c>
      <c r="E182" s="133" t="str">
        <f>IF(VLookUpListFit1(A182,'Calendrier Fit Test'!$G$2:$M$300,7," - ")&lt;&gt;"",VLookUpListFit1(A182,'Calendrier Fit Test'!$G$2:$M$300,7," - "),IF(VLookUpListFit1(A182,'Calendrier Fit Test'!$H$2:$M$300,6," - ")&lt;&gt;"",VLookUpListFit1(A182,'Calendrier Fit Test'!$H$2:$M$300,6," - "),IF(VLookUpListFit1(A182,'Calendrier Fit Test'!$I$2:$M$300,5," - ")&lt;&gt;"",VLookUpListFit1(A182,'Calendrier Fit Test'!$I$2:$M$300,5," - "),IF(VLookUpListFit1(A182,'Calendrier Fit Test'!$J$2:$M$300,4," - ")&lt;&gt;"",VLookUpListFit1(A182,'Calendrier Fit Test'!$J$2:$M$300,4," - "),""))))</f>
        <v/>
      </c>
      <c r="F182" s="133" t="str">
        <f>IF(VLookUpListFit2(A182,'Calendrier Fit Test'!$G$2:$M$300,7," - ")&lt;&gt;"",VLookUpListFit2(A182,'Calendrier Fit Test'!$G$2:$M$300,7," - "),IF(VLookUpListFit2(A182,'Calendrier Fit Test'!$H$2:$M$300,6," - ")&lt;&gt;"",VLookUpListFit2(A182,'Calendrier Fit Test'!$H$2:$M$300,6," - "),IF(VLookUpListFit2(A182,'Calendrier Fit Test'!$I$2:$M$300,5," - ")&lt;&gt;"",VLookUpListFit2(A182,'Calendrier Fit Test'!$I$2:$M$300,5," - "),IF(VLookUpListFit2(A182,'Calendrier Fit Test'!$J$2:$M$300,4," - ")&lt;&gt;"",VLookUpListFit2(A182,'Calendrier Fit Test'!$J$2:$M$300,4," - "),""))))</f>
        <v/>
      </c>
      <c r="G182" s="133" t="str">
        <f>IF(VLookUpListFit3(A182,'Calendrier Fit Test'!$G$2:$M$300,7," - ")&lt;&gt;"",VLookUpListFit3(A182,'Calendrier Fit Test'!$G$2:$M$300,7," - "),IF(VLookUpListFit3(A182,'Calendrier Fit Test'!$H$2:$M$300,6," - ")&lt;&gt;"",VLookUpListFit3(A182,'Calendrier Fit Test'!$H$2:$M$300,6," - "),IF(VLookUpListFit3(A182,'Calendrier Fit Test'!$I$2:$M$300,5," - ")&lt;&gt;"",VLookUpListFit3(A182,'Calendrier Fit Test'!$I$2:$M$300,5," - "),IF(VLookUpListFit3(A182,'Calendrier Fit Test'!$J$2:$M$300,4," - ")&lt;&gt;"",VLookUpListFit3(A182,'Calendrier Fit Test'!$J$2:$M$300,4," - "),""))))</f>
        <v/>
      </c>
      <c r="H182" s="133" t="str">
        <f>IF(VLookUpListFit4(A182,'Calendrier Fit Test'!$G$2:$M$300,7," - ")&lt;&gt;"",VLookUpListFit4(A182,'Calendrier Fit Test'!$G$2:$M$300,7," - "),IF(VLookUpListFit4(A182,'Calendrier Fit Test'!$H$2:$M$300,6," - ")&lt;&gt;"",VLookUpListFit4(A182,'Calendrier Fit Test'!$H$2:$M$300,6," - "),IF(VLookUpListFit4(A182,'Calendrier Fit Test'!$I$2:$M$300,5," - ")&lt;&gt;"",VLookUpListFit4(A182,'Calendrier Fit Test'!$I$2:$M$300,5," - "),IF(VLookUpListFit4(A182,'Calendrier Fit Test'!$J$2:$M$300,4," - ")&lt;&gt;"",VLookUpListFit4(A182,'Calendrier Fit Test'!$J$2:$M$300,4," - "),""))))</f>
        <v/>
      </c>
    </row>
    <row r="183" spans="1:8" x14ac:dyDescent="0.2">
      <c r="A183" s="129">
        <v>298</v>
      </c>
      <c r="B183" s="133" t="str">
        <f>IF(VLookUpList(A183,'CALENDRIER PEP 2019'!$A$8:$F$162,2," - ")="","",VLookUpList(A183,'CALENDRIER PEP 2019'!$A$8:$F$162,2," - "))</f>
        <v/>
      </c>
      <c r="C183" s="133" t="str">
        <f>IF(VLookUpList('Planning général'!A183,'CALENDRIER TTC 2019'!$A$8:$F$245,2," - ")="","",VLookUpList('Planning général'!A183,'CALENDRIER TTC 2019'!$A$8:$F$245,2," - "))</f>
        <v/>
      </c>
      <c r="D183" s="133" t="str">
        <f>IF(VLookUpList(A183,'CALENDRIER VEP 2019'!A189:F341,2," - ")="","",VLookUpList(A183,'CALENDRIER VEP 2019'!A189:F341,2," - "))</f>
        <v/>
      </c>
      <c r="E183" s="133" t="str">
        <f>IF(VLookUpListFit1(A183,'Calendrier Fit Test'!$G$2:$M$300,7," - ")&lt;&gt;"",VLookUpListFit1(A183,'Calendrier Fit Test'!$G$2:$M$300,7," - "),IF(VLookUpListFit1(A183,'Calendrier Fit Test'!$H$2:$M$300,6," - ")&lt;&gt;"",VLookUpListFit1(A183,'Calendrier Fit Test'!$H$2:$M$300,6," - "),IF(VLookUpListFit1(A183,'Calendrier Fit Test'!$I$2:$M$300,5," - ")&lt;&gt;"",VLookUpListFit1(A183,'Calendrier Fit Test'!$I$2:$M$300,5," - "),IF(VLookUpListFit1(A183,'Calendrier Fit Test'!$J$2:$M$300,4," - ")&lt;&gt;"",VLookUpListFit1(A183,'Calendrier Fit Test'!$J$2:$M$300,4," - "),""))))</f>
        <v/>
      </c>
      <c r="F183" s="133" t="str">
        <f>IF(VLookUpListFit2(A183,'Calendrier Fit Test'!$G$2:$M$300,7," - ")&lt;&gt;"",VLookUpListFit2(A183,'Calendrier Fit Test'!$G$2:$M$300,7," - "),IF(VLookUpListFit2(A183,'Calendrier Fit Test'!$H$2:$M$300,6," - ")&lt;&gt;"",VLookUpListFit2(A183,'Calendrier Fit Test'!$H$2:$M$300,6," - "),IF(VLookUpListFit2(A183,'Calendrier Fit Test'!$I$2:$M$300,5," - ")&lt;&gt;"",VLookUpListFit2(A183,'Calendrier Fit Test'!$I$2:$M$300,5," - "),IF(VLookUpListFit2(A183,'Calendrier Fit Test'!$J$2:$M$300,4," - ")&lt;&gt;"",VLookUpListFit2(A183,'Calendrier Fit Test'!$J$2:$M$300,4," - "),""))))</f>
        <v/>
      </c>
      <c r="G183" s="133" t="str">
        <f>IF(VLookUpListFit3(A183,'Calendrier Fit Test'!$G$2:$M$300,7," - ")&lt;&gt;"",VLookUpListFit3(A183,'Calendrier Fit Test'!$G$2:$M$300,7," - "),IF(VLookUpListFit3(A183,'Calendrier Fit Test'!$H$2:$M$300,6," - ")&lt;&gt;"",VLookUpListFit3(A183,'Calendrier Fit Test'!$H$2:$M$300,6," - "),IF(VLookUpListFit3(A183,'Calendrier Fit Test'!$I$2:$M$300,5," - ")&lt;&gt;"",VLookUpListFit3(A183,'Calendrier Fit Test'!$I$2:$M$300,5," - "),IF(VLookUpListFit3(A183,'Calendrier Fit Test'!$J$2:$M$300,4," - ")&lt;&gt;"",VLookUpListFit3(A183,'Calendrier Fit Test'!$J$2:$M$300,4," - "),""))))</f>
        <v/>
      </c>
      <c r="H183" s="133" t="str">
        <f>IF(VLookUpListFit4(A183,'Calendrier Fit Test'!$G$2:$M$300,7," - ")&lt;&gt;"",VLookUpListFit4(A183,'Calendrier Fit Test'!$G$2:$M$300,7," - "),IF(VLookUpListFit4(A183,'Calendrier Fit Test'!$H$2:$M$300,6," - ")&lt;&gt;"",VLookUpListFit4(A183,'Calendrier Fit Test'!$H$2:$M$300,6," - "),IF(VLookUpListFit4(A183,'Calendrier Fit Test'!$I$2:$M$300,5," - ")&lt;&gt;"",VLookUpListFit4(A183,'Calendrier Fit Test'!$I$2:$M$300,5," - "),IF(VLookUpListFit4(A183,'Calendrier Fit Test'!$J$2:$M$300,4," - ")&lt;&gt;"",VLookUpListFit4(A183,'Calendrier Fit Test'!$J$2:$M$300,4," - "),""))))</f>
        <v/>
      </c>
    </row>
    <row r="184" spans="1:8" x14ac:dyDescent="0.2">
      <c r="A184" s="129">
        <v>299</v>
      </c>
      <c r="B184" s="133" t="str">
        <f>IF(VLookUpList(A184,'CALENDRIER PEP 2019'!$A$8:$F$162,2," - ")="","",VLookUpList(A184,'CALENDRIER PEP 2019'!$A$8:$F$162,2," - "))</f>
        <v/>
      </c>
      <c r="C184" s="133" t="str">
        <f>IF(VLookUpList('Planning général'!A184,'CALENDRIER TTC 2019'!$A$8:$F$245,2," - ")="","",VLookUpList('Planning général'!A184,'CALENDRIER TTC 2019'!$A$8:$F$245,2," - "))</f>
        <v/>
      </c>
      <c r="D184" s="133" t="str">
        <f>IF(VLookUpList(A184,'CALENDRIER VEP 2019'!A190:F342,2," - ")="","",VLookUpList(A184,'CALENDRIER VEP 2019'!A190:F342,2," - "))</f>
        <v/>
      </c>
      <c r="E184" s="133" t="str">
        <f>IF(VLookUpListFit1(A184,'Calendrier Fit Test'!$G$2:$M$300,7," - ")&lt;&gt;"",VLookUpListFit1(A184,'Calendrier Fit Test'!$G$2:$M$300,7," - "),IF(VLookUpListFit1(A184,'Calendrier Fit Test'!$H$2:$M$300,6," - ")&lt;&gt;"",VLookUpListFit1(A184,'Calendrier Fit Test'!$H$2:$M$300,6," - "),IF(VLookUpListFit1(A184,'Calendrier Fit Test'!$I$2:$M$300,5," - ")&lt;&gt;"",VLookUpListFit1(A184,'Calendrier Fit Test'!$I$2:$M$300,5," - "),IF(VLookUpListFit1(A184,'Calendrier Fit Test'!$J$2:$M$300,4," - ")&lt;&gt;"",VLookUpListFit1(A184,'Calendrier Fit Test'!$J$2:$M$300,4," - "),""))))</f>
        <v/>
      </c>
      <c r="F184" s="133" t="str">
        <f>IF(VLookUpListFit2(A184,'Calendrier Fit Test'!$G$2:$M$300,7," - ")&lt;&gt;"",VLookUpListFit2(A184,'Calendrier Fit Test'!$G$2:$M$300,7," - "),IF(VLookUpListFit2(A184,'Calendrier Fit Test'!$H$2:$M$300,6," - ")&lt;&gt;"",VLookUpListFit2(A184,'Calendrier Fit Test'!$H$2:$M$300,6," - "),IF(VLookUpListFit2(A184,'Calendrier Fit Test'!$I$2:$M$300,5," - ")&lt;&gt;"",VLookUpListFit2(A184,'Calendrier Fit Test'!$I$2:$M$300,5," - "),IF(VLookUpListFit2(A184,'Calendrier Fit Test'!$J$2:$M$300,4," - ")&lt;&gt;"",VLookUpListFit2(A184,'Calendrier Fit Test'!$J$2:$M$300,4," - "),""))))</f>
        <v/>
      </c>
      <c r="G184" s="133" t="str">
        <f>IF(VLookUpListFit3(A184,'Calendrier Fit Test'!$G$2:$M$300,7," - ")&lt;&gt;"",VLookUpListFit3(A184,'Calendrier Fit Test'!$G$2:$M$300,7," - "),IF(VLookUpListFit3(A184,'Calendrier Fit Test'!$H$2:$M$300,6," - ")&lt;&gt;"",VLookUpListFit3(A184,'Calendrier Fit Test'!$H$2:$M$300,6," - "),IF(VLookUpListFit3(A184,'Calendrier Fit Test'!$I$2:$M$300,5," - ")&lt;&gt;"",VLookUpListFit3(A184,'Calendrier Fit Test'!$I$2:$M$300,5," - "),IF(VLookUpListFit3(A184,'Calendrier Fit Test'!$J$2:$M$300,4," - ")&lt;&gt;"",VLookUpListFit3(A184,'Calendrier Fit Test'!$J$2:$M$300,4," - "),""))))</f>
        <v/>
      </c>
      <c r="H184" s="133" t="str">
        <f>IF(VLookUpListFit4(A184,'Calendrier Fit Test'!$G$2:$M$300,7," - ")&lt;&gt;"",VLookUpListFit4(A184,'Calendrier Fit Test'!$G$2:$M$300,7," - "),IF(VLookUpListFit4(A184,'Calendrier Fit Test'!$H$2:$M$300,6," - ")&lt;&gt;"",VLookUpListFit4(A184,'Calendrier Fit Test'!$H$2:$M$300,6," - "),IF(VLookUpListFit4(A184,'Calendrier Fit Test'!$I$2:$M$300,5," - ")&lt;&gt;"",VLookUpListFit4(A184,'Calendrier Fit Test'!$I$2:$M$300,5," - "),IF(VLookUpListFit4(A184,'Calendrier Fit Test'!$J$2:$M$300,4," - ")&lt;&gt;"",VLookUpListFit4(A184,'Calendrier Fit Test'!$J$2:$M$300,4," - "),""))))</f>
        <v/>
      </c>
    </row>
    <row r="185" spans="1:8" x14ac:dyDescent="0.2">
      <c r="A185" s="129">
        <v>480</v>
      </c>
      <c r="B185" s="133" t="str">
        <f>IF(VLookUpList(A185,'CALENDRIER PEP 2019'!$A$8:$F$162,2," - ")="","",VLookUpList(A185,'CALENDRIER PEP 2019'!$A$8:$F$162,2," - "))</f>
        <v/>
      </c>
      <c r="C185" s="133" t="str">
        <f>IF(VLookUpList('Planning général'!A185,'CALENDRIER TTC 2019'!$A$8:$F$245,2," - ")="","",VLookUpList('Planning général'!A185,'CALENDRIER TTC 2019'!$A$8:$F$245,2," - "))</f>
        <v/>
      </c>
      <c r="D185" s="133" t="str">
        <f>IF(VLookUpList(A185,'CALENDRIER VEP 2019'!A191:F343,2," - ")="","",VLookUpList(A185,'CALENDRIER VEP 2019'!A191:F343,2," - "))</f>
        <v/>
      </c>
      <c r="E185" s="133" t="str">
        <f>IF(VLookUpListFit1(A185,'Calendrier Fit Test'!$G$2:$M$300,7," - ")&lt;&gt;"",VLookUpListFit1(A185,'Calendrier Fit Test'!$G$2:$M$300,7," - "),IF(VLookUpListFit1(A185,'Calendrier Fit Test'!$H$2:$M$300,6," - ")&lt;&gt;"",VLookUpListFit1(A185,'Calendrier Fit Test'!$H$2:$M$300,6," - "),IF(VLookUpListFit1(A185,'Calendrier Fit Test'!$I$2:$M$300,5," - ")&lt;&gt;"",VLookUpListFit1(A185,'Calendrier Fit Test'!$I$2:$M$300,5," - "),IF(VLookUpListFit1(A185,'Calendrier Fit Test'!$J$2:$M$300,4," - ")&lt;&gt;"",VLookUpListFit1(A185,'Calendrier Fit Test'!$J$2:$M$300,4," - "),""))))</f>
        <v/>
      </c>
      <c r="F185" s="133" t="str">
        <f>IF(VLookUpListFit2(A185,'Calendrier Fit Test'!$G$2:$M$300,7," - ")&lt;&gt;"",VLookUpListFit2(A185,'Calendrier Fit Test'!$G$2:$M$300,7," - "),IF(VLookUpListFit2(A185,'Calendrier Fit Test'!$H$2:$M$300,6," - ")&lt;&gt;"",VLookUpListFit2(A185,'Calendrier Fit Test'!$H$2:$M$300,6," - "),IF(VLookUpListFit2(A185,'Calendrier Fit Test'!$I$2:$M$300,5," - ")&lt;&gt;"",VLookUpListFit2(A185,'Calendrier Fit Test'!$I$2:$M$300,5," - "),IF(VLookUpListFit2(A185,'Calendrier Fit Test'!$J$2:$M$300,4," - ")&lt;&gt;"",VLookUpListFit2(A185,'Calendrier Fit Test'!$J$2:$M$300,4," - "),""))))</f>
        <v/>
      </c>
      <c r="G185" s="133" t="str">
        <f>IF(VLookUpListFit3(A185,'Calendrier Fit Test'!$G$2:$M$300,7," - ")&lt;&gt;"",VLookUpListFit3(A185,'Calendrier Fit Test'!$G$2:$M$300,7," - "),IF(VLookUpListFit3(A185,'Calendrier Fit Test'!$H$2:$M$300,6," - ")&lt;&gt;"",VLookUpListFit3(A185,'Calendrier Fit Test'!$H$2:$M$300,6," - "),IF(VLookUpListFit3(A185,'Calendrier Fit Test'!$I$2:$M$300,5," - ")&lt;&gt;"",VLookUpListFit3(A185,'Calendrier Fit Test'!$I$2:$M$300,5," - "),IF(VLookUpListFit3(A185,'Calendrier Fit Test'!$J$2:$M$300,4," - ")&lt;&gt;"",VLookUpListFit3(A185,'Calendrier Fit Test'!$J$2:$M$300,4," - "),""))))</f>
        <v/>
      </c>
      <c r="H185" s="133" t="str">
        <f>IF(VLookUpListFit4(A185,'Calendrier Fit Test'!$G$2:$M$300,7," - ")&lt;&gt;"",VLookUpListFit4(A185,'Calendrier Fit Test'!$G$2:$M$300,7," - "),IF(VLookUpListFit4(A185,'Calendrier Fit Test'!$H$2:$M$300,6," - ")&lt;&gt;"",VLookUpListFit4(A185,'Calendrier Fit Test'!$H$2:$M$300,6," - "),IF(VLookUpListFit4(A185,'Calendrier Fit Test'!$I$2:$M$300,5," - ")&lt;&gt;"",VLookUpListFit4(A185,'Calendrier Fit Test'!$I$2:$M$300,5," - "),IF(VLookUpListFit4(A185,'Calendrier Fit Test'!$J$2:$M$300,4," - ")&lt;&gt;"",VLookUpListFit4(A185,'Calendrier Fit Test'!$J$2:$M$300,4," - "),""))))</f>
        <v/>
      </c>
    </row>
    <row r="186" spans="1:8" x14ac:dyDescent="0.2">
      <c r="A186" s="129">
        <v>481</v>
      </c>
      <c r="B186" s="133" t="str">
        <f>IF(VLookUpList(A186,'CALENDRIER PEP 2019'!$A$8:$F$162,2," - ")="","",VLookUpList(A186,'CALENDRIER PEP 2019'!$A$8:$F$162,2," - "))</f>
        <v/>
      </c>
      <c r="C186" s="133" t="str">
        <f>IF(VLookUpList('Planning général'!A186,'CALENDRIER TTC 2019'!$A$8:$F$245,2," - ")="","",VLookUpList('Planning général'!A186,'CALENDRIER TTC 2019'!$A$8:$F$245,2," - "))</f>
        <v/>
      </c>
      <c r="D186" s="133" t="str">
        <f>IF(VLookUpList(A186,'CALENDRIER VEP 2019'!A192:F344,2," - ")="","",VLookUpList(A186,'CALENDRIER VEP 2019'!A192:F344,2," - "))</f>
        <v/>
      </c>
      <c r="E186" s="133" t="str">
        <f>IF(VLookUpListFit1(A186,'Calendrier Fit Test'!$G$2:$M$300,7," - ")&lt;&gt;"",VLookUpListFit1(A186,'Calendrier Fit Test'!$G$2:$M$300,7," - "),IF(VLookUpListFit1(A186,'Calendrier Fit Test'!$H$2:$M$300,6," - ")&lt;&gt;"",VLookUpListFit1(A186,'Calendrier Fit Test'!$H$2:$M$300,6," - "),IF(VLookUpListFit1(A186,'Calendrier Fit Test'!$I$2:$M$300,5," - ")&lt;&gt;"",VLookUpListFit1(A186,'Calendrier Fit Test'!$I$2:$M$300,5," - "),IF(VLookUpListFit1(A186,'Calendrier Fit Test'!$J$2:$M$300,4," - ")&lt;&gt;"",VLookUpListFit1(A186,'Calendrier Fit Test'!$J$2:$M$300,4," - "),""))))</f>
        <v/>
      </c>
      <c r="F186" s="133" t="str">
        <f>IF(VLookUpListFit2(A186,'Calendrier Fit Test'!$G$2:$M$300,7," - ")&lt;&gt;"",VLookUpListFit2(A186,'Calendrier Fit Test'!$G$2:$M$300,7," - "),IF(VLookUpListFit2(A186,'Calendrier Fit Test'!$H$2:$M$300,6," - ")&lt;&gt;"",VLookUpListFit2(A186,'Calendrier Fit Test'!$H$2:$M$300,6," - "),IF(VLookUpListFit2(A186,'Calendrier Fit Test'!$I$2:$M$300,5," - ")&lt;&gt;"",VLookUpListFit2(A186,'Calendrier Fit Test'!$I$2:$M$300,5," - "),IF(VLookUpListFit2(A186,'Calendrier Fit Test'!$J$2:$M$300,4," - ")&lt;&gt;"",VLookUpListFit2(A186,'Calendrier Fit Test'!$J$2:$M$300,4," - "),""))))</f>
        <v/>
      </c>
      <c r="G186" s="133" t="str">
        <f>IF(VLookUpListFit3(A186,'Calendrier Fit Test'!$G$2:$M$300,7," - ")&lt;&gt;"",VLookUpListFit3(A186,'Calendrier Fit Test'!$G$2:$M$300,7," - "),IF(VLookUpListFit3(A186,'Calendrier Fit Test'!$H$2:$M$300,6," - ")&lt;&gt;"",VLookUpListFit3(A186,'Calendrier Fit Test'!$H$2:$M$300,6," - "),IF(VLookUpListFit3(A186,'Calendrier Fit Test'!$I$2:$M$300,5," - ")&lt;&gt;"",VLookUpListFit3(A186,'Calendrier Fit Test'!$I$2:$M$300,5," - "),IF(VLookUpListFit3(A186,'Calendrier Fit Test'!$J$2:$M$300,4," - ")&lt;&gt;"",VLookUpListFit3(A186,'Calendrier Fit Test'!$J$2:$M$300,4," - "),""))))</f>
        <v/>
      </c>
      <c r="H186" s="133" t="str">
        <f>IF(VLookUpListFit4(A186,'Calendrier Fit Test'!$G$2:$M$300,7," - ")&lt;&gt;"",VLookUpListFit4(A186,'Calendrier Fit Test'!$G$2:$M$300,7," - "),IF(VLookUpListFit4(A186,'Calendrier Fit Test'!$H$2:$M$300,6," - ")&lt;&gt;"",VLookUpListFit4(A186,'Calendrier Fit Test'!$H$2:$M$300,6," - "),IF(VLookUpListFit4(A186,'Calendrier Fit Test'!$I$2:$M$300,5," - ")&lt;&gt;"",VLookUpListFit4(A186,'Calendrier Fit Test'!$I$2:$M$300,5," - "),IF(VLookUpListFit4(A186,'Calendrier Fit Test'!$J$2:$M$300,4," - ")&lt;&gt;"",VLookUpListFit4(A186,'Calendrier Fit Test'!$J$2:$M$300,4," - "),""))))</f>
        <v/>
      </c>
    </row>
    <row r="187" spans="1:8" x14ac:dyDescent="0.2">
      <c r="A187" s="129">
        <v>482</v>
      </c>
      <c r="B187" s="133" t="str">
        <f>IF(VLookUpList(A187,'CALENDRIER PEP 2019'!$A$8:$F$162,2," - ")="","",VLookUpList(A187,'CALENDRIER PEP 2019'!$A$8:$F$162,2," - "))</f>
        <v/>
      </c>
      <c r="C187" s="133" t="str">
        <f>IF(VLookUpList('Planning général'!A187,'CALENDRIER TTC 2019'!$A$8:$F$245,2," - ")="","",VLookUpList('Planning général'!A187,'CALENDRIER TTC 2019'!$A$8:$F$245,2," - "))</f>
        <v/>
      </c>
      <c r="D187" s="133" t="str">
        <f>IF(VLookUpList(A187,'CALENDRIER VEP 2019'!A193:F345,2," - ")="","",VLookUpList(A187,'CALENDRIER VEP 2019'!A193:F345,2," - "))</f>
        <v/>
      </c>
      <c r="E187" s="133" t="str">
        <f>IF(VLookUpListFit1(A187,'Calendrier Fit Test'!$G$2:$M$300,7," - ")&lt;&gt;"",VLookUpListFit1(A187,'Calendrier Fit Test'!$G$2:$M$300,7," - "),IF(VLookUpListFit1(A187,'Calendrier Fit Test'!$H$2:$M$300,6," - ")&lt;&gt;"",VLookUpListFit1(A187,'Calendrier Fit Test'!$H$2:$M$300,6," - "),IF(VLookUpListFit1(A187,'Calendrier Fit Test'!$I$2:$M$300,5," - ")&lt;&gt;"",VLookUpListFit1(A187,'Calendrier Fit Test'!$I$2:$M$300,5," - "),IF(VLookUpListFit1(A187,'Calendrier Fit Test'!$J$2:$M$300,4," - ")&lt;&gt;"",VLookUpListFit1(A187,'Calendrier Fit Test'!$J$2:$M$300,4," - "),""))))</f>
        <v/>
      </c>
      <c r="F187" s="133" t="str">
        <f>IF(VLookUpListFit2(A187,'Calendrier Fit Test'!$G$2:$M$300,7," - ")&lt;&gt;"",VLookUpListFit2(A187,'Calendrier Fit Test'!$G$2:$M$300,7," - "),IF(VLookUpListFit2(A187,'Calendrier Fit Test'!$H$2:$M$300,6," - ")&lt;&gt;"",VLookUpListFit2(A187,'Calendrier Fit Test'!$H$2:$M$300,6," - "),IF(VLookUpListFit2(A187,'Calendrier Fit Test'!$I$2:$M$300,5," - ")&lt;&gt;"",VLookUpListFit2(A187,'Calendrier Fit Test'!$I$2:$M$300,5," - "),IF(VLookUpListFit2(A187,'Calendrier Fit Test'!$J$2:$M$300,4," - ")&lt;&gt;"",VLookUpListFit2(A187,'Calendrier Fit Test'!$J$2:$M$300,4," - "),""))))</f>
        <v/>
      </c>
      <c r="G187" s="133" t="str">
        <f>IF(VLookUpListFit3(A187,'Calendrier Fit Test'!$G$2:$M$300,7," - ")&lt;&gt;"",VLookUpListFit3(A187,'Calendrier Fit Test'!$G$2:$M$300,7," - "),IF(VLookUpListFit3(A187,'Calendrier Fit Test'!$H$2:$M$300,6," - ")&lt;&gt;"",VLookUpListFit3(A187,'Calendrier Fit Test'!$H$2:$M$300,6," - "),IF(VLookUpListFit3(A187,'Calendrier Fit Test'!$I$2:$M$300,5," - ")&lt;&gt;"",VLookUpListFit3(A187,'Calendrier Fit Test'!$I$2:$M$300,5," - "),IF(VLookUpListFit3(A187,'Calendrier Fit Test'!$J$2:$M$300,4," - ")&lt;&gt;"",VLookUpListFit3(A187,'Calendrier Fit Test'!$J$2:$M$300,4," - "),""))))</f>
        <v/>
      </c>
      <c r="H187" s="133" t="str">
        <f>IF(VLookUpListFit4(A187,'Calendrier Fit Test'!$G$2:$M$300,7," - ")&lt;&gt;"",VLookUpListFit4(A187,'Calendrier Fit Test'!$G$2:$M$300,7," - "),IF(VLookUpListFit4(A187,'Calendrier Fit Test'!$H$2:$M$300,6," - ")&lt;&gt;"",VLookUpListFit4(A187,'Calendrier Fit Test'!$H$2:$M$300,6," - "),IF(VLookUpListFit4(A187,'Calendrier Fit Test'!$I$2:$M$300,5," - ")&lt;&gt;"",VLookUpListFit4(A187,'Calendrier Fit Test'!$I$2:$M$300,5," - "),IF(VLookUpListFit4(A187,'Calendrier Fit Test'!$J$2:$M$300,4," - ")&lt;&gt;"",VLookUpListFit4(A187,'Calendrier Fit Test'!$J$2:$M$300,4," - "),""))))</f>
        <v/>
      </c>
    </row>
    <row r="188" spans="1:8" x14ac:dyDescent="0.2">
      <c r="A188" s="129">
        <v>483</v>
      </c>
      <c r="B188" s="133" t="str">
        <f>IF(VLookUpList(A188,'CALENDRIER PEP 2019'!$A$8:$F$162,2," - ")="","",VLookUpList(A188,'CALENDRIER PEP 2019'!$A$8:$F$162,2," - "))</f>
        <v/>
      </c>
      <c r="C188" s="133" t="str">
        <f>IF(VLookUpList('Planning général'!A188,'CALENDRIER TTC 2019'!$A$8:$F$245,2," - ")="","",VLookUpList('Planning général'!A188,'CALENDRIER TTC 2019'!$A$8:$F$245,2," - "))</f>
        <v/>
      </c>
      <c r="D188" s="133" t="str">
        <f>IF(VLookUpList(A188,'CALENDRIER VEP 2019'!A194:F346,2," - ")="","",VLookUpList(A188,'CALENDRIER VEP 2019'!A194:F346,2," - "))</f>
        <v/>
      </c>
      <c r="E188" s="133" t="str">
        <f>IF(VLookUpListFit1(A188,'Calendrier Fit Test'!$G$2:$M$300,7," - ")&lt;&gt;"",VLookUpListFit1(A188,'Calendrier Fit Test'!$G$2:$M$300,7," - "),IF(VLookUpListFit1(A188,'Calendrier Fit Test'!$H$2:$M$300,6," - ")&lt;&gt;"",VLookUpListFit1(A188,'Calendrier Fit Test'!$H$2:$M$300,6," - "),IF(VLookUpListFit1(A188,'Calendrier Fit Test'!$I$2:$M$300,5," - ")&lt;&gt;"",VLookUpListFit1(A188,'Calendrier Fit Test'!$I$2:$M$300,5," - "),IF(VLookUpListFit1(A188,'Calendrier Fit Test'!$J$2:$M$300,4," - ")&lt;&gt;"",VLookUpListFit1(A188,'Calendrier Fit Test'!$J$2:$M$300,4," - "),""))))</f>
        <v/>
      </c>
      <c r="F188" s="133" t="str">
        <f>IF(VLookUpListFit2(A188,'Calendrier Fit Test'!$G$2:$M$300,7," - ")&lt;&gt;"",VLookUpListFit2(A188,'Calendrier Fit Test'!$G$2:$M$300,7," - "),IF(VLookUpListFit2(A188,'Calendrier Fit Test'!$H$2:$M$300,6," - ")&lt;&gt;"",VLookUpListFit2(A188,'Calendrier Fit Test'!$H$2:$M$300,6," - "),IF(VLookUpListFit2(A188,'Calendrier Fit Test'!$I$2:$M$300,5," - ")&lt;&gt;"",VLookUpListFit2(A188,'Calendrier Fit Test'!$I$2:$M$300,5," - "),IF(VLookUpListFit2(A188,'Calendrier Fit Test'!$J$2:$M$300,4," - ")&lt;&gt;"",VLookUpListFit2(A188,'Calendrier Fit Test'!$J$2:$M$300,4," - "),""))))</f>
        <v/>
      </c>
      <c r="G188" s="133" t="str">
        <f>IF(VLookUpListFit3(A188,'Calendrier Fit Test'!$G$2:$M$300,7," - ")&lt;&gt;"",VLookUpListFit3(A188,'Calendrier Fit Test'!$G$2:$M$300,7," - "),IF(VLookUpListFit3(A188,'Calendrier Fit Test'!$H$2:$M$300,6," - ")&lt;&gt;"",VLookUpListFit3(A188,'Calendrier Fit Test'!$H$2:$M$300,6," - "),IF(VLookUpListFit3(A188,'Calendrier Fit Test'!$I$2:$M$300,5," - ")&lt;&gt;"",VLookUpListFit3(A188,'Calendrier Fit Test'!$I$2:$M$300,5," - "),IF(VLookUpListFit3(A188,'Calendrier Fit Test'!$J$2:$M$300,4," - ")&lt;&gt;"",VLookUpListFit3(A188,'Calendrier Fit Test'!$J$2:$M$300,4," - "),""))))</f>
        <v/>
      </c>
      <c r="H188" s="133" t="str">
        <f>IF(VLookUpListFit4(A188,'Calendrier Fit Test'!$G$2:$M$300,7," - ")&lt;&gt;"",VLookUpListFit4(A188,'Calendrier Fit Test'!$G$2:$M$300,7," - "),IF(VLookUpListFit4(A188,'Calendrier Fit Test'!$H$2:$M$300,6," - ")&lt;&gt;"",VLookUpListFit4(A188,'Calendrier Fit Test'!$H$2:$M$300,6," - "),IF(VLookUpListFit4(A188,'Calendrier Fit Test'!$I$2:$M$300,5," - ")&lt;&gt;"",VLookUpListFit4(A188,'Calendrier Fit Test'!$I$2:$M$300,5," - "),IF(VLookUpListFit4(A188,'Calendrier Fit Test'!$J$2:$M$300,4," - ")&lt;&gt;"",VLookUpListFit4(A188,'Calendrier Fit Test'!$J$2:$M$300,4," - "),""))))</f>
        <v/>
      </c>
    </row>
    <row r="189" spans="1:8" x14ac:dyDescent="0.2">
      <c r="A189" s="129">
        <v>484</v>
      </c>
      <c r="B189" s="133" t="str">
        <f>IF(VLookUpList(A189,'CALENDRIER PEP 2019'!$A$8:$F$162,2," - ")="","",VLookUpList(A189,'CALENDRIER PEP 2019'!$A$8:$F$162,2," - "))</f>
        <v/>
      </c>
      <c r="C189" s="133" t="str">
        <f>IF(VLookUpList('Planning général'!A189,'CALENDRIER TTC 2019'!$A$8:$F$245,2," - ")="","",VLookUpList('Planning général'!A189,'CALENDRIER TTC 2019'!$A$8:$F$245,2," - "))</f>
        <v/>
      </c>
      <c r="D189" s="133" t="str">
        <f>IF(VLookUpList(A189,'CALENDRIER VEP 2019'!A195:F347,2," - ")="","",VLookUpList(A189,'CALENDRIER VEP 2019'!A195:F347,2," - "))</f>
        <v/>
      </c>
      <c r="E189" s="133" t="str">
        <f>IF(VLookUpListFit1(A189,'Calendrier Fit Test'!$G$2:$M$300,7," - ")&lt;&gt;"",VLookUpListFit1(A189,'Calendrier Fit Test'!$G$2:$M$300,7," - "),IF(VLookUpListFit1(A189,'Calendrier Fit Test'!$H$2:$M$300,6," - ")&lt;&gt;"",VLookUpListFit1(A189,'Calendrier Fit Test'!$H$2:$M$300,6," - "),IF(VLookUpListFit1(A189,'Calendrier Fit Test'!$I$2:$M$300,5," - ")&lt;&gt;"",VLookUpListFit1(A189,'Calendrier Fit Test'!$I$2:$M$300,5," - "),IF(VLookUpListFit1(A189,'Calendrier Fit Test'!$J$2:$M$300,4," - ")&lt;&gt;"",VLookUpListFit1(A189,'Calendrier Fit Test'!$J$2:$M$300,4," - "),""))))</f>
        <v/>
      </c>
      <c r="F189" s="133" t="str">
        <f>IF(VLookUpListFit2(A189,'Calendrier Fit Test'!$G$2:$M$300,7," - ")&lt;&gt;"",VLookUpListFit2(A189,'Calendrier Fit Test'!$G$2:$M$300,7," - "),IF(VLookUpListFit2(A189,'Calendrier Fit Test'!$H$2:$M$300,6," - ")&lt;&gt;"",VLookUpListFit2(A189,'Calendrier Fit Test'!$H$2:$M$300,6," - "),IF(VLookUpListFit2(A189,'Calendrier Fit Test'!$I$2:$M$300,5," - ")&lt;&gt;"",VLookUpListFit2(A189,'Calendrier Fit Test'!$I$2:$M$300,5," - "),IF(VLookUpListFit2(A189,'Calendrier Fit Test'!$J$2:$M$300,4," - ")&lt;&gt;"",VLookUpListFit2(A189,'Calendrier Fit Test'!$J$2:$M$300,4," - "),""))))</f>
        <v/>
      </c>
      <c r="G189" s="133" t="str">
        <f>IF(VLookUpListFit3(A189,'Calendrier Fit Test'!$G$2:$M$300,7," - ")&lt;&gt;"",VLookUpListFit3(A189,'Calendrier Fit Test'!$G$2:$M$300,7," - "),IF(VLookUpListFit3(A189,'Calendrier Fit Test'!$H$2:$M$300,6," - ")&lt;&gt;"",VLookUpListFit3(A189,'Calendrier Fit Test'!$H$2:$M$300,6," - "),IF(VLookUpListFit3(A189,'Calendrier Fit Test'!$I$2:$M$300,5," - ")&lt;&gt;"",VLookUpListFit3(A189,'Calendrier Fit Test'!$I$2:$M$300,5," - "),IF(VLookUpListFit3(A189,'Calendrier Fit Test'!$J$2:$M$300,4," - ")&lt;&gt;"",VLookUpListFit3(A189,'Calendrier Fit Test'!$J$2:$M$300,4," - "),""))))</f>
        <v/>
      </c>
      <c r="H189" s="133" t="str">
        <f>IF(VLookUpListFit4(A189,'Calendrier Fit Test'!$G$2:$M$300,7," - ")&lt;&gt;"",VLookUpListFit4(A189,'Calendrier Fit Test'!$G$2:$M$300,7," - "),IF(VLookUpListFit4(A189,'Calendrier Fit Test'!$H$2:$M$300,6," - ")&lt;&gt;"",VLookUpListFit4(A189,'Calendrier Fit Test'!$H$2:$M$300,6," - "),IF(VLookUpListFit4(A189,'Calendrier Fit Test'!$I$2:$M$300,5," - ")&lt;&gt;"",VLookUpListFit4(A189,'Calendrier Fit Test'!$I$2:$M$300,5," - "),IF(VLookUpListFit4(A189,'Calendrier Fit Test'!$J$2:$M$300,4," - ")&lt;&gt;"",VLookUpListFit4(A189,'Calendrier Fit Test'!$J$2:$M$300,4," - "),""))))</f>
        <v/>
      </c>
    </row>
    <row r="190" spans="1:8" x14ac:dyDescent="0.2">
      <c r="A190" s="129">
        <v>485</v>
      </c>
      <c r="B190" s="133" t="str">
        <f>IF(VLookUpList(A190,'CALENDRIER PEP 2019'!$A$8:$F$162,2," - ")="","",VLookUpList(A190,'CALENDRIER PEP 2019'!$A$8:$F$162,2," - "))</f>
        <v/>
      </c>
      <c r="C190" s="133" t="str">
        <f>IF(VLookUpList('Planning général'!A190,'CALENDRIER TTC 2019'!$A$8:$F$245,2," - ")="","",VLookUpList('Planning général'!A190,'CALENDRIER TTC 2019'!$A$8:$F$245,2," - "))</f>
        <v/>
      </c>
      <c r="D190" s="133" t="str">
        <f>IF(VLookUpList(A190,'CALENDRIER VEP 2019'!A196:F348,2," - ")="","",VLookUpList(A190,'CALENDRIER VEP 2019'!A196:F348,2," - "))</f>
        <v/>
      </c>
      <c r="E190" s="133" t="str">
        <f>IF(VLookUpListFit1(A190,'Calendrier Fit Test'!$G$2:$M$300,7," - ")&lt;&gt;"",VLookUpListFit1(A190,'Calendrier Fit Test'!$G$2:$M$300,7," - "),IF(VLookUpListFit1(A190,'Calendrier Fit Test'!$H$2:$M$300,6," - ")&lt;&gt;"",VLookUpListFit1(A190,'Calendrier Fit Test'!$H$2:$M$300,6," - "),IF(VLookUpListFit1(A190,'Calendrier Fit Test'!$I$2:$M$300,5," - ")&lt;&gt;"",VLookUpListFit1(A190,'Calendrier Fit Test'!$I$2:$M$300,5," - "),IF(VLookUpListFit1(A190,'Calendrier Fit Test'!$J$2:$M$300,4," - ")&lt;&gt;"",VLookUpListFit1(A190,'Calendrier Fit Test'!$J$2:$M$300,4," - "),""))))</f>
        <v/>
      </c>
      <c r="F190" s="133" t="str">
        <f>IF(VLookUpListFit2(A190,'Calendrier Fit Test'!$G$2:$M$300,7," - ")&lt;&gt;"",VLookUpListFit2(A190,'Calendrier Fit Test'!$G$2:$M$300,7," - "),IF(VLookUpListFit2(A190,'Calendrier Fit Test'!$H$2:$M$300,6," - ")&lt;&gt;"",VLookUpListFit2(A190,'Calendrier Fit Test'!$H$2:$M$300,6," - "),IF(VLookUpListFit2(A190,'Calendrier Fit Test'!$I$2:$M$300,5," - ")&lt;&gt;"",VLookUpListFit2(A190,'Calendrier Fit Test'!$I$2:$M$300,5," - "),IF(VLookUpListFit2(A190,'Calendrier Fit Test'!$J$2:$M$300,4," - ")&lt;&gt;"",VLookUpListFit2(A190,'Calendrier Fit Test'!$J$2:$M$300,4," - "),""))))</f>
        <v/>
      </c>
      <c r="G190" s="133" t="str">
        <f>IF(VLookUpListFit3(A190,'Calendrier Fit Test'!$G$2:$M$300,7," - ")&lt;&gt;"",VLookUpListFit3(A190,'Calendrier Fit Test'!$G$2:$M$300,7," - "),IF(VLookUpListFit3(A190,'Calendrier Fit Test'!$H$2:$M$300,6," - ")&lt;&gt;"",VLookUpListFit3(A190,'Calendrier Fit Test'!$H$2:$M$300,6," - "),IF(VLookUpListFit3(A190,'Calendrier Fit Test'!$I$2:$M$300,5," - ")&lt;&gt;"",VLookUpListFit3(A190,'Calendrier Fit Test'!$I$2:$M$300,5," - "),IF(VLookUpListFit3(A190,'Calendrier Fit Test'!$J$2:$M$300,4," - ")&lt;&gt;"",VLookUpListFit3(A190,'Calendrier Fit Test'!$J$2:$M$300,4," - "),""))))</f>
        <v/>
      </c>
      <c r="H190" s="133" t="str">
        <f>IF(VLookUpListFit4(A190,'Calendrier Fit Test'!$G$2:$M$300,7," - ")&lt;&gt;"",VLookUpListFit4(A190,'Calendrier Fit Test'!$G$2:$M$300,7," - "),IF(VLookUpListFit4(A190,'Calendrier Fit Test'!$H$2:$M$300,6," - ")&lt;&gt;"",VLookUpListFit4(A190,'Calendrier Fit Test'!$H$2:$M$300,6," - "),IF(VLookUpListFit4(A190,'Calendrier Fit Test'!$I$2:$M$300,5," - ")&lt;&gt;"",VLookUpListFit4(A190,'Calendrier Fit Test'!$I$2:$M$300,5," - "),IF(VLookUpListFit4(A190,'Calendrier Fit Test'!$J$2:$M$300,4," - ")&lt;&gt;"",VLookUpListFit4(A190,'Calendrier Fit Test'!$J$2:$M$300,4," - "),""))))</f>
        <v/>
      </c>
    </row>
    <row r="191" spans="1:8" x14ac:dyDescent="0.2">
      <c r="A191" s="129">
        <v>486</v>
      </c>
      <c r="B191" s="133" t="str">
        <f>IF(VLookUpList(A191,'CALENDRIER PEP 2019'!$A$8:$F$162,2," - ")="","",VLookUpList(A191,'CALENDRIER PEP 2019'!$A$8:$F$162,2," - "))</f>
        <v/>
      </c>
      <c r="C191" s="133" t="str">
        <f>IF(VLookUpList('Planning général'!A191,'CALENDRIER TTC 2019'!$A$8:$F$245,2," - ")="","",VLookUpList('Planning général'!A191,'CALENDRIER TTC 2019'!$A$8:$F$245,2," - "))</f>
        <v/>
      </c>
      <c r="D191" s="133" t="str">
        <f>IF(VLookUpList(A191,'CALENDRIER VEP 2019'!A197:F349,2," - ")="","",VLookUpList(A191,'CALENDRIER VEP 2019'!A197:F349,2," - "))</f>
        <v/>
      </c>
      <c r="E191" s="133" t="str">
        <f>IF(VLookUpListFit1(A191,'Calendrier Fit Test'!$G$2:$M$300,7," - ")&lt;&gt;"",VLookUpListFit1(A191,'Calendrier Fit Test'!$G$2:$M$300,7," - "),IF(VLookUpListFit1(A191,'Calendrier Fit Test'!$H$2:$M$300,6," - ")&lt;&gt;"",VLookUpListFit1(A191,'Calendrier Fit Test'!$H$2:$M$300,6," - "),IF(VLookUpListFit1(A191,'Calendrier Fit Test'!$I$2:$M$300,5," - ")&lt;&gt;"",VLookUpListFit1(A191,'Calendrier Fit Test'!$I$2:$M$300,5," - "),IF(VLookUpListFit1(A191,'Calendrier Fit Test'!$J$2:$M$300,4," - ")&lt;&gt;"",VLookUpListFit1(A191,'Calendrier Fit Test'!$J$2:$M$300,4," - "),""))))</f>
        <v/>
      </c>
      <c r="F191" s="133" t="str">
        <f>IF(VLookUpListFit2(A191,'Calendrier Fit Test'!$G$2:$M$300,7," - ")&lt;&gt;"",VLookUpListFit2(A191,'Calendrier Fit Test'!$G$2:$M$300,7," - "),IF(VLookUpListFit2(A191,'Calendrier Fit Test'!$H$2:$M$300,6," - ")&lt;&gt;"",VLookUpListFit2(A191,'Calendrier Fit Test'!$H$2:$M$300,6," - "),IF(VLookUpListFit2(A191,'Calendrier Fit Test'!$I$2:$M$300,5," - ")&lt;&gt;"",VLookUpListFit2(A191,'Calendrier Fit Test'!$I$2:$M$300,5," - "),IF(VLookUpListFit2(A191,'Calendrier Fit Test'!$J$2:$M$300,4," - ")&lt;&gt;"",VLookUpListFit2(A191,'Calendrier Fit Test'!$J$2:$M$300,4," - "),""))))</f>
        <v/>
      </c>
      <c r="G191" s="133" t="str">
        <f>IF(VLookUpListFit3(A191,'Calendrier Fit Test'!$G$2:$M$300,7," - ")&lt;&gt;"",VLookUpListFit3(A191,'Calendrier Fit Test'!$G$2:$M$300,7," - "),IF(VLookUpListFit3(A191,'Calendrier Fit Test'!$H$2:$M$300,6," - ")&lt;&gt;"",VLookUpListFit3(A191,'Calendrier Fit Test'!$H$2:$M$300,6," - "),IF(VLookUpListFit3(A191,'Calendrier Fit Test'!$I$2:$M$300,5," - ")&lt;&gt;"",VLookUpListFit3(A191,'Calendrier Fit Test'!$I$2:$M$300,5," - "),IF(VLookUpListFit3(A191,'Calendrier Fit Test'!$J$2:$M$300,4," - ")&lt;&gt;"",VLookUpListFit3(A191,'Calendrier Fit Test'!$J$2:$M$300,4," - "),""))))</f>
        <v/>
      </c>
      <c r="H191" s="133" t="str">
        <f>IF(VLookUpListFit4(A191,'Calendrier Fit Test'!$G$2:$M$300,7," - ")&lt;&gt;"",VLookUpListFit4(A191,'Calendrier Fit Test'!$G$2:$M$300,7," - "),IF(VLookUpListFit4(A191,'Calendrier Fit Test'!$H$2:$M$300,6," - ")&lt;&gt;"",VLookUpListFit4(A191,'Calendrier Fit Test'!$H$2:$M$300,6," - "),IF(VLookUpListFit4(A191,'Calendrier Fit Test'!$I$2:$M$300,5," - ")&lt;&gt;"",VLookUpListFit4(A191,'Calendrier Fit Test'!$I$2:$M$300,5," - "),IF(VLookUpListFit4(A191,'Calendrier Fit Test'!$J$2:$M$300,4," - ")&lt;&gt;"",VLookUpListFit4(A191,'Calendrier Fit Test'!$J$2:$M$300,4," - "),""))))</f>
        <v/>
      </c>
    </row>
    <row r="192" spans="1:8" x14ac:dyDescent="0.2">
      <c r="A192" s="129">
        <v>487</v>
      </c>
      <c r="B192" s="133" t="str">
        <f>IF(VLookUpList(A192,'CALENDRIER PEP 2019'!$A$8:$F$162,2," - ")="","",VLookUpList(A192,'CALENDRIER PEP 2019'!$A$8:$F$162,2," - "))</f>
        <v/>
      </c>
      <c r="C192" s="133" t="str">
        <f>IF(VLookUpList('Planning général'!A192,'CALENDRIER TTC 2019'!$A$8:$F$245,2," - ")="","",VLookUpList('Planning général'!A192,'CALENDRIER TTC 2019'!$A$8:$F$245,2," - "))</f>
        <v/>
      </c>
      <c r="D192" s="133" t="str">
        <f>IF(VLookUpList(A192,'CALENDRIER VEP 2019'!A198:F350,2," - ")="","",VLookUpList(A192,'CALENDRIER VEP 2019'!A198:F350,2," - "))</f>
        <v/>
      </c>
      <c r="E192" s="133" t="str">
        <f>IF(VLookUpListFit1(A192,'Calendrier Fit Test'!$G$2:$M$300,7," - ")&lt;&gt;"",VLookUpListFit1(A192,'Calendrier Fit Test'!$G$2:$M$300,7," - "),IF(VLookUpListFit1(A192,'Calendrier Fit Test'!$H$2:$M$300,6," - ")&lt;&gt;"",VLookUpListFit1(A192,'Calendrier Fit Test'!$H$2:$M$300,6," - "),IF(VLookUpListFit1(A192,'Calendrier Fit Test'!$I$2:$M$300,5," - ")&lt;&gt;"",VLookUpListFit1(A192,'Calendrier Fit Test'!$I$2:$M$300,5," - "),IF(VLookUpListFit1(A192,'Calendrier Fit Test'!$J$2:$M$300,4," - ")&lt;&gt;"",VLookUpListFit1(A192,'Calendrier Fit Test'!$J$2:$M$300,4," - "),""))))</f>
        <v/>
      </c>
      <c r="F192" s="133" t="str">
        <f>IF(VLookUpListFit2(A192,'Calendrier Fit Test'!$G$2:$M$300,7," - ")&lt;&gt;"",VLookUpListFit2(A192,'Calendrier Fit Test'!$G$2:$M$300,7," - "),IF(VLookUpListFit2(A192,'Calendrier Fit Test'!$H$2:$M$300,6," - ")&lt;&gt;"",VLookUpListFit2(A192,'Calendrier Fit Test'!$H$2:$M$300,6," - "),IF(VLookUpListFit2(A192,'Calendrier Fit Test'!$I$2:$M$300,5," - ")&lt;&gt;"",VLookUpListFit2(A192,'Calendrier Fit Test'!$I$2:$M$300,5," - "),IF(VLookUpListFit2(A192,'Calendrier Fit Test'!$J$2:$M$300,4," - ")&lt;&gt;"",VLookUpListFit2(A192,'Calendrier Fit Test'!$J$2:$M$300,4," - "),""))))</f>
        <v/>
      </c>
      <c r="G192" s="133" t="str">
        <f>IF(VLookUpListFit3(A192,'Calendrier Fit Test'!$G$2:$M$300,7," - ")&lt;&gt;"",VLookUpListFit3(A192,'Calendrier Fit Test'!$G$2:$M$300,7," - "),IF(VLookUpListFit3(A192,'Calendrier Fit Test'!$H$2:$M$300,6," - ")&lt;&gt;"",VLookUpListFit3(A192,'Calendrier Fit Test'!$H$2:$M$300,6," - "),IF(VLookUpListFit3(A192,'Calendrier Fit Test'!$I$2:$M$300,5," - ")&lt;&gt;"",VLookUpListFit3(A192,'Calendrier Fit Test'!$I$2:$M$300,5," - "),IF(VLookUpListFit3(A192,'Calendrier Fit Test'!$J$2:$M$300,4," - ")&lt;&gt;"",VLookUpListFit3(A192,'Calendrier Fit Test'!$J$2:$M$300,4," - "),""))))</f>
        <v/>
      </c>
      <c r="H192" s="133" t="str">
        <f>IF(VLookUpListFit4(A192,'Calendrier Fit Test'!$G$2:$M$300,7," - ")&lt;&gt;"",VLookUpListFit4(A192,'Calendrier Fit Test'!$G$2:$M$300,7," - "),IF(VLookUpListFit4(A192,'Calendrier Fit Test'!$H$2:$M$300,6," - ")&lt;&gt;"",VLookUpListFit4(A192,'Calendrier Fit Test'!$H$2:$M$300,6," - "),IF(VLookUpListFit4(A192,'Calendrier Fit Test'!$I$2:$M$300,5," - ")&lt;&gt;"",VLookUpListFit4(A192,'Calendrier Fit Test'!$I$2:$M$300,5," - "),IF(VLookUpListFit4(A192,'Calendrier Fit Test'!$J$2:$M$300,4," - ")&lt;&gt;"",VLookUpListFit4(A192,'Calendrier Fit Test'!$J$2:$M$300,4," - "),""))))</f>
        <v/>
      </c>
    </row>
    <row r="193" spans="1:8" x14ac:dyDescent="0.2">
      <c r="A193" s="129">
        <v>488</v>
      </c>
      <c r="B193" s="133" t="str">
        <f>IF(VLookUpList(A193,'CALENDRIER PEP 2019'!$A$8:$F$162,2," - ")="","",VLookUpList(A193,'CALENDRIER PEP 2019'!$A$8:$F$162,2," - "))</f>
        <v/>
      </c>
      <c r="C193" s="133" t="str">
        <f>IF(VLookUpList('Planning général'!A193,'CALENDRIER TTC 2019'!$A$8:$F$245,2," - ")="","",VLookUpList('Planning général'!A193,'CALENDRIER TTC 2019'!$A$8:$F$245,2," - "))</f>
        <v/>
      </c>
      <c r="D193" s="133" t="str">
        <f>IF(VLookUpList(A193,'CALENDRIER VEP 2019'!A199:F351,2," - ")="","",VLookUpList(A193,'CALENDRIER VEP 2019'!A199:F351,2," - "))</f>
        <v/>
      </c>
      <c r="E193" s="133" t="str">
        <f>IF(VLookUpListFit1(A193,'Calendrier Fit Test'!$G$2:$M$300,7," - ")&lt;&gt;"",VLookUpListFit1(A193,'Calendrier Fit Test'!$G$2:$M$300,7," - "),IF(VLookUpListFit1(A193,'Calendrier Fit Test'!$H$2:$M$300,6," - ")&lt;&gt;"",VLookUpListFit1(A193,'Calendrier Fit Test'!$H$2:$M$300,6," - "),IF(VLookUpListFit1(A193,'Calendrier Fit Test'!$I$2:$M$300,5," - ")&lt;&gt;"",VLookUpListFit1(A193,'Calendrier Fit Test'!$I$2:$M$300,5," - "),IF(VLookUpListFit1(A193,'Calendrier Fit Test'!$J$2:$M$300,4," - ")&lt;&gt;"",VLookUpListFit1(A193,'Calendrier Fit Test'!$J$2:$M$300,4," - "),""))))</f>
        <v/>
      </c>
      <c r="F193" s="133" t="str">
        <f>IF(VLookUpListFit2(A193,'Calendrier Fit Test'!$G$2:$M$300,7," - ")&lt;&gt;"",VLookUpListFit2(A193,'Calendrier Fit Test'!$G$2:$M$300,7," - "),IF(VLookUpListFit2(A193,'Calendrier Fit Test'!$H$2:$M$300,6," - ")&lt;&gt;"",VLookUpListFit2(A193,'Calendrier Fit Test'!$H$2:$M$300,6," - "),IF(VLookUpListFit2(A193,'Calendrier Fit Test'!$I$2:$M$300,5," - ")&lt;&gt;"",VLookUpListFit2(A193,'Calendrier Fit Test'!$I$2:$M$300,5," - "),IF(VLookUpListFit2(A193,'Calendrier Fit Test'!$J$2:$M$300,4," - ")&lt;&gt;"",VLookUpListFit2(A193,'Calendrier Fit Test'!$J$2:$M$300,4," - "),""))))</f>
        <v/>
      </c>
      <c r="G193" s="133" t="str">
        <f>IF(VLookUpListFit3(A193,'Calendrier Fit Test'!$G$2:$M$300,7," - ")&lt;&gt;"",VLookUpListFit3(A193,'Calendrier Fit Test'!$G$2:$M$300,7," - "),IF(VLookUpListFit3(A193,'Calendrier Fit Test'!$H$2:$M$300,6," - ")&lt;&gt;"",VLookUpListFit3(A193,'Calendrier Fit Test'!$H$2:$M$300,6," - "),IF(VLookUpListFit3(A193,'Calendrier Fit Test'!$I$2:$M$300,5," - ")&lt;&gt;"",VLookUpListFit3(A193,'Calendrier Fit Test'!$I$2:$M$300,5," - "),IF(VLookUpListFit3(A193,'Calendrier Fit Test'!$J$2:$M$300,4," - ")&lt;&gt;"",VLookUpListFit3(A193,'Calendrier Fit Test'!$J$2:$M$300,4," - "),""))))</f>
        <v/>
      </c>
      <c r="H193" s="133" t="str">
        <f>IF(VLookUpListFit4(A193,'Calendrier Fit Test'!$G$2:$M$300,7," - ")&lt;&gt;"",VLookUpListFit4(A193,'Calendrier Fit Test'!$G$2:$M$300,7," - "),IF(VLookUpListFit4(A193,'Calendrier Fit Test'!$H$2:$M$300,6," - ")&lt;&gt;"",VLookUpListFit4(A193,'Calendrier Fit Test'!$H$2:$M$300,6," - "),IF(VLookUpListFit4(A193,'Calendrier Fit Test'!$I$2:$M$300,5," - ")&lt;&gt;"",VLookUpListFit4(A193,'Calendrier Fit Test'!$I$2:$M$300,5," - "),IF(VLookUpListFit4(A193,'Calendrier Fit Test'!$J$2:$M$300,4," - ")&lt;&gt;"",VLookUpListFit4(A193,'Calendrier Fit Test'!$J$2:$M$300,4," - "),""))))</f>
        <v/>
      </c>
    </row>
    <row r="194" spans="1:8" x14ac:dyDescent="0.2">
      <c r="A194" s="129">
        <v>489</v>
      </c>
      <c r="B194" s="133" t="str">
        <f>IF(VLookUpList(A194,'CALENDRIER PEP 2019'!$A$8:$F$162,2," - ")="","",VLookUpList(A194,'CALENDRIER PEP 2019'!$A$8:$F$162,2," - "))</f>
        <v/>
      </c>
      <c r="C194" s="133" t="str">
        <f>IF(VLookUpList('Planning général'!A194,'CALENDRIER TTC 2019'!$A$8:$F$245,2," - ")="","",VLookUpList('Planning général'!A194,'CALENDRIER TTC 2019'!$A$8:$F$245,2," - "))</f>
        <v/>
      </c>
      <c r="D194" s="133" t="str">
        <f>IF(VLookUpList(A194,'CALENDRIER VEP 2019'!A200:F352,2," - ")="","",VLookUpList(A194,'CALENDRIER VEP 2019'!A200:F352,2," - "))</f>
        <v/>
      </c>
      <c r="E194" s="133" t="str">
        <f>IF(VLookUpListFit1(A194,'Calendrier Fit Test'!$G$2:$M$300,7," - ")&lt;&gt;"",VLookUpListFit1(A194,'Calendrier Fit Test'!$G$2:$M$300,7," - "),IF(VLookUpListFit1(A194,'Calendrier Fit Test'!$H$2:$M$300,6," - ")&lt;&gt;"",VLookUpListFit1(A194,'Calendrier Fit Test'!$H$2:$M$300,6," - "),IF(VLookUpListFit1(A194,'Calendrier Fit Test'!$I$2:$M$300,5," - ")&lt;&gt;"",VLookUpListFit1(A194,'Calendrier Fit Test'!$I$2:$M$300,5," - "),IF(VLookUpListFit1(A194,'Calendrier Fit Test'!$J$2:$M$300,4," - ")&lt;&gt;"",VLookUpListFit1(A194,'Calendrier Fit Test'!$J$2:$M$300,4," - "),""))))</f>
        <v/>
      </c>
      <c r="F194" s="133" t="str">
        <f>IF(VLookUpListFit2(A194,'Calendrier Fit Test'!$G$2:$M$300,7," - ")&lt;&gt;"",VLookUpListFit2(A194,'Calendrier Fit Test'!$G$2:$M$300,7," - "),IF(VLookUpListFit2(A194,'Calendrier Fit Test'!$H$2:$M$300,6," - ")&lt;&gt;"",VLookUpListFit2(A194,'Calendrier Fit Test'!$H$2:$M$300,6," - "),IF(VLookUpListFit2(A194,'Calendrier Fit Test'!$I$2:$M$300,5," - ")&lt;&gt;"",VLookUpListFit2(A194,'Calendrier Fit Test'!$I$2:$M$300,5," - "),IF(VLookUpListFit2(A194,'Calendrier Fit Test'!$J$2:$M$300,4," - ")&lt;&gt;"",VLookUpListFit2(A194,'Calendrier Fit Test'!$J$2:$M$300,4," - "),""))))</f>
        <v/>
      </c>
      <c r="G194" s="133" t="str">
        <f>IF(VLookUpListFit3(A194,'Calendrier Fit Test'!$G$2:$M$300,7," - ")&lt;&gt;"",VLookUpListFit3(A194,'Calendrier Fit Test'!$G$2:$M$300,7," - "),IF(VLookUpListFit3(A194,'Calendrier Fit Test'!$H$2:$M$300,6," - ")&lt;&gt;"",VLookUpListFit3(A194,'Calendrier Fit Test'!$H$2:$M$300,6," - "),IF(VLookUpListFit3(A194,'Calendrier Fit Test'!$I$2:$M$300,5," - ")&lt;&gt;"",VLookUpListFit3(A194,'Calendrier Fit Test'!$I$2:$M$300,5," - "),IF(VLookUpListFit3(A194,'Calendrier Fit Test'!$J$2:$M$300,4," - ")&lt;&gt;"",VLookUpListFit3(A194,'Calendrier Fit Test'!$J$2:$M$300,4," - "),""))))</f>
        <v/>
      </c>
      <c r="H194" s="133" t="str">
        <f>IF(VLookUpListFit4(A194,'Calendrier Fit Test'!$G$2:$M$300,7," - ")&lt;&gt;"",VLookUpListFit4(A194,'Calendrier Fit Test'!$G$2:$M$300,7," - "),IF(VLookUpListFit4(A194,'Calendrier Fit Test'!$H$2:$M$300,6," - ")&lt;&gt;"",VLookUpListFit4(A194,'Calendrier Fit Test'!$H$2:$M$300,6," - "),IF(VLookUpListFit4(A194,'Calendrier Fit Test'!$I$2:$M$300,5," - ")&lt;&gt;"",VLookUpListFit4(A194,'Calendrier Fit Test'!$I$2:$M$300,5," - "),IF(VLookUpListFit4(A194,'Calendrier Fit Test'!$J$2:$M$300,4," - ")&lt;&gt;"",VLookUpListFit4(A194,'Calendrier Fit Test'!$J$2:$M$300,4," - "),""))))</f>
        <v/>
      </c>
    </row>
    <row r="195" spans="1:8" x14ac:dyDescent="0.2">
      <c r="A195" s="129">
        <v>490</v>
      </c>
      <c r="B195" s="133" t="str">
        <f>IF(VLookUpList(A195,'CALENDRIER PEP 2019'!$A$8:$F$162,2," - ")="","",VLookUpList(A195,'CALENDRIER PEP 2019'!$A$8:$F$162,2," - "))</f>
        <v/>
      </c>
      <c r="C195" s="133" t="str">
        <f>IF(VLookUpList('Planning général'!A195,'CALENDRIER TTC 2019'!$A$8:$F$245,2," - ")="","",VLookUpList('Planning général'!A195,'CALENDRIER TTC 2019'!$A$8:$F$245,2," - "))</f>
        <v/>
      </c>
      <c r="D195" s="133" t="str">
        <f>IF(VLookUpList(A195,'CALENDRIER VEP 2019'!A201:F353,2," - ")="","",VLookUpList(A195,'CALENDRIER VEP 2019'!A201:F353,2," - "))</f>
        <v/>
      </c>
      <c r="E195" s="133" t="str">
        <f>IF(VLookUpListFit1(A195,'Calendrier Fit Test'!$G$2:$M$300,7," - ")&lt;&gt;"",VLookUpListFit1(A195,'Calendrier Fit Test'!$G$2:$M$300,7," - "),IF(VLookUpListFit1(A195,'Calendrier Fit Test'!$H$2:$M$300,6," - ")&lt;&gt;"",VLookUpListFit1(A195,'Calendrier Fit Test'!$H$2:$M$300,6," - "),IF(VLookUpListFit1(A195,'Calendrier Fit Test'!$I$2:$M$300,5," - ")&lt;&gt;"",VLookUpListFit1(A195,'Calendrier Fit Test'!$I$2:$M$300,5," - "),IF(VLookUpListFit1(A195,'Calendrier Fit Test'!$J$2:$M$300,4," - ")&lt;&gt;"",VLookUpListFit1(A195,'Calendrier Fit Test'!$J$2:$M$300,4," - "),""))))</f>
        <v/>
      </c>
      <c r="F195" s="133" t="str">
        <f>IF(VLookUpListFit2(A195,'Calendrier Fit Test'!$G$2:$M$300,7," - ")&lt;&gt;"",VLookUpListFit2(A195,'Calendrier Fit Test'!$G$2:$M$300,7," - "),IF(VLookUpListFit2(A195,'Calendrier Fit Test'!$H$2:$M$300,6," - ")&lt;&gt;"",VLookUpListFit2(A195,'Calendrier Fit Test'!$H$2:$M$300,6," - "),IF(VLookUpListFit2(A195,'Calendrier Fit Test'!$I$2:$M$300,5," - ")&lt;&gt;"",VLookUpListFit2(A195,'Calendrier Fit Test'!$I$2:$M$300,5," - "),IF(VLookUpListFit2(A195,'Calendrier Fit Test'!$J$2:$M$300,4," - ")&lt;&gt;"",VLookUpListFit2(A195,'Calendrier Fit Test'!$J$2:$M$300,4," - "),""))))</f>
        <v/>
      </c>
      <c r="G195" s="133" t="str">
        <f>IF(VLookUpListFit3(A195,'Calendrier Fit Test'!$G$2:$M$300,7," - ")&lt;&gt;"",VLookUpListFit3(A195,'Calendrier Fit Test'!$G$2:$M$300,7," - "),IF(VLookUpListFit3(A195,'Calendrier Fit Test'!$H$2:$M$300,6," - ")&lt;&gt;"",VLookUpListFit3(A195,'Calendrier Fit Test'!$H$2:$M$300,6," - "),IF(VLookUpListFit3(A195,'Calendrier Fit Test'!$I$2:$M$300,5," - ")&lt;&gt;"",VLookUpListFit3(A195,'Calendrier Fit Test'!$I$2:$M$300,5," - "),IF(VLookUpListFit3(A195,'Calendrier Fit Test'!$J$2:$M$300,4," - ")&lt;&gt;"",VLookUpListFit3(A195,'Calendrier Fit Test'!$J$2:$M$300,4," - "),""))))</f>
        <v/>
      </c>
      <c r="H195" s="133" t="str">
        <f>IF(VLookUpListFit4(A195,'Calendrier Fit Test'!$G$2:$M$300,7," - ")&lt;&gt;"",VLookUpListFit4(A195,'Calendrier Fit Test'!$G$2:$M$300,7," - "),IF(VLookUpListFit4(A195,'Calendrier Fit Test'!$H$2:$M$300,6," - ")&lt;&gt;"",VLookUpListFit4(A195,'Calendrier Fit Test'!$H$2:$M$300,6," - "),IF(VLookUpListFit4(A195,'Calendrier Fit Test'!$I$2:$M$300,5," - ")&lt;&gt;"",VLookUpListFit4(A195,'Calendrier Fit Test'!$I$2:$M$300,5," - "),IF(VLookUpListFit4(A195,'Calendrier Fit Test'!$J$2:$M$300,4," - ")&lt;&gt;"",VLookUpListFit4(A195,'Calendrier Fit Test'!$J$2:$M$300,4," - "),""))))</f>
        <v/>
      </c>
    </row>
    <row r="196" spans="1:8" x14ac:dyDescent="0.2">
      <c r="A196" s="129">
        <v>491</v>
      </c>
      <c r="B196" s="133" t="str">
        <f>IF(VLookUpList(A196,'CALENDRIER PEP 2019'!$A$8:$F$162,2," - ")="","",VLookUpList(A196,'CALENDRIER PEP 2019'!$A$8:$F$162,2," - "))</f>
        <v/>
      </c>
      <c r="C196" s="133" t="str">
        <f>IF(VLookUpList('Planning général'!A196,'CALENDRIER TTC 2019'!$A$8:$F$245,2," - ")="","",VLookUpList('Planning général'!A196,'CALENDRIER TTC 2019'!$A$8:$F$245,2," - "))</f>
        <v/>
      </c>
      <c r="D196" s="133" t="str">
        <f>IF(VLookUpList(A196,'CALENDRIER VEP 2019'!A202:F354,2," - ")="","",VLookUpList(A196,'CALENDRIER VEP 2019'!A202:F354,2," - "))</f>
        <v/>
      </c>
      <c r="E196" s="133" t="str">
        <f>IF(VLookUpListFit1(A196,'Calendrier Fit Test'!$G$2:$M$300,7," - ")&lt;&gt;"",VLookUpListFit1(A196,'Calendrier Fit Test'!$G$2:$M$300,7," - "),IF(VLookUpListFit1(A196,'Calendrier Fit Test'!$H$2:$M$300,6," - ")&lt;&gt;"",VLookUpListFit1(A196,'Calendrier Fit Test'!$H$2:$M$300,6," - "),IF(VLookUpListFit1(A196,'Calendrier Fit Test'!$I$2:$M$300,5," - ")&lt;&gt;"",VLookUpListFit1(A196,'Calendrier Fit Test'!$I$2:$M$300,5," - "),IF(VLookUpListFit1(A196,'Calendrier Fit Test'!$J$2:$M$300,4," - ")&lt;&gt;"",VLookUpListFit1(A196,'Calendrier Fit Test'!$J$2:$M$300,4," - "),""))))</f>
        <v/>
      </c>
      <c r="F196" s="133" t="str">
        <f>IF(VLookUpListFit2(A196,'Calendrier Fit Test'!$G$2:$M$300,7," - ")&lt;&gt;"",VLookUpListFit2(A196,'Calendrier Fit Test'!$G$2:$M$300,7," - "),IF(VLookUpListFit2(A196,'Calendrier Fit Test'!$H$2:$M$300,6," - ")&lt;&gt;"",VLookUpListFit2(A196,'Calendrier Fit Test'!$H$2:$M$300,6," - "),IF(VLookUpListFit2(A196,'Calendrier Fit Test'!$I$2:$M$300,5," - ")&lt;&gt;"",VLookUpListFit2(A196,'Calendrier Fit Test'!$I$2:$M$300,5," - "),IF(VLookUpListFit2(A196,'Calendrier Fit Test'!$J$2:$M$300,4," - ")&lt;&gt;"",VLookUpListFit2(A196,'Calendrier Fit Test'!$J$2:$M$300,4," - "),""))))</f>
        <v/>
      </c>
      <c r="G196" s="133" t="str">
        <f>IF(VLookUpListFit3(A196,'Calendrier Fit Test'!$G$2:$M$300,7," - ")&lt;&gt;"",VLookUpListFit3(A196,'Calendrier Fit Test'!$G$2:$M$300,7," - "),IF(VLookUpListFit3(A196,'Calendrier Fit Test'!$H$2:$M$300,6," - ")&lt;&gt;"",VLookUpListFit3(A196,'Calendrier Fit Test'!$H$2:$M$300,6," - "),IF(VLookUpListFit3(A196,'Calendrier Fit Test'!$I$2:$M$300,5," - ")&lt;&gt;"",VLookUpListFit3(A196,'Calendrier Fit Test'!$I$2:$M$300,5," - "),IF(VLookUpListFit3(A196,'Calendrier Fit Test'!$J$2:$M$300,4," - ")&lt;&gt;"",VLookUpListFit3(A196,'Calendrier Fit Test'!$J$2:$M$300,4," - "),""))))</f>
        <v/>
      </c>
      <c r="H196" s="133" t="str">
        <f>IF(VLookUpListFit4(A196,'Calendrier Fit Test'!$G$2:$M$300,7," - ")&lt;&gt;"",VLookUpListFit4(A196,'Calendrier Fit Test'!$G$2:$M$300,7," - "),IF(VLookUpListFit4(A196,'Calendrier Fit Test'!$H$2:$M$300,6," - ")&lt;&gt;"",VLookUpListFit4(A196,'Calendrier Fit Test'!$H$2:$M$300,6," - "),IF(VLookUpListFit4(A196,'Calendrier Fit Test'!$I$2:$M$300,5," - ")&lt;&gt;"",VLookUpListFit4(A196,'Calendrier Fit Test'!$I$2:$M$300,5," - "),IF(VLookUpListFit4(A196,'Calendrier Fit Test'!$J$2:$M$300,4," - ")&lt;&gt;"",VLookUpListFit4(A196,'Calendrier Fit Test'!$J$2:$M$300,4," - "),""))))</f>
        <v/>
      </c>
    </row>
    <row r="197" spans="1:8" x14ac:dyDescent="0.2">
      <c r="A197" s="129">
        <v>492</v>
      </c>
      <c r="B197" s="133" t="str">
        <f>IF(VLookUpList(A197,'CALENDRIER PEP 2019'!$A$8:$F$162,2," - ")="","",VLookUpList(A197,'CALENDRIER PEP 2019'!$A$8:$F$162,2," - "))</f>
        <v/>
      </c>
      <c r="C197" s="133" t="str">
        <f>IF(VLookUpList('Planning général'!A197,'CALENDRIER TTC 2019'!$A$8:$F$245,2," - ")="","",VLookUpList('Planning général'!A197,'CALENDRIER TTC 2019'!$A$8:$F$245,2," - "))</f>
        <v/>
      </c>
      <c r="D197" s="133" t="str">
        <f>IF(VLookUpList(A197,'CALENDRIER VEP 2019'!A203:F355,2," - ")="","",VLookUpList(A197,'CALENDRIER VEP 2019'!A203:F355,2," - "))</f>
        <v/>
      </c>
      <c r="E197" s="133" t="str">
        <f>IF(VLookUpListFit1(A197,'Calendrier Fit Test'!$G$2:$M$300,7," - ")&lt;&gt;"",VLookUpListFit1(A197,'Calendrier Fit Test'!$G$2:$M$300,7," - "),IF(VLookUpListFit1(A197,'Calendrier Fit Test'!$H$2:$M$300,6," - ")&lt;&gt;"",VLookUpListFit1(A197,'Calendrier Fit Test'!$H$2:$M$300,6," - "),IF(VLookUpListFit1(A197,'Calendrier Fit Test'!$I$2:$M$300,5," - ")&lt;&gt;"",VLookUpListFit1(A197,'Calendrier Fit Test'!$I$2:$M$300,5," - "),IF(VLookUpListFit1(A197,'Calendrier Fit Test'!$J$2:$M$300,4," - ")&lt;&gt;"",VLookUpListFit1(A197,'Calendrier Fit Test'!$J$2:$M$300,4," - "),""))))</f>
        <v/>
      </c>
      <c r="F197" s="133" t="str">
        <f>IF(VLookUpListFit2(A197,'Calendrier Fit Test'!$G$2:$M$300,7," - ")&lt;&gt;"",VLookUpListFit2(A197,'Calendrier Fit Test'!$G$2:$M$300,7," - "),IF(VLookUpListFit2(A197,'Calendrier Fit Test'!$H$2:$M$300,6," - ")&lt;&gt;"",VLookUpListFit2(A197,'Calendrier Fit Test'!$H$2:$M$300,6," - "),IF(VLookUpListFit2(A197,'Calendrier Fit Test'!$I$2:$M$300,5," - ")&lt;&gt;"",VLookUpListFit2(A197,'Calendrier Fit Test'!$I$2:$M$300,5," - "),IF(VLookUpListFit2(A197,'Calendrier Fit Test'!$J$2:$M$300,4," - ")&lt;&gt;"",VLookUpListFit2(A197,'Calendrier Fit Test'!$J$2:$M$300,4," - "),""))))</f>
        <v/>
      </c>
      <c r="G197" s="133" t="str">
        <f>IF(VLookUpListFit3(A197,'Calendrier Fit Test'!$G$2:$M$300,7," - ")&lt;&gt;"",VLookUpListFit3(A197,'Calendrier Fit Test'!$G$2:$M$300,7," - "),IF(VLookUpListFit3(A197,'Calendrier Fit Test'!$H$2:$M$300,6," - ")&lt;&gt;"",VLookUpListFit3(A197,'Calendrier Fit Test'!$H$2:$M$300,6," - "),IF(VLookUpListFit3(A197,'Calendrier Fit Test'!$I$2:$M$300,5," - ")&lt;&gt;"",VLookUpListFit3(A197,'Calendrier Fit Test'!$I$2:$M$300,5," - "),IF(VLookUpListFit3(A197,'Calendrier Fit Test'!$J$2:$M$300,4," - ")&lt;&gt;"",VLookUpListFit3(A197,'Calendrier Fit Test'!$J$2:$M$300,4," - "),""))))</f>
        <v/>
      </c>
      <c r="H197" s="133" t="str">
        <f>IF(VLookUpListFit4(A197,'Calendrier Fit Test'!$G$2:$M$300,7," - ")&lt;&gt;"",VLookUpListFit4(A197,'Calendrier Fit Test'!$G$2:$M$300,7," - "),IF(VLookUpListFit4(A197,'Calendrier Fit Test'!$H$2:$M$300,6," - ")&lt;&gt;"",VLookUpListFit4(A197,'Calendrier Fit Test'!$H$2:$M$300,6," - "),IF(VLookUpListFit4(A197,'Calendrier Fit Test'!$I$2:$M$300,5," - ")&lt;&gt;"",VLookUpListFit4(A197,'Calendrier Fit Test'!$I$2:$M$300,5," - "),IF(VLookUpListFit4(A197,'Calendrier Fit Test'!$J$2:$M$300,4," - ")&lt;&gt;"",VLookUpListFit4(A197,'Calendrier Fit Test'!$J$2:$M$300,4," - "),""))))</f>
        <v/>
      </c>
    </row>
    <row r="198" spans="1:8" x14ac:dyDescent="0.2">
      <c r="A198" s="129">
        <v>493</v>
      </c>
      <c r="B198" s="133" t="str">
        <f>IF(VLookUpList(A198,'CALENDRIER PEP 2019'!$A$8:$F$162,2," - ")="","",VLookUpList(A198,'CALENDRIER PEP 2019'!$A$8:$F$162,2," - "))</f>
        <v/>
      </c>
      <c r="C198" s="133" t="str">
        <f>IF(VLookUpList('Planning général'!A198,'CALENDRIER TTC 2019'!$A$8:$F$245,2," - ")="","",VLookUpList('Planning général'!A198,'CALENDRIER TTC 2019'!$A$8:$F$245,2," - "))</f>
        <v/>
      </c>
      <c r="D198" s="133" t="str">
        <f>IF(VLookUpList(A198,'CALENDRIER VEP 2019'!A204:F356,2," - ")="","",VLookUpList(A198,'CALENDRIER VEP 2019'!A204:F356,2," - "))</f>
        <v/>
      </c>
      <c r="E198" s="133" t="str">
        <f>IF(VLookUpListFit1(A198,'Calendrier Fit Test'!$G$2:$M$300,7," - ")&lt;&gt;"",VLookUpListFit1(A198,'Calendrier Fit Test'!$G$2:$M$300,7," - "),IF(VLookUpListFit1(A198,'Calendrier Fit Test'!$H$2:$M$300,6," - ")&lt;&gt;"",VLookUpListFit1(A198,'Calendrier Fit Test'!$H$2:$M$300,6," - "),IF(VLookUpListFit1(A198,'Calendrier Fit Test'!$I$2:$M$300,5," - ")&lt;&gt;"",VLookUpListFit1(A198,'Calendrier Fit Test'!$I$2:$M$300,5," - "),IF(VLookUpListFit1(A198,'Calendrier Fit Test'!$J$2:$M$300,4," - ")&lt;&gt;"",VLookUpListFit1(A198,'Calendrier Fit Test'!$J$2:$M$300,4," - "),""))))</f>
        <v/>
      </c>
      <c r="F198" s="133" t="str">
        <f>IF(VLookUpListFit2(A198,'Calendrier Fit Test'!$G$2:$M$300,7," - ")&lt;&gt;"",VLookUpListFit2(A198,'Calendrier Fit Test'!$G$2:$M$300,7," - "),IF(VLookUpListFit2(A198,'Calendrier Fit Test'!$H$2:$M$300,6," - ")&lt;&gt;"",VLookUpListFit2(A198,'Calendrier Fit Test'!$H$2:$M$300,6," - "),IF(VLookUpListFit2(A198,'Calendrier Fit Test'!$I$2:$M$300,5," - ")&lt;&gt;"",VLookUpListFit2(A198,'Calendrier Fit Test'!$I$2:$M$300,5," - "),IF(VLookUpListFit2(A198,'Calendrier Fit Test'!$J$2:$M$300,4," - ")&lt;&gt;"",VLookUpListFit2(A198,'Calendrier Fit Test'!$J$2:$M$300,4," - "),""))))</f>
        <v/>
      </c>
      <c r="G198" s="133" t="str">
        <f>IF(VLookUpListFit3(A198,'Calendrier Fit Test'!$G$2:$M$300,7," - ")&lt;&gt;"",VLookUpListFit3(A198,'Calendrier Fit Test'!$G$2:$M$300,7," - "),IF(VLookUpListFit3(A198,'Calendrier Fit Test'!$H$2:$M$300,6," - ")&lt;&gt;"",VLookUpListFit3(A198,'Calendrier Fit Test'!$H$2:$M$300,6," - "),IF(VLookUpListFit3(A198,'Calendrier Fit Test'!$I$2:$M$300,5," - ")&lt;&gt;"",VLookUpListFit3(A198,'Calendrier Fit Test'!$I$2:$M$300,5," - "),IF(VLookUpListFit3(A198,'Calendrier Fit Test'!$J$2:$M$300,4," - ")&lt;&gt;"",VLookUpListFit3(A198,'Calendrier Fit Test'!$J$2:$M$300,4," - "),""))))</f>
        <v/>
      </c>
      <c r="H198" s="133" t="str">
        <f>IF(VLookUpListFit4(A198,'Calendrier Fit Test'!$G$2:$M$300,7," - ")&lt;&gt;"",VLookUpListFit4(A198,'Calendrier Fit Test'!$G$2:$M$300,7," - "),IF(VLookUpListFit4(A198,'Calendrier Fit Test'!$H$2:$M$300,6," - ")&lt;&gt;"",VLookUpListFit4(A198,'Calendrier Fit Test'!$H$2:$M$300,6," - "),IF(VLookUpListFit4(A198,'Calendrier Fit Test'!$I$2:$M$300,5," - ")&lt;&gt;"",VLookUpListFit4(A198,'Calendrier Fit Test'!$I$2:$M$300,5," - "),IF(VLookUpListFit4(A198,'Calendrier Fit Test'!$J$2:$M$300,4," - ")&lt;&gt;"",VLookUpListFit4(A198,'Calendrier Fit Test'!$J$2:$M$300,4," - "),""))))</f>
        <v/>
      </c>
    </row>
    <row r="199" spans="1:8" x14ac:dyDescent="0.2">
      <c r="A199" s="129">
        <v>494</v>
      </c>
      <c r="B199" s="133" t="str">
        <f>IF(VLookUpList(A199,'CALENDRIER PEP 2019'!$A$8:$F$162,2," - ")="","",VLookUpList(A199,'CALENDRIER PEP 2019'!$A$8:$F$162,2," - "))</f>
        <v/>
      </c>
      <c r="C199" s="133" t="str">
        <f>IF(VLookUpList('Planning général'!A199,'CALENDRIER TTC 2019'!$A$8:$F$245,2," - ")="","",VLookUpList('Planning général'!A199,'CALENDRIER TTC 2019'!$A$8:$F$245,2," - "))</f>
        <v/>
      </c>
      <c r="D199" s="133" t="str">
        <f>IF(VLookUpList(A199,'CALENDRIER VEP 2019'!A205:F357,2," - ")="","",VLookUpList(A199,'CALENDRIER VEP 2019'!A205:F357,2," - "))</f>
        <v/>
      </c>
      <c r="E199" s="133" t="str">
        <f>IF(VLookUpListFit1(A199,'Calendrier Fit Test'!$G$2:$M$300,7," - ")&lt;&gt;"",VLookUpListFit1(A199,'Calendrier Fit Test'!$G$2:$M$300,7," - "),IF(VLookUpListFit1(A199,'Calendrier Fit Test'!$H$2:$M$300,6," - ")&lt;&gt;"",VLookUpListFit1(A199,'Calendrier Fit Test'!$H$2:$M$300,6," - "),IF(VLookUpListFit1(A199,'Calendrier Fit Test'!$I$2:$M$300,5," - ")&lt;&gt;"",VLookUpListFit1(A199,'Calendrier Fit Test'!$I$2:$M$300,5," - "),IF(VLookUpListFit1(A199,'Calendrier Fit Test'!$J$2:$M$300,4," - ")&lt;&gt;"",VLookUpListFit1(A199,'Calendrier Fit Test'!$J$2:$M$300,4," - "),""))))</f>
        <v/>
      </c>
      <c r="F199" s="133" t="str">
        <f>IF(VLookUpListFit2(A199,'Calendrier Fit Test'!$G$2:$M$300,7," - ")&lt;&gt;"",VLookUpListFit2(A199,'Calendrier Fit Test'!$G$2:$M$300,7," - "),IF(VLookUpListFit2(A199,'Calendrier Fit Test'!$H$2:$M$300,6," - ")&lt;&gt;"",VLookUpListFit2(A199,'Calendrier Fit Test'!$H$2:$M$300,6," - "),IF(VLookUpListFit2(A199,'Calendrier Fit Test'!$I$2:$M$300,5," - ")&lt;&gt;"",VLookUpListFit2(A199,'Calendrier Fit Test'!$I$2:$M$300,5," - "),IF(VLookUpListFit2(A199,'Calendrier Fit Test'!$J$2:$M$300,4," - ")&lt;&gt;"",VLookUpListFit2(A199,'Calendrier Fit Test'!$J$2:$M$300,4," - "),""))))</f>
        <v/>
      </c>
      <c r="G199" s="133" t="str">
        <f>IF(VLookUpListFit3(A199,'Calendrier Fit Test'!$G$2:$M$300,7," - ")&lt;&gt;"",VLookUpListFit3(A199,'Calendrier Fit Test'!$G$2:$M$300,7," - "),IF(VLookUpListFit3(A199,'Calendrier Fit Test'!$H$2:$M$300,6," - ")&lt;&gt;"",VLookUpListFit3(A199,'Calendrier Fit Test'!$H$2:$M$300,6," - "),IF(VLookUpListFit3(A199,'Calendrier Fit Test'!$I$2:$M$300,5," - ")&lt;&gt;"",VLookUpListFit3(A199,'Calendrier Fit Test'!$I$2:$M$300,5," - "),IF(VLookUpListFit3(A199,'Calendrier Fit Test'!$J$2:$M$300,4," - ")&lt;&gt;"",VLookUpListFit3(A199,'Calendrier Fit Test'!$J$2:$M$300,4," - "),""))))</f>
        <v/>
      </c>
      <c r="H199" s="133" t="str">
        <f>IF(VLookUpListFit4(A199,'Calendrier Fit Test'!$G$2:$M$300,7," - ")&lt;&gt;"",VLookUpListFit4(A199,'Calendrier Fit Test'!$G$2:$M$300,7," - "),IF(VLookUpListFit4(A199,'Calendrier Fit Test'!$H$2:$M$300,6," - ")&lt;&gt;"",VLookUpListFit4(A199,'Calendrier Fit Test'!$H$2:$M$300,6," - "),IF(VLookUpListFit4(A199,'Calendrier Fit Test'!$I$2:$M$300,5," - ")&lt;&gt;"",VLookUpListFit4(A199,'Calendrier Fit Test'!$I$2:$M$300,5," - "),IF(VLookUpListFit4(A199,'Calendrier Fit Test'!$J$2:$M$300,4," - ")&lt;&gt;"",VLookUpListFit4(A199,'Calendrier Fit Test'!$J$2:$M$300,4," - "),""))))</f>
        <v/>
      </c>
    </row>
    <row r="200" spans="1:8" x14ac:dyDescent="0.2">
      <c r="A200" s="129">
        <v>680</v>
      </c>
      <c r="B200" s="133" t="str">
        <f>IF(VLookUpList(A200,'CALENDRIER PEP 2019'!$A$8:$F$162,2," - ")="","",VLookUpList(A200,'CALENDRIER PEP 2019'!$A$8:$F$162,2," - "))</f>
        <v/>
      </c>
      <c r="C200" s="133" t="str">
        <f>IF(VLookUpList('Planning général'!A200,'CALENDRIER TTC 2019'!$A$8:$F$245,2," - ")="","",VLookUpList('Planning général'!A200,'CALENDRIER TTC 2019'!$A$8:$F$245,2," - "))</f>
        <v/>
      </c>
      <c r="D200" s="133" t="str">
        <f>IF(VLookUpList(A200,'CALENDRIER VEP 2019'!A206:F358,2," - ")="","",VLookUpList(A200,'CALENDRIER VEP 2019'!A206:F358,2," - "))</f>
        <v/>
      </c>
      <c r="E200" s="133" t="str">
        <f>IF(VLookUpListFit1(A200,'Calendrier Fit Test'!$G$2:$M$300,7," - ")&lt;&gt;"",VLookUpListFit1(A200,'Calendrier Fit Test'!$G$2:$M$300,7," - "),IF(VLookUpListFit1(A200,'Calendrier Fit Test'!$H$2:$M$300,6," - ")&lt;&gt;"",VLookUpListFit1(A200,'Calendrier Fit Test'!$H$2:$M$300,6," - "),IF(VLookUpListFit1(A200,'Calendrier Fit Test'!$I$2:$M$300,5," - ")&lt;&gt;"",VLookUpListFit1(A200,'Calendrier Fit Test'!$I$2:$M$300,5," - "),IF(VLookUpListFit1(A200,'Calendrier Fit Test'!$J$2:$M$300,4," - ")&lt;&gt;"",VLookUpListFit1(A200,'Calendrier Fit Test'!$J$2:$M$300,4," - "),""))))</f>
        <v/>
      </c>
      <c r="F200" s="133" t="str">
        <f>IF(VLookUpListFit2(A200,'Calendrier Fit Test'!$G$2:$M$300,7," - ")&lt;&gt;"",VLookUpListFit2(A200,'Calendrier Fit Test'!$G$2:$M$300,7," - "),IF(VLookUpListFit2(A200,'Calendrier Fit Test'!$H$2:$M$300,6," - ")&lt;&gt;"",VLookUpListFit2(A200,'Calendrier Fit Test'!$H$2:$M$300,6," - "),IF(VLookUpListFit2(A200,'Calendrier Fit Test'!$I$2:$M$300,5," - ")&lt;&gt;"",VLookUpListFit2(A200,'Calendrier Fit Test'!$I$2:$M$300,5," - "),IF(VLookUpListFit2(A200,'Calendrier Fit Test'!$J$2:$M$300,4," - ")&lt;&gt;"",VLookUpListFit2(A200,'Calendrier Fit Test'!$J$2:$M$300,4," - "),""))))</f>
        <v/>
      </c>
      <c r="G200" s="133" t="str">
        <f>IF(VLookUpListFit3(A200,'Calendrier Fit Test'!$G$2:$M$300,7," - ")&lt;&gt;"",VLookUpListFit3(A200,'Calendrier Fit Test'!$G$2:$M$300,7," - "),IF(VLookUpListFit3(A200,'Calendrier Fit Test'!$H$2:$M$300,6," - ")&lt;&gt;"",VLookUpListFit3(A200,'Calendrier Fit Test'!$H$2:$M$300,6," - "),IF(VLookUpListFit3(A200,'Calendrier Fit Test'!$I$2:$M$300,5," - ")&lt;&gt;"",VLookUpListFit3(A200,'Calendrier Fit Test'!$I$2:$M$300,5," - "),IF(VLookUpListFit3(A200,'Calendrier Fit Test'!$J$2:$M$300,4," - ")&lt;&gt;"",VLookUpListFit3(A200,'Calendrier Fit Test'!$J$2:$M$300,4," - "),""))))</f>
        <v/>
      </c>
      <c r="H200" s="133" t="str">
        <f>IF(VLookUpListFit4(A200,'Calendrier Fit Test'!$G$2:$M$300,7," - ")&lt;&gt;"",VLookUpListFit4(A200,'Calendrier Fit Test'!$G$2:$M$300,7," - "),IF(VLookUpListFit4(A200,'Calendrier Fit Test'!$H$2:$M$300,6," - ")&lt;&gt;"",VLookUpListFit4(A200,'Calendrier Fit Test'!$H$2:$M$300,6," - "),IF(VLookUpListFit4(A200,'Calendrier Fit Test'!$I$2:$M$300,5," - ")&lt;&gt;"",VLookUpListFit4(A200,'Calendrier Fit Test'!$I$2:$M$300,5," - "),IF(VLookUpListFit4(A200,'Calendrier Fit Test'!$J$2:$M$300,4," - ")&lt;&gt;"",VLookUpListFit4(A200,'Calendrier Fit Test'!$J$2:$M$300,4," - "),""))))</f>
        <v/>
      </c>
    </row>
    <row r="201" spans="1:8" x14ac:dyDescent="0.2">
      <c r="A201" s="129">
        <v>780</v>
      </c>
      <c r="B201" s="133" t="str">
        <f>IF(VLookUpList(A201,'CALENDRIER PEP 2019'!$A$8:$F$162,2," - ")="","",VLookUpList(A201,'CALENDRIER PEP 2019'!$A$8:$F$162,2," - "))</f>
        <v/>
      </c>
      <c r="C201" s="133" t="str">
        <f>IF(VLookUpList('Planning général'!A201,'CALENDRIER TTC 2019'!$A$8:$F$245,2," - ")="","",VLookUpList('Planning général'!A201,'CALENDRIER TTC 2019'!$A$8:$F$245,2," - "))</f>
        <v/>
      </c>
      <c r="D201" s="133" t="str">
        <f>IF(VLookUpList(A201,'CALENDRIER VEP 2019'!A207:F359,2," - ")="","",VLookUpList(A201,'CALENDRIER VEP 2019'!A207:F359,2," - "))</f>
        <v/>
      </c>
      <c r="E201" s="133" t="str">
        <f>IF(VLookUpListFit1(A201,'Calendrier Fit Test'!$G$2:$M$300,7," - ")&lt;&gt;"",VLookUpListFit1(A201,'Calendrier Fit Test'!$G$2:$M$300,7," - "),IF(VLookUpListFit1(A201,'Calendrier Fit Test'!$H$2:$M$300,6," - ")&lt;&gt;"",VLookUpListFit1(A201,'Calendrier Fit Test'!$H$2:$M$300,6," - "),IF(VLookUpListFit1(A201,'Calendrier Fit Test'!$I$2:$M$300,5," - ")&lt;&gt;"",VLookUpListFit1(A201,'Calendrier Fit Test'!$I$2:$M$300,5," - "),IF(VLookUpListFit1(A201,'Calendrier Fit Test'!$J$2:$M$300,4," - ")&lt;&gt;"",VLookUpListFit1(A201,'Calendrier Fit Test'!$J$2:$M$300,4," - "),""))))</f>
        <v/>
      </c>
      <c r="F201" s="133" t="str">
        <f>IF(VLookUpListFit2(A201,'Calendrier Fit Test'!$G$2:$M$300,7," - ")&lt;&gt;"",VLookUpListFit2(A201,'Calendrier Fit Test'!$G$2:$M$300,7," - "),IF(VLookUpListFit2(A201,'Calendrier Fit Test'!$H$2:$M$300,6," - ")&lt;&gt;"",VLookUpListFit2(A201,'Calendrier Fit Test'!$H$2:$M$300,6," - "),IF(VLookUpListFit2(A201,'Calendrier Fit Test'!$I$2:$M$300,5," - ")&lt;&gt;"",VLookUpListFit2(A201,'Calendrier Fit Test'!$I$2:$M$300,5," - "),IF(VLookUpListFit2(A201,'Calendrier Fit Test'!$J$2:$M$300,4," - ")&lt;&gt;"",VLookUpListFit2(A201,'Calendrier Fit Test'!$J$2:$M$300,4," - "),""))))</f>
        <v/>
      </c>
      <c r="G201" s="133" t="str">
        <f>IF(VLookUpListFit3(A201,'Calendrier Fit Test'!$G$2:$M$300,7," - ")&lt;&gt;"",VLookUpListFit3(A201,'Calendrier Fit Test'!$G$2:$M$300,7," - "),IF(VLookUpListFit3(A201,'Calendrier Fit Test'!$H$2:$M$300,6," - ")&lt;&gt;"",VLookUpListFit3(A201,'Calendrier Fit Test'!$H$2:$M$300,6," - "),IF(VLookUpListFit3(A201,'Calendrier Fit Test'!$I$2:$M$300,5," - ")&lt;&gt;"",VLookUpListFit3(A201,'Calendrier Fit Test'!$I$2:$M$300,5," - "),IF(VLookUpListFit3(A201,'Calendrier Fit Test'!$J$2:$M$300,4," - ")&lt;&gt;"",VLookUpListFit3(A201,'Calendrier Fit Test'!$J$2:$M$300,4," - "),""))))</f>
        <v/>
      </c>
      <c r="H201" s="133" t="str">
        <f>IF(VLookUpListFit4(A201,'Calendrier Fit Test'!$G$2:$M$300,7," - ")&lt;&gt;"",VLookUpListFit4(A201,'Calendrier Fit Test'!$G$2:$M$300,7," - "),IF(VLookUpListFit4(A201,'Calendrier Fit Test'!$H$2:$M$300,6," - ")&lt;&gt;"",VLookUpListFit4(A201,'Calendrier Fit Test'!$H$2:$M$300,6," - "),IF(VLookUpListFit4(A201,'Calendrier Fit Test'!$I$2:$M$300,5," - ")&lt;&gt;"",VLookUpListFit4(A201,'Calendrier Fit Test'!$I$2:$M$300,5," - "),IF(VLookUpListFit4(A201,'Calendrier Fit Test'!$J$2:$M$300,4," - ")&lt;&gt;"",VLookUpListFit4(A201,'Calendrier Fit Test'!$J$2:$M$300,4," - "),""))))</f>
        <v/>
      </c>
    </row>
    <row r="202" spans="1:8" x14ac:dyDescent="0.2">
      <c r="A202" s="129">
        <v>1080</v>
      </c>
      <c r="B202" s="133" t="str">
        <f>IF(VLookUpList(A202,'CALENDRIER PEP 2019'!$A$8:$F$162,2," - ")="","",VLookUpList(A202,'CALENDRIER PEP 2019'!$A$8:$F$162,2," - "))</f>
        <v/>
      </c>
      <c r="C202" s="133" t="str">
        <f>IF(VLookUpList('Planning général'!A202,'CALENDRIER TTC 2019'!$A$8:$F$245,2," - ")="","",VLookUpList('Planning général'!A202,'CALENDRIER TTC 2019'!$A$8:$F$245,2," - "))</f>
        <v/>
      </c>
      <c r="D202" s="133" t="str">
        <f>IF(VLookUpList(A202,'CALENDRIER VEP 2019'!A208:F360,2," - ")="","",VLookUpList(A202,'CALENDRIER VEP 2019'!A208:F360,2," - "))</f>
        <v/>
      </c>
      <c r="E202" s="133" t="str">
        <f>IF(VLookUpListFit1(A202,'Calendrier Fit Test'!$G$2:$M$300,7," - ")&lt;&gt;"",VLookUpListFit1(A202,'Calendrier Fit Test'!$G$2:$M$300,7," - "),IF(VLookUpListFit1(A202,'Calendrier Fit Test'!$H$2:$M$300,6," - ")&lt;&gt;"",VLookUpListFit1(A202,'Calendrier Fit Test'!$H$2:$M$300,6," - "),IF(VLookUpListFit1(A202,'Calendrier Fit Test'!$I$2:$M$300,5," - ")&lt;&gt;"",VLookUpListFit1(A202,'Calendrier Fit Test'!$I$2:$M$300,5," - "),IF(VLookUpListFit1(A202,'Calendrier Fit Test'!$J$2:$M$300,4," - ")&lt;&gt;"",VLookUpListFit1(A202,'Calendrier Fit Test'!$J$2:$M$300,4," - "),""))))</f>
        <v/>
      </c>
      <c r="F202" s="133" t="str">
        <f>IF(VLookUpListFit2(A202,'Calendrier Fit Test'!$G$2:$M$300,7," - ")&lt;&gt;"",VLookUpListFit2(A202,'Calendrier Fit Test'!$G$2:$M$300,7," - "),IF(VLookUpListFit2(A202,'Calendrier Fit Test'!$H$2:$M$300,6," - ")&lt;&gt;"",VLookUpListFit2(A202,'Calendrier Fit Test'!$H$2:$M$300,6," - "),IF(VLookUpListFit2(A202,'Calendrier Fit Test'!$I$2:$M$300,5," - ")&lt;&gt;"",VLookUpListFit2(A202,'Calendrier Fit Test'!$I$2:$M$300,5," - "),IF(VLookUpListFit2(A202,'Calendrier Fit Test'!$J$2:$M$300,4," - ")&lt;&gt;"",VLookUpListFit2(A202,'Calendrier Fit Test'!$J$2:$M$300,4," - "),""))))</f>
        <v/>
      </c>
      <c r="G202" s="133" t="str">
        <f>IF(VLookUpListFit3(A202,'Calendrier Fit Test'!$G$2:$M$300,7," - ")&lt;&gt;"",VLookUpListFit3(A202,'Calendrier Fit Test'!$G$2:$M$300,7," - "),IF(VLookUpListFit3(A202,'Calendrier Fit Test'!$H$2:$M$300,6," - ")&lt;&gt;"",VLookUpListFit3(A202,'Calendrier Fit Test'!$H$2:$M$300,6," - "),IF(VLookUpListFit3(A202,'Calendrier Fit Test'!$I$2:$M$300,5," - ")&lt;&gt;"",VLookUpListFit3(A202,'Calendrier Fit Test'!$I$2:$M$300,5," - "),IF(VLookUpListFit3(A202,'Calendrier Fit Test'!$J$2:$M$300,4," - ")&lt;&gt;"",VLookUpListFit3(A202,'Calendrier Fit Test'!$J$2:$M$300,4," - "),""))))</f>
        <v/>
      </c>
      <c r="H202" s="133" t="str">
        <f>IF(VLookUpListFit4(A202,'Calendrier Fit Test'!$G$2:$M$300,7," - ")&lt;&gt;"",VLookUpListFit4(A202,'Calendrier Fit Test'!$G$2:$M$300,7," - "),IF(VLookUpListFit4(A202,'Calendrier Fit Test'!$H$2:$M$300,6," - ")&lt;&gt;"",VLookUpListFit4(A202,'Calendrier Fit Test'!$H$2:$M$300,6," - "),IF(VLookUpListFit4(A202,'Calendrier Fit Test'!$I$2:$M$300,5," - ")&lt;&gt;"",VLookUpListFit4(A202,'Calendrier Fit Test'!$I$2:$M$300,5," - "),IF(VLookUpListFit4(A202,'Calendrier Fit Test'!$J$2:$M$300,4," - ")&lt;&gt;"",VLookUpListFit4(A202,'Calendrier Fit Test'!$J$2:$M$300,4," - "),""))))</f>
        <v/>
      </c>
    </row>
    <row r="203" spans="1:8" x14ac:dyDescent="0.2">
      <c r="A203" s="129">
        <v>2080</v>
      </c>
      <c r="B203" s="133" t="str">
        <f>IF(VLookUpList(A203,'CALENDRIER PEP 2019'!$A$8:$F$162,2," - ")="","",VLookUpList(A203,'CALENDRIER PEP 2019'!$A$8:$F$162,2," - "))</f>
        <v/>
      </c>
      <c r="C203" s="133" t="str">
        <f>IF(VLookUpList('Planning général'!A203,'CALENDRIER TTC 2019'!$A$8:$F$245,2," - ")="","",VLookUpList('Planning général'!A203,'CALENDRIER TTC 2019'!$A$8:$F$245,2," - "))</f>
        <v/>
      </c>
      <c r="D203" s="133" t="str">
        <f>IF(VLookUpList(A203,'CALENDRIER VEP 2019'!A209:F361,2," - ")="","",VLookUpList(A203,'CALENDRIER VEP 2019'!A209:F361,2," - "))</f>
        <v/>
      </c>
      <c r="E203" s="133" t="str">
        <f>IF(VLookUpListFit1(A203,'Calendrier Fit Test'!$G$2:$M$300,7," - ")&lt;&gt;"",VLookUpListFit1(A203,'Calendrier Fit Test'!$G$2:$M$300,7," - "),IF(VLookUpListFit1(A203,'Calendrier Fit Test'!$H$2:$M$300,6," - ")&lt;&gt;"",VLookUpListFit1(A203,'Calendrier Fit Test'!$H$2:$M$300,6," - "),IF(VLookUpListFit1(A203,'Calendrier Fit Test'!$I$2:$M$300,5," - ")&lt;&gt;"",VLookUpListFit1(A203,'Calendrier Fit Test'!$I$2:$M$300,5," - "),IF(VLookUpListFit1(A203,'Calendrier Fit Test'!$J$2:$M$300,4," - ")&lt;&gt;"",VLookUpListFit1(A203,'Calendrier Fit Test'!$J$2:$M$300,4," - "),""))))</f>
        <v/>
      </c>
      <c r="F203" s="133" t="str">
        <f>IF(VLookUpListFit2(A203,'Calendrier Fit Test'!$G$2:$M$300,7," - ")&lt;&gt;"",VLookUpListFit2(A203,'Calendrier Fit Test'!$G$2:$M$300,7," - "),IF(VLookUpListFit2(A203,'Calendrier Fit Test'!$H$2:$M$300,6," - ")&lt;&gt;"",VLookUpListFit2(A203,'Calendrier Fit Test'!$H$2:$M$300,6," - "),IF(VLookUpListFit2(A203,'Calendrier Fit Test'!$I$2:$M$300,5," - ")&lt;&gt;"",VLookUpListFit2(A203,'Calendrier Fit Test'!$I$2:$M$300,5," - "),IF(VLookUpListFit2(A203,'Calendrier Fit Test'!$J$2:$M$300,4," - ")&lt;&gt;"",VLookUpListFit2(A203,'Calendrier Fit Test'!$J$2:$M$300,4," - "),""))))</f>
        <v/>
      </c>
      <c r="G203" s="133" t="str">
        <f>IF(VLookUpListFit3(A203,'Calendrier Fit Test'!$G$2:$M$300,7," - ")&lt;&gt;"",VLookUpListFit3(A203,'Calendrier Fit Test'!$G$2:$M$300,7," - "),IF(VLookUpListFit3(A203,'Calendrier Fit Test'!$H$2:$M$300,6," - ")&lt;&gt;"",VLookUpListFit3(A203,'Calendrier Fit Test'!$H$2:$M$300,6," - "),IF(VLookUpListFit3(A203,'Calendrier Fit Test'!$I$2:$M$300,5," - ")&lt;&gt;"",VLookUpListFit3(A203,'Calendrier Fit Test'!$I$2:$M$300,5," - "),IF(VLookUpListFit3(A203,'Calendrier Fit Test'!$J$2:$M$300,4," - ")&lt;&gt;"",VLookUpListFit3(A203,'Calendrier Fit Test'!$J$2:$M$300,4," - "),""))))</f>
        <v/>
      </c>
      <c r="H203" s="133" t="str">
        <f>IF(VLookUpListFit4(A203,'Calendrier Fit Test'!$G$2:$M$300,7," - ")&lt;&gt;"",VLookUpListFit4(A203,'Calendrier Fit Test'!$G$2:$M$300,7," - "),IF(VLookUpListFit4(A203,'Calendrier Fit Test'!$H$2:$M$300,6," - ")&lt;&gt;"",VLookUpListFit4(A203,'Calendrier Fit Test'!$H$2:$M$300,6," - "),IF(VLookUpListFit4(A203,'Calendrier Fit Test'!$I$2:$M$300,5," - ")&lt;&gt;"",VLookUpListFit4(A203,'Calendrier Fit Test'!$I$2:$M$300,5," - "),IF(VLookUpListFit4(A203,'Calendrier Fit Test'!$J$2:$M$300,4," - ")&lt;&gt;"",VLookUpListFit4(A203,'Calendrier Fit Test'!$J$2:$M$300,4," - "),""))))</f>
        <v/>
      </c>
    </row>
    <row r="204" spans="1:8" x14ac:dyDescent="0.2">
      <c r="A204" s="129">
        <v>2081</v>
      </c>
      <c r="B204" s="133" t="str">
        <f>IF(VLookUpList(A204,'CALENDRIER PEP 2019'!$A$8:$F$162,2," - ")="","",VLookUpList(A204,'CALENDRIER PEP 2019'!$A$8:$F$162,2," - "))</f>
        <v/>
      </c>
      <c r="C204" s="133" t="str">
        <f>IF(VLookUpList('Planning général'!A204,'CALENDRIER TTC 2019'!$A$8:$F$245,2," - ")="","",VLookUpList('Planning général'!A204,'CALENDRIER TTC 2019'!$A$8:$F$245,2," - "))</f>
        <v/>
      </c>
      <c r="D204" s="133" t="str">
        <f>IF(VLookUpList(A204,'CALENDRIER VEP 2019'!A210:F362,2," - ")="","",VLookUpList(A204,'CALENDRIER VEP 2019'!A210:F362,2," - "))</f>
        <v/>
      </c>
      <c r="E204" s="133" t="str">
        <f>IF(VLookUpListFit1(A204,'Calendrier Fit Test'!$G$2:$M$300,7," - ")&lt;&gt;"",VLookUpListFit1(A204,'Calendrier Fit Test'!$G$2:$M$300,7," - "),IF(VLookUpListFit1(A204,'Calendrier Fit Test'!$H$2:$M$300,6," - ")&lt;&gt;"",VLookUpListFit1(A204,'Calendrier Fit Test'!$H$2:$M$300,6," - "),IF(VLookUpListFit1(A204,'Calendrier Fit Test'!$I$2:$M$300,5," - ")&lt;&gt;"",VLookUpListFit1(A204,'Calendrier Fit Test'!$I$2:$M$300,5," - "),IF(VLookUpListFit1(A204,'Calendrier Fit Test'!$J$2:$M$300,4," - ")&lt;&gt;"",VLookUpListFit1(A204,'Calendrier Fit Test'!$J$2:$M$300,4," - "),""))))</f>
        <v/>
      </c>
      <c r="F204" s="133" t="str">
        <f>IF(VLookUpListFit2(A204,'Calendrier Fit Test'!$G$2:$M$300,7," - ")&lt;&gt;"",VLookUpListFit2(A204,'Calendrier Fit Test'!$G$2:$M$300,7," - "),IF(VLookUpListFit2(A204,'Calendrier Fit Test'!$H$2:$M$300,6," - ")&lt;&gt;"",VLookUpListFit2(A204,'Calendrier Fit Test'!$H$2:$M$300,6," - "),IF(VLookUpListFit2(A204,'Calendrier Fit Test'!$I$2:$M$300,5," - ")&lt;&gt;"",VLookUpListFit2(A204,'Calendrier Fit Test'!$I$2:$M$300,5," - "),IF(VLookUpListFit2(A204,'Calendrier Fit Test'!$J$2:$M$300,4," - ")&lt;&gt;"",VLookUpListFit2(A204,'Calendrier Fit Test'!$J$2:$M$300,4," - "),""))))</f>
        <v/>
      </c>
      <c r="G204" s="133" t="str">
        <f>IF(VLookUpListFit3(A204,'Calendrier Fit Test'!$G$2:$M$300,7," - ")&lt;&gt;"",VLookUpListFit3(A204,'Calendrier Fit Test'!$G$2:$M$300,7," - "),IF(VLookUpListFit3(A204,'Calendrier Fit Test'!$H$2:$M$300,6," - ")&lt;&gt;"",VLookUpListFit3(A204,'Calendrier Fit Test'!$H$2:$M$300,6," - "),IF(VLookUpListFit3(A204,'Calendrier Fit Test'!$I$2:$M$300,5," - ")&lt;&gt;"",VLookUpListFit3(A204,'Calendrier Fit Test'!$I$2:$M$300,5," - "),IF(VLookUpListFit3(A204,'Calendrier Fit Test'!$J$2:$M$300,4," - ")&lt;&gt;"",VLookUpListFit3(A204,'Calendrier Fit Test'!$J$2:$M$300,4," - "),""))))</f>
        <v/>
      </c>
      <c r="H204" s="133" t="str">
        <f>IF(VLookUpListFit4(A204,'Calendrier Fit Test'!$G$2:$M$300,7," - ")&lt;&gt;"",VLookUpListFit4(A204,'Calendrier Fit Test'!$G$2:$M$300,7," - "),IF(VLookUpListFit4(A204,'Calendrier Fit Test'!$H$2:$M$300,6," - ")&lt;&gt;"",VLookUpListFit4(A204,'Calendrier Fit Test'!$H$2:$M$300,6," - "),IF(VLookUpListFit4(A204,'Calendrier Fit Test'!$I$2:$M$300,5," - ")&lt;&gt;"",VLookUpListFit4(A204,'Calendrier Fit Test'!$I$2:$M$300,5," - "),IF(VLookUpListFit4(A204,'Calendrier Fit Test'!$J$2:$M$300,4," - ")&lt;&gt;"",VLookUpListFit4(A204,'Calendrier Fit Test'!$J$2:$M$300,4," - "),""))))</f>
        <v/>
      </c>
    </row>
    <row r="205" spans="1:8" x14ac:dyDescent="0.2">
      <c r="A205" s="129">
        <v>2082</v>
      </c>
      <c r="B205" s="133" t="str">
        <f>IF(VLookUpList(A205,'CALENDRIER PEP 2019'!$A$8:$F$162,2," - ")="","",VLookUpList(A205,'CALENDRIER PEP 2019'!$A$8:$F$162,2," - "))</f>
        <v/>
      </c>
      <c r="C205" s="133" t="str">
        <f>IF(VLookUpList('Planning général'!A205,'CALENDRIER TTC 2019'!$A$8:$F$245,2," - ")="","",VLookUpList('Planning général'!A205,'CALENDRIER TTC 2019'!$A$8:$F$245,2," - "))</f>
        <v/>
      </c>
      <c r="D205" s="133" t="str">
        <f>IF(VLookUpList(A205,'CALENDRIER VEP 2019'!A211:F363,2," - ")="","",VLookUpList(A205,'CALENDRIER VEP 2019'!A211:F363,2," - "))</f>
        <v/>
      </c>
      <c r="E205" s="133" t="str">
        <f>IF(VLookUpListFit1(A205,'Calendrier Fit Test'!$G$2:$M$300,7," - ")&lt;&gt;"",VLookUpListFit1(A205,'Calendrier Fit Test'!$G$2:$M$300,7," - "),IF(VLookUpListFit1(A205,'Calendrier Fit Test'!$H$2:$M$300,6," - ")&lt;&gt;"",VLookUpListFit1(A205,'Calendrier Fit Test'!$H$2:$M$300,6," - "),IF(VLookUpListFit1(A205,'Calendrier Fit Test'!$I$2:$M$300,5," - ")&lt;&gt;"",VLookUpListFit1(A205,'Calendrier Fit Test'!$I$2:$M$300,5," - "),IF(VLookUpListFit1(A205,'Calendrier Fit Test'!$J$2:$M$300,4," - ")&lt;&gt;"",VLookUpListFit1(A205,'Calendrier Fit Test'!$J$2:$M$300,4," - "),""))))</f>
        <v/>
      </c>
      <c r="F205" s="133" t="str">
        <f>IF(VLookUpListFit2(A205,'Calendrier Fit Test'!$G$2:$M$300,7," - ")&lt;&gt;"",VLookUpListFit2(A205,'Calendrier Fit Test'!$G$2:$M$300,7," - "),IF(VLookUpListFit2(A205,'Calendrier Fit Test'!$H$2:$M$300,6," - ")&lt;&gt;"",VLookUpListFit2(A205,'Calendrier Fit Test'!$H$2:$M$300,6," - "),IF(VLookUpListFit2(A205,'Calendrier Fit Test'!$I$2:$M$300,5," - ")&lt;&gt;"",VLookUpListFit2(A205,'Calendrier Fit Test'!$I$2:$M$300,5," - "),IF(VLookUpListFit2(A205,'Calendrier Fit Test'!$J$2:$M$300,4," - ")&lt;&gt;"",VLookUpListFit2(A205,'Calendrier Fit Test'!$J$2:$M$300,4," - "),""))))</f>
        <v/>
      </c>
      <c r="G205" s="133" t="str">
        <f>IF(VLookUpListFit3(A205,'Calendrier Fit Test'!$G$2:$M$300,7," - ")&lt;&gt;"",VLookUpListFit3(A205,'Calendrier Fit Test'!$G$2:$M$300,7," - "),IF(VLookUpListFit3(A205,'Calendrier Fit Test'!$H$2:$M$300,6," - ")&lt;&gt;"",VLookUpListFit3(A205,'Calendrier Fit Test'!$H$2:$M$300,6," - "),IF(VLookUpListFit3(A205,'Calendrier Fit Test'!$I$2:$M$300,5," - ")&lt;&gt;"",VLookUpListFit3(A205,'Calendrier Fit Test'!$I$2:$M$300,5," - "),IF(VLookUpListFit3(A205,'Calendrier Fit Test'!$J$2:$M$300,4," - ")&lt;&gt;"",VLookUpListFit3(A205,'Calendrier Fit Test'!$J$2:$M$300,4," - "),""))))</f>
        <v/>
      </c>
      <c r="H205" s="133" t="str">
        <f>IF(VLookUpListFit4(A205,'Calendrier Fit Test'!$G$2:$M$300,7," - ")&lt;&gt;"",VLookUpListFit4(A205,'Calendrier Fit Test'!$G$2:$M$300,7," - "),IF(VLookUpListFit4(A205,'Calendrier Fit Test'!$H$2:$M$300,6," - ")&lt;&gt;"",VLookUpListFit4(A205,'Calendrier Fit Test'!$H$2:$M$300,6," - "),IF(VLookUpListFit4(A205,'Calendrier Fit Test'!$I$2:$M$300,5," - ")&lt;&gt;"",VLookUpListFit4(A205,'Calendrier Fit Test'!$I$2:$M$300,5," - "),IF(VLookUpListFit4(A205,'Calendrier Fit Test'!$J$2:$M$300,4," - ")&lt;&gt;"",VLookUpListFit4(A205,'Calendrier Fit Test'!$J$2:$M$300,4," - "),""))))</f>
        <v/>
      </c>
    </row>
    <row r="206" spans="1:8" x14ac:dyDescent="0.2">
      <c r="A206" s="129">
        <v>2083</v>
      </c>
      <c r="B206" s="133" t="str">
        <f>IF(VLookUpList(A206,'CALENDRIER PEP 2019'!$A$8:$F$162,2," - ")="","",VLookUpList(A206,'CALENDRIER PEP 2019'!$A$8:$F$162,2," - "))</f>
        <v/>
      </c>
      <c r="C206" s="133" t="str">
        <f>IF(VLookUpList('Planning général'!A206,'CALENDRIER TTC 2019'!$A$8:$F$245,2," - ")="","",VLookUpList('Planning général'!A206,'CALENDRIER TTC 2019'!$A$8:$F$245,2," - "))</f>
        <v/>
      </c>
      <c r="D206" s="133" t="str">
        <f>IF(VLookUpList(A206,'CALENDRIER VEP 2019'!A212:F364,2," - ")="","",VLookUpList(A206,'CALENDRIER VEP 2019'!A212:F364,2," - "))</f>
        <v/>
      </c>
      <c r="E206" s="133" t="str">
        <f>IF(VLookUpListFit1(A206,'Calendrier Fit Test'!$G$2:$M$300,7," - ")&lt;&gt;"",VLookUpListFit1(A206,'Calendrier Fit Test'!$G$2:$M$300,7," - "),IF(VLookUpListFit1(A206,'Calendrier Fit Test'!$H$2:$M$300,6," - ")&lt;&gt;"",VLookUpListFit1(A206,'Calendrier Fit Test'!$H$2:$M$300,6," - "),IF(VLookUpListFit1(A206,'Calendrier Fit Test'!$I$2:$M$300,5," - ")&lt;&gt;"",VLookUpListFit1(A206,'Calendrier Fit Test'!$I$2:$M$300,5," - "),IF(VLookUpListFit1(A206,'Calendrier Fit Test'!$J$2:$M$300,4," - ")&lt;&gt;"",VLookUpListFit1(A206,'Calendrier Fit Test'!$J$2:$M$300,4," - "),""))))</f>
        <v/>
      </c>
      <c r="F206" s="133" t="str">
        <f>IF(VLookUpListFit2(A206,'Calendrier Fit Test'!$G$2:$M$300,7," - ")&lt;&gt;"",VLookUpListFit2(A206,'Calendrier Fit Test'!$G$2:$M$300,7," - "),IF(VLookUpListFit2(A206,'Calendrier Fit Test'!$H$2:$M$300,6," - ")&lt;&gt;"",VLookUpListFit2(A206,'Calendrier Fit Test'!$H$2:$M$300,6," - "),IF(VLookUpListFit2(A206,'Calendrier Fit Test'!$I$2:$M$300,5," - ")&lt;&gt;"",VLookUpListFit2(A206,'Calendrier Fit Test'!$I$2:$M$300,5," - "),IF(VLookUpListFit2(A206,'Calendrier Fit Test'!$J$2:$M$300,4," - ")&lt;&gt;"",VLookUpListFit2(A206,'Calendrier Fit Test'!$J$2:$M$300,4," - "),""))))</f>
        <v/>
      </c>
      <c r="G206" s="133" t="str">
        <f>IF(VLookUpListFit3(A206,'Calendrier Fit Test'!$G$2:$M$300,7," - ")&lt;&gt;"",VLookUpListFit3(A206,'Calendrier Fit Test'!$G$2:$M$300,7," - "),IF(VLookUpListFit3(A206,'Calendrier Fit Test'!$H$2:$M$300,6," - ")&lt;&gt;"",VLookUpListFit3(A206,'Calendrier Fit Test'!$H$2:$M$300,6," - "),IF(VLookUpListFit3(A206,'Calendrier Fit Test'!$I$2:$M$300,5," - ")&lt;&gt;"",VLookUpListFit3(A206,'Calendrier Fit Test'!$I$2:$M$300,5," - "),IF(VLookUpListFit3(A206,'Calendrier Fit Test'!$J$2:$M$300,4," - ")&lt;&gt;"",VLookUpListFit3(A206,'Calendrier Fit Test'!$J$2:$M$300,4," - "),""))))</f>
        <v/>
      </c>
      <c r="H206" s="133" t="str">
        <f>IF(VLookUpListFit4(A206,'Calendrier Fit Test'!$G$2:$M$300,7," - ")&lt;&gt;"",VLookUpListFit4(A206,'Calendrier Fit Test'!$G$2:$M$300,7," - "),IF(VLookUpListFit4(A206,'Calendrier Fit Test'!$H$2:$M$300,6," - ")&lt;&gt;"",VLookUpListFit4(A206,'Calendrier Fit Test'!$H$2:$M$300,6," - "),IF(VLookUpListFit4(A206,'Calendrier Fit Test'!$I$2:$M$300,5," - ")&lt;&gt;"",VLookUpListFit4(A206,'Calendrier Fit Test'!$I$2:$M$300,5," - "),IF(VLookUpListFit4(A206,'Calendrier Fit Test'!$J$2:$M$300,4," - ")&lt;&gt;"",VLookUpListFit4(A206,'Calendrier Fit Test'!$J$2:$M$300,4," - "),""))))</f>
        <v/>
      </c>
    </row>
    <row r="207" spans="1:8" x14ac:dyDescent="0.2">
      <c r="A207" s="129">
        <v>2084</v>
      </c>
      <c r="B207" s="133" t="str">
        <f>IF(VLookUpList(A207,'CALENDRIER PEP 2019'!$A$8:$F$162,2," - ")="","",VLookUpList(A207,'CALENDRIER PEP 2019'!$A$8:$F$162,2," - "))</f>
        <v/>
      </c>
      <c r="C207" s="133" t="str">
        <f>IF(VLookUpList('Planning général'!A207,'CALENDRIER TTC 2019'!$A$8:$F$245,2," - ")="","",VLookUpList('Planning général'!A207,'CALENDRIER TTC 2019'!$A$8:$F$245,2," - "))</f>
        <v/>
      </c>
      <c r="D207" s="133" t="str">
        <f>IF(VLookUpList(A207,'CALENDRIER VEP 2019'!A213:F365,2," - ")="","",VLookUpList(A207,'CALENDRIER VEP 2019'!A213:F365,2," - "))</f>
        <v/>
      </c>
      <c r="E207" s="133" t="str">
        <f>IF(VLookUpListFit1(A207,'Calendrier Fit Test'!$G$2:$M$300,7," - ")&lt;&gt;"",VLookUpListFit1(A207,'Calendrier Fit Test'!$G$2:$M$300,7," - "),IF(VLookUpListFit1(A207,'Calendrier Fit Test'!$H$2:$M$300,6," - ")&lt;&gt;"",VLookUpListFit1(A207,'Calendrier Fit Test'!$H$2:$M$300,6," - "),IF(VLookUpListFit1(A207,'Calendrier Fit Test'!$I$2:$M$300,5," - ")&lt;&gt;"",VLookUpListFit1(A207,'Calendrier Fit Test'!$I$2:$M$300,5," - "),IF(VLookUpListFit1(A207,'Calendrier Fit Test'!$J$2:$M$300,4," - ")&lt;&gt;"",VLookUpListFit1(A207,'Calendrier Fit Test'!$J$2:$M$300,4," - "),""))))</f>
        <v/>
      </c>
      <c r="F207" s="133" t="str">
        <f>IF(VLookUpListFit2(A207,'Calendrier Fit Test'!$G$2:$M$300,7," - ")&lt;&gt;"",VLookUpListFit2(A207,'Calendrier Fit Test'!$G$2:$M$300,7," - "),IF(VLookUpListFit2(A207,'Calendrier Fit Test'!$H$2:$M$300,6," - ")&lt;&gt;"",VLookUpListFit2(A207,'Calendrier Fit Test'!$H$2:$M$300,6," - "),IF(VLookUpListFit2(A207,'Calendrier Fit Test'!$I$2:$M$300,5," - ")&lt;&gt;"",VLookUpListFit2(A207,'Calendrier Fit Test'!$I$2:$M$300,5," - "),IF(VLookUpListFit2(A207,'Calendrier Fit Test'!$J$2:$M$300,4," - ")&lt;&gt;"",VLookUpListFit2(A207,'Calendrier Fit Test'!$J$2:$M$300,4," - "),""))))</f>
        <v/>
      </c>
      <c r="G207" s="133" t="str">
        <f>IF(VLookUpListFit3(A207,'Calendrier Fit Test'!$G$2:$M$300,7," - ")&lt;&gt;"",VLookUpListFit3(A207,'Calendrier Fit Test'!$G$2:$M$300,7," - "),IF(VLookUpListFit3(A207,'Calendrier Fit Test'!$H$2:$M$300,6," - ")&lt;&gt;"",VLookUpListFit3(A207,'Calendrier Fit Test'!$H$2:$M$300,6," - "),IF(VLookUpListFit3(A207,'Calendrier Fit Test'!$I$2:$M$300,5," - ")&lt;&gt;"",VLookUpListFit3(A207,'Calendrier Fit Test'!$I$2:$M$300,5," - "),IF(VLookUpListFit3(A207,'Calendrier Fit Test'!$J$2:$M$300,4," - ")&lt;&gt;"",VLookUpListFit3(A207,'Calendrier Fit Test'!$J$2:$M$300,4," - "),""))))</f>
        <v/>
      </c>
      <c r="H207" s="133" t="str">
        <f>IF(VLookUpListFit4(A207,'Calendrier Fit Test'!$G$2:$M$300,7," - ")&lt;&gt;"",VLookUpListFit4(A207,'Calendrier Fit Test'!$G$2:$M$300,7," - "),IF(VLookUpListFit4(A207,'Calendrier Fit Test'!$H$2:$M$300,6," - ")&lt;&gt;"",VLookUpListFit4(A207,'Calendrier Fit Test'!$H$2:$M$300,6," - "),IF(VLookUpListFit4(A207,'Calendrier Fit Test'!$I$2:$M$300,5," - ")&lt;&gt;"",VLookUpListFit4(A207,'Calendrier Fit Test'!$I$2:$M$300,5," - "),IF(VLookUpListFit4(A207,'Calendrier Fit Test'!$J$2:$M$300,4," - ")&lt;&gt;"",VLookUpListFit4(A207,'Calendrier Fit Test'!$J$2:$M$300,4," - "),""))))</f>
        <v/>
      </c>
    </row>
    <row r="208" spans="1:8" x14ac:dyDescent="0.2">
      <c r="A208" s="129">
        <v>2085</v>
      </c>
      <c r="B208" s="133" t="str">
        <f>IF(VLookUpList(A208,'CALENDRIER PEP 2019'!$A$8:$F$162,2," - ")="","",VLookUpList(A208,'CALENDRIER PEP 2019'!$A$8:$F$162,2," - "))</f>
        <v/>
      </c>
      <c r="C208" s="133" t="str">
        <f>IF(VLookUpList('Planning général'!A208,'CALENDRIER TTC 2019'!$A$8:$F$245,2," - ")="","",VLookUpList('Planning général'!A208,'CALENDRIER TTC 2019'!$A$8:$F$245,2," - "))</f>
        <v/>
      </c>
      <c r="D208" s="133" t="str">
        <f>IF(VLookUpList(A208,'CALENDRIER VEP 2019'!A214:F366,2," - ")="","",VLookUpList(A208,'CALENDRIER VEP 2019'!A214:F366,2," - "))</f>
        <v/>
      </c>
      <c r="E208" s="133" t="str">
        <f>IF(VLookUpListFit1(A208,'Calendrier Fit Test'!$G$2:$M$300,7," - ")&lt;&gt;"",VLookUpListFit1(A208,'Calendrier Fit Test'!$G$2:$M$300,7," - "),IF(VLookUpListFit1(A208,'Calendrier Fit Test'!$H$2:$M$300,6," - ")&lt;&gt;"",VLookUpListFit1(A208,'Calendrier Fit Test'!$H$2:$M$300,6," - "),IF(VLookUpListFit1(A208,'Calendrier Fit Test'!$I$2:$M$300,5," - ")&lt;&gt;"",VLookUpListFit1(A208,'Calendrier Fit Test'!$I$2:$M$300,5," - "),IF(VLookUpListFit1(A208,'Calendrier Fit Test'!$J$2:$M$300,4," - ")&lt;&gt;"",VLookUpListFit1(A208,'Calendrier Fit Test'!$J$2:$M$300,4," - "),""))))</f>
        <v/>
      </c>
      <c r="F208" s="133" t="str">
        <f>IF(VLookUpListFit2(A208,'Calendrier Fit Test'!$G$2:$M$300,7," - ")&lt;&gt;"",VLookUpListFit2(A208,'Calendrier Fit Test'!$G$2:$M$300,7," - "),IF(VLookUpListFit2(A208,'Calendrier Fit Test'!$H$2:$M$300,6," - ")&lt;&gt;"",VLookUpListFit2(A208,'Calendrier Fit Test'!$H$2:$M$300,6," - "),IF(VLookUpListFit2(A208,'Calendrier Fit Test'!$I$2:$M$300,5," - ")&lt;&gt;"",VLookUpListFit2(A208,'Calendrier Fit Test'!$I$2:$M$300,5," - "),IF(VLookUpListFit2(A208,'Calendrier Fit Test'!$J$2:$M$300,4," - ")&lt;&gt;"",VLookUpListFit2(A208,'Calendrier Fit Test'!$J$2:$M$300,4," - "),""))))</f>
        <v/>
      </c>
      <c r="G208" s="133" t="str">
        <f>IF(VLookUpListFit3(A208,'Calendrier Fit Test'!$G$2:$M$300,7," - ")&lt;&gt;"",VLookUpListFit3(A208,'Calendrier Fit Test'!$G$2:$M$300,7," - "),IF(VLookUpListFit3(A208,'Calendrier Fit Test'!$H$2:$M$300,6," - ")&lt;&gt;"",VLookUpListFit3(A208,'Calendrier Fit Test'!$H$2:$M$300,6," - "),IF(VLookUpListFit3(A208,'Calendrier Fit Test'!$I$2:$M$300,5," - ")&lt;&gt;"",VLookUpListFit3(A208,'Calendrier Fit Test'!$I$2:$M$300,5," - "),IF(VLookUpListFit3(A208,'Calendrier Fit Test'!$J$2:$M$300,4," - ")&lt;&gt;"",VLookUpListFit3(A208,'Calendrier Fit Test'!$J$2:$M$300,4," - "),""))))</f>
        <v/>
      </c>
      <c r="H208" s="133" t="str">
        <f>IF(VLookUpListFit4(A208,'Calendrier Fit Test'!$G$2:$M$300,7," - ")&lt;&gt;"",VLookUpListFit4(A208,'Calendrier Fit Test'!$G$2:$M$300,7," - "),IF(VLookUpListFit4(A208,'Calendrier Fit Test'!$H$2:$M$300,6," - ")&lt;&gt;"",VLookUpListFit4(A208,'Calendrier Fit Test'!$H$2:$M$300,6," - "),IF(VLookUpListFit4(A208,'Calendrier Fit Test'!$I$2:$M$300,5," - ")&lt;&gt;"",VLookUpListFit4(A208,'Calendrier Fit Test'!$I$2:$M$300,5," - "),IF(VLookUpListFit4(A208,'Calendrier Fit Test'!$J$2:$M$300,4," - ")&lt;&gt;"",VLookUpListFit4(A208,'Calendrier Fit Test'!$J$2:$M$300,4," - "),""))))</f>
        <v/>
      </c>
    </row>
    <row r="209" spans="1:8" x14ac:dyDescent="0.2">
      <c r="A209" s="129">
        <v>2086</v>
      </c>
      <c r="B209" s="133" t="str">
        <f>IF(VLookUpList(A209,'CALENDRIER PEP 2019'!$A$8:$F$162,2," - ")="","",VLookUpList(A209,'CALENDRIER PEP 2019'!$A$8:$F$162,2," - "))</f>
        <v/>
      </c>
      <c r="C209" s="133" t="str">
        <f>IF(VLookUpList('Planning général'!A209,'CALENDRIER TTC 2019'!$A$8:$F$245,2," - ")="","",VLookUpList('Planning général'!A209,'CALENDRIER TTC 2019'!$A$8:$F$245,2," - "))</f>
        <v/>
      </c>
      <c r="D209" s="133" t="str">
        <f>IF(VLookUpList(A209,'CALENDRIER VEP 2019'!A215:F367,2," - ")="","",VLookUpList(A209,'CALENDRIER VEP 2019'!A215:F367,2," - "))</f>
        <v/>
      </c>
      <c r="E209" s="133" t="str">
        <f>IF(VLookUpListFit1(A209,'Calendrier Fit Test'!$G$2:$M$300,7," - ")&lt;&gt;"",VLookUpListFit1(A209,'Calendrier Fit Test'!$G$2:$M$300,7," - "),IF(VLookUpListFit1(A209,'Calendrier Fit Test'!$H$2:$M$300,6," - ")&lt;&gt;"",VLookUpListFit1(A209,'Calendrier Fit Test'!$H$2:$M$300,6," - "),IF(VLookUpListFit1(A209,'Calendrier Fit Test'!$I$2:$M$300,5," - ")&lt;&gt;"",VLookUpListFit1(A209,'Calendrier Fit Test'!$I$2:$M$300,5," - "),IF(VLookUpListFit1(A209,'Calendrier Fit Test'!$J$2:$M$300,4," - ")&lt;&gt;"",VLookUpListFit1(A209,'Calendrier Fit Test'!$J$2:$M$300,4," - "),""))))</f>
        <v/>
      </c>
      <c r="F209" s="133" t="str">
        <f>IF(VLookUpListFit2(A209,'Calendrier Fit Test'!$G$2:$M$300,7," - ")&lt;&gt;"",VLookUpListFit2(A209,'Calendrier Fit Test'!$G$2:$M$300,7," - "),IF(VLookUpListFit2(A209,'Calendrier Fit Test'!$H$2:$M$300,6," - ")&lt;&gt;"",VLookUpListFit2(A209,'Calendrier Fit Test'!$H$2:$M$300,6," - "),IF(VLookUpListFit2(A209,'Calendrier Fit Test'!$I$2:$M$300,5," - ")&lt;&gt;"",VLookUpListFit2(A209,'Calendrier Fit Test'!$I$2:$M$300,5," - "),IF(VLookUpListFit2(A209,'Calendrier Fit Test'!$J$2:$M$300,4," - ")&lt;&gt;"",VLookUpListFit2(A209,'Calendrier Fit Test'!$J$2:$M$300,4," - "),""))))</f>
        <v/>
      </c>
      <c r="G209" s="133" t="str">
        <f>IF(VLookUpListFit3(A209,'Calendrier Fit Test'!$G$2:$M$300,7," - ")&lt;&gt;"",VLookUpListFit3(A209,'Calendrier Fit Test'!$G$2:$M$300,7," - "),IF(VLookUpListFit3(A209,'Calendrier Fit Test'!$H$2:$M$300,6," - ")&lt;&gt;"",VLookUpListFit3(A209,'Calendrier Fit Test'!$H$2:$M$300,6," - "),IF(VLookUpListFit3(A209,'Calendrier Fit Test'!$I$2:$M$300,5," - ")&lt;&gt;"",VLookUpListFit3(A209,'Calendrier Fit Test'!$I$2:$M$300,5," - "),IF(VLookUpListFit3(A209,'Calendrier Fit Test'!$J$2:$M$300,4," - ")&lt;&gt;"",VLookUpListFit3(A209,'Calendrier Fit Test'!$J$2:$M$300,4," - "),""))))</f>
        <v/>
      </c>
      <c r="H209" s="133" t="str">
        <f>IF(VLookUpListFit4(A209,'Calendrier Fit Test'!$G$2:$M$300,7," - ")&lt;&gt;"",VLookUpListFit4(A209,'Calendrier Fit Test'!$G$2:$M$300,7," - "),IF(VLookUpListFit4(A209,'Calendrier Fit Test'!$H$2:$M$300,6," - ")&lt;&gt;"",VLookUpListFit4(A209,'Calendrier Fit Test'!$H$2:$M$300,6," - "),IF(VLookUpListFit4(A209,'Calendrier Fit Test'!$I$2:$M$300,5," - ")&lt;&gt;"",VLookUpListFit4(A209,'Calendrier Fit Test'!$I$2:$M$300,5," - "),IF(VLookUpListFit4(A209,'Calendrier Fit Test'!$J$2:$M$300,4," - ")&lt;&gt;"",VLookUpListFit4(A209,'Calendrier Fit Test'!$J$2:$M$300,4," - "),""))))</f>
        <v/>
      </c>
    </row>
    <row r="210" spans="1:8" x14ac:dyDescent="0.2">
      <c r="A210" s="130"/>
      <c r="B210" s="133" t="str">
        <f>IF(VLookUpList(A210,'CALENDRIER PEP 2019'!$A$8:$F$162,2," - ")="","",VLookUpList(A210,'CALENDRIER PEP 2019'!$A$8:$F$162,2," - "))</f>
        <v/>
      </c>
      <c r="C210" s="133" t="str">
        <f>IF(VLookUpList('Planning général'!A210,'CALENDRIER TTC 2019'!$A$8:$F$245,2," - ")="","",VLookUpList('Planning général'!A210,'CALENDRIER TTC 2019'!$A$8:$F$245,2," - "))</f>
        <v/>
      </c>
      <c r="D210" s="133" t="str">
        <f>IF(VLookUpList(A210,'CALENDRIER VEP 2019'!A216:F368,2," - ")="","",VLookUpList(A210,'CALENDRIER VEP 2019'!A216:F368,2," - "))</f>
        <v/>
      </c>
      <c r="E210" s="133" t="str">
        <f>IF(VLookUpListFit1(A210,'Calendrier Fit Test'!$G$2:$M$300,7," - ")&lt;&gt;"",VLookUpListFit1(A210,'Calendrier Fit Test'!$G$2:$M$300,7," - "),IF(VLookUpListFit1(A210,'Calendrier Fit Test'!$H$2:$M$300,6," - ")&lt;&gt;"",VLookUpListFit1(A210,'Calendrier Fit Test'!$H$2:$M$300,6," - "),IF(VLookUpListFit1(A210,'Calendrier Fit Test'!$I$2:$M$300,5," - ")&lt;&gt;"",VLookUpListFit1(A210,'Calendrier Fit Test'!$I$2:$M$300,5," - "),IF(VLookUpListFit1(A210,'Calendrier Fit Test'!$J$2:$M$300,4," - ")&lt;&gt;"",VLookUpListFit1(A210,'Calendrier Fit Test'!$J$2:$M$300,4," - "),""))))</f>
        <v/>
      </c>
      <c r="F210" s="133" t="str">
        <f>IF(VLookUpListFit2(A210,'Calendrier Fit Test'!$G$2:$M$300,7," - ")&lt;&gt;"",VLookUpListFit2(A210,'Calendrier Fit Test'!$G$2:$M$300,7," - "),IF(VLookUpListFit2(A210,'Calendrier Fit Test'!$H$2:$M$300,6," - ")&lt;&gt;"",VLookUpListFit2(A210,'Calendrier Fit Test'!$H$2:$M$300,6," - "),IF(VLookUpListFit2(A210,'Calendrier Fit Test'!$I$2:$M$300,5," - ")&lt;&gt;"",VLookUpListFit2(A210,'Calendrier Fit Test'!$I$2:$M$300,5," - "),IF(VLookUpListFit2(A210,'Calendrier Fit Test'!$J$2:$M$300,4," - ")&lt;&gt;"",VLookUpListFit2(A210,'Calendrier Fit Test'!$J$2:$M$300,4," - "),""))))</f>
        <v/>
      </c>
      <c r="G210" s="133" t="str">
        <f>IF(VLookUpListFit3(A210,'Calendrier Fit Test'!$G$2:$M$300,7," - ")&lt;&gt;"",VLookUpListFit3(A210,'Calendrier Fit Test'!$G$2:$M$300,7," - "),IF(VLookUpListFit3(A210,'Calendrier Fit Test'!$H$2:$M$300,6," - ")&lt;&gt;"",VLookUpListFit3(A210,'Calendrier Fit Test'!$H$2:$M$300,6," - "),IF(VLookUpListFit3(A210,'Calendrier Fit Test'!$I$2:$M$300,5," - ")&lt;&gt;"",VLookUpListFit3(A210,'Calendrier Fit Test'!$I$2:$M$300,5," - "),IF(VLookUpListFit3(A210,'Calendrier Fit Test'!$J$2:$M$300,4," - ")&lt;&gt;"",VLookUpListFit3(A210,'Calendrier Fit Test'!$J$2:$M$300,4," - "),""))))</f>
        <v/>
      </c>
      <c r="H210" s="133" t="str">
        <f>IF(VLookUpListFit4(A210,'Calendrier Fit Test'!$G$2:$M$300,7," - ")&lt;&gt;"",VLookUpListFit4(A210,'Calendrier Fit Test'!$G$2:$M$300,7," - "),IF(VLookUpListFit4(A210,'Calendrier Fit Test'!$H$2:$M$300,6," - ")&lt;&gt;"",VLookUpListFit4(A210,'Calendrier Fit Test'!$H$2:$M$300,6," - "),IF(VLookUpListFit4(A210,'Calendrier Fit Test'!$I$2:$M$300,5," - ")&lt;&gt;"",VLookUpListFit4(A210,'Calendrier Fit Test'!$I$2:$M$300,5," - "),IF(VLookUpListFit4(A210,'Calendrier Fit Test'!$J$2:$M$300,4," - ")&lt;&gt;"",VLookUpListFit4(A210,'Calendrier Fit Test'!$J$2:$M$300,4," - "),""))))</f>
        <v/>
      </c>
    </row>
    <row r="211" spans="1:8" x14ac:dyDescent="0.2">
      <c r="A211" s="131"/>
      <c r="B211" s="133" t="str">
        <f>IF(VLookUpList(A211,'CALENDRIER PEP 2019'!$A$8:$F$162,2," - ")="","",VLookUpList(A211,'CALENDRIER PEP 2019'!$A$8:$F$162,2," - "))</f>
        <v/>
      </c>
      <c r="C211" s="133" t="str">
        <f>IF(VLookUpList('Planning général'!A211,'CALENDRIER TTC 2019'!$A$8:$F$245,2," - ")="","",VLookUpList('Planning général'!A211,'CALENDRIER TTC 2019'!$A$8:$F$245,2," - "))</f>
        <v/>
      </c>
      <c r="D211" s="133" t="str">
        <f>IF(VLookUpList(A211,'CALENDRIER VEP 2019'!A217:F369,2," - ")="","",VLookUpList(A211,'CALENDRIER VEP 2019'!A217:F369,2," - "))</f>
        <v/>
      </c>
      <c r="E211" s="133" t="str">
        <f>IF(VLookUpListFit1(A211,'Calendrier Fit Test'!$G$2:$M$300,7," - ")&lt;&gt;"",VLookUpListFit1(A211,'Calendrier Fit Test'!$G$2:$M$300,7," - "),IF(VLookUpListFit1(A211,'Calendrier Fit Test'!$H$2:$M$300,6," - ")&lt;&gt;"",VLookUpListFit1(A211,'Calendrier Fit Test'!$H$2:$M$300,6," - "),IF(VLookUpListFit1(A211,'Calendrier Fit Test'!$I$2:$M$300,5," - ")&lt;&gt;"",VLookUpListFit1(A211,'Calendrier Fit Test'!$I$2:$M$300,5," - "),IF(VLookUpListFit1(A211,'Calendrier Fit Test'!$J$2:$M$300,4," - ")&lt;&gt;"",VLookUpListFit1(A211,'Calendrier Fit Test'!$J$2:$M$300,4," - "),""))))</f>
        <v/>
      </c>
      <c r="F211" s="133" t="str">
        <f>IF(VLookUpListFit2(A211,'Calendrier Fit Test'!$G$2:$M$300,7," - ")&lt;&gt;"",VLookUpListFit2(A211,'Calendrier Fit Test'!$G$2:$M$300,7," - "),IF(VLookUpListFit2(A211,'Calendrier Fit Test'!$H$2:$M$300,6," - ")&lt;&gt;"",VLookUpListFit2(A211,'Calendrier Fit Test'!$H$2:$M$300,6," - "),IF(VLookUpListFit2(A211,'Calendrier Fit Test'!$I$2:$M$300,5," - ")&lt;&gt;"",VLookUpListFit2(A211,'Calendrier Fit Test'!$I$2:$M$300,5," - "),IF(VLookUpListFit2(A211,'Calendrier Fit Test'!$J$2:$M$300,4," - ")&lt;&gt;"",VLookUpListFit2(A211,'Calendrier Fit Test'!$J$2:$M$300,4," - "),""))))</f>
        <v/>
      </c>
      <c r="G211" s="133" t="str">
        <f>IF(VLookUpListFit3(A211,'Calendrier Fit Test'!$G$2:$M$300,7," - ")&lt;&gt;"",VLookUpListFit3(A211,'Calendrier Fit Test'!$G$2:$M$300,7," - "),IF(VLookUpListFit3(A211,'Calendrier Fit Test'!$H$2:$M$300,6," - ")&lt;&gt;"",VLookUpListFit3(A211,'Calendrier Fit Test'!$H$2:$M$300,6," - "),IF(VLookUpListFit3(A211,'Calendrier Fit Test'!$I$2:$M$300,5," - ")&lt;&gt;"",VLookUpListFit3(A211,'Calendrier Fit Test'!$I$2:$M$300,5," - "),IF(VLookUpListFit3(A211,'Calendrier Fit Test'!$J$2:$M$300,4," - ")&lt;&gt;"",VLookUpListFit3(A211,'Calendrier Fit Test'!$J$2:$M$300,4," - "),""))))</f>
        <v/>
      </c>
      <c r="H211" s="133" t="str">
        <f>IF(VLookUpListFit4(A211,'Calendrier Fit Test'!$G$2:$M$300,7," - ")&lt;&gt;"",VLookUpListFit4(A211,'Calendrier Fit Test'!$G$2:$M$300,7," - "),IF(VLookUpListFit4(A211,'Calendrier Fit Test'!$H$2:$M$300,6," - ")&lt;&gt;"",VLookUpListFit4(A211,'Calendrier Fit Test'!$H$2:$M$300,6," - "),IF(VLookUpListFit4(A211,'Calendrier Fit Test'!$I$2:$M$300,5," - ")&lt;&gt;"",VLookUpListFit4(A211,'Calendrier Fit Test'!$I$2:$M$300,5," - "),IF(VLookUpListFit4(A211,'Calendrier Fit Test'!$J$2:$M$300,4," - ")&lt;&gt;"",VLookUpListFit4(A211,'Calendrier Fit Test'!$J$2:$M$300,4," - "),""))))</f>
        <v/>
      </c>
    </row>
    <row r="212" spans="1:8" x14ac:dyDescent="0.2">
      <c r="A212" s="130"/>
      <c r="B212" s="133" t="str">
        <f>IF(VLookUpList(A212,'CALENDRIER PEP 2019'!$A$8:$F$162,2," - ")="","",VLookUpList(A212,'CALENDRIER PEP 2019'!$A$8:$F$162,2," - "))</f>
        <v/>
      </c>
      <c r="C212" s="133" t="str">
        <f>IF(VLookUpList('Planning général'!A212,'CALENDRIER TTC 2019'!$A$8:$F$245,2," - ")="","",VLookUpList('Planning général'!A212,'CALENDRIER TTC 2019'!$A$8:$F$245,2," - "))</f>
        <v/>
      </c>
      <c r="D212" s="133" t="str">
        <f>IF(VLookUpList(A212,'CALENDRIER VEP 2019'!A218:F370,2," - ")="","",VLookUpList(A212,'CALENDRIER VEP 2019'!A218:F370,2," - "))</f>
        <v/>
      </c>
      <c r="E212" s="133" t="str">
        <f>IF(VLookUpListFit1(A212,'Calendrier Fit Test'!$G$2:$M$300,7," - ")&lt;&gt;"",VLookUpListFit1(A212,'Calendrier Fit Test'!$G$2:$M$300,7," - "),IF(VLookUpListFit1(A212,'Calendrier Fit Test'!$H$2:$M$300,6," - ")&lt;&gt;"",VLookUpListFit1(A212,'Calendrier Fit Test'!$H$2:$M$300,6," - "),IF(VLookUpListFit1(A212,'Calendrier Fit Test'!$I$2:$M$300,5," - ")&lt;&gt;"",VLookUpListFit1(A212,'Calendrier Fit Test'!$I$2:$M$300,5," - "),IF(VLookUpListFit1(A212,'Calendrier Fit Test'!$J$2:$M$300,4," - ")&lt;&gt;"",VLookUpListFit1(A212,'Calendrier Fit Test'!$J$2:$M$300,4," - "),""))))</f>
        <v/>
      </c>
      <c r="F212" s="133" t="str">
        <f>IF(VLookUpListFit2(A212,'Calendrier Fit Test'!$G$2:$M$300,7," - ")&lt;&gt;"",VLookUpListFit2(A212,'Calendrier Fit Test'!$G$2:$M$300,7," - "),IF(VLookUpListFit2(A212,'Calendrier Fit Test'!$H$2:$M$300,6," - ")&lt;&gt;"",VLookUpListFit2(A212,'Calendrier Fit Test'!$H$2:$M$300,6," - "),IF(VLookUpListFit2(A212,'Calendrier Fit Test'!$I$2:$M$300,5," - ")&lt;&gt;"",VLookUpListFit2(A212,'Calendrier Fit Test'!$I$2:$M$300,5," - "),IF(VLookUpListFit2(A212,'Calendrier Fit Test'!$J$2:$M$300,4," - ")&lt;&gt;"",VLookUpListFit2(A212,'Calendrier Fit Test'!$J$2:$M$300,4," - "),""))))</f>
        <v/>
      </c>
      <c r="G212" s="133" t="str">
        <f>IF(VLookUpListFit3(A212,'Calendrier Fit Test'!$G$2:$M$300,7," - ")&lt;&gt;"",VLookUpListFit3(A212,'Calendrier Fit Test'!$G$2:$M$300,7," - "),IF(VLookUpListFit3(A212,'Calendrier Fit Test'!$H$2:$M$300,6," - ")&lt;&gt;"",VLookUpListFit3(A212,'Calendrier Fit Test'!$H$2:$M$300,6," - "),IF(VLookUpListFit3(A212,'Calendrier Fit Test'!$I$2:$M$300,5," - ")&lt;&gt;"",VLookUpListFit3(A212,'Calendrier Fit Test'!$I$2:$M$300,5," - "),IF(VLookUpListFit3(A212,'Calendrier Fit Test'!$J$2:$M$300,4," - ")&lt;&gt;"",VLookUpListFit3(A212,'Calendrier Fit Test'!$J$2:$M$300,4," - "),""))))</f>
        <v/>
      </c>
      <c r="H212" s="133" t="str">
        <f>IF(VLookUpListFit4(A212,'Calendrier Fit Test'!$G$2:$M$300,7," - ")&lt;&gt;"",VLookUpListFit4(A212,'Calendrier Fit Test'!$G$2:$M$300,7," - "),IF(VLookUpListFit4(A212,'Calendrier Fit Test'!$H$2:$M$300,6," - ")&lt;&gt;"",VLookUpListFit4(A212,'Calendrier Fit Test'!$H$2:$M$300,6," - "),IF(VLookUpListFit4(A212,'Calendrier Fit Test'!$I$2:$M$300,5," - ")&lt;&gt;"",VLookUpListFit4(A212,'Calendrier Fit Test'!$I$2:$M$300,5," - "),IF(VLookUpListFit4(A212,'Calendrier Fit Test'!$J$2:$M$300,4," - ")&lt;&gt;"",VLookUpListFit4(A212,'Calendrier Fit Test'!$J$2:$M$300,4," - "),""))))</f>
        <v/>
      </c>
    </row>
    <row r="213" spans="1:8" x14ac:dyDescent="0.2">
      <c r="A213" s="130"/>
      <c r="B213" s="133" t="str">
        <f>IF(VLookUpList(A213,'CALENDRIER PEP 2019'!$A$8:$F$162,2," - ")="","",VLookUpList(A213,'CALENDRIER PEP 2019'!$A$8:$F$162,2," - "))</f>
        <v/>
      </c>
      <c r="C213" s="133" t="str">
        <f>IF(VLookUpList('Planning général'!A213,'CALENDRIER TTC 2019'!$A$8:$F$245,2," - ")="","",VLookUpList('Planning général'!A213,'CALENDRIER TTC 2019'!$A$8:$F$245,2," - "))</f>
        <v/>
      </c>
      <c r="D213" s="133" t="str">
        <f>IF(VLookUpList(A213,'CALENDRIER VEP 2019'!A219:F371,2," - ")="","",VLookUpList(A213,'CALENDRIER VEP 2019'!A219:F371,2," - "))</f>
        <v/>
      </c>
      <c r="E213" s="133" t="str">
        <f>IF(VLookUpListFit1(A213,'Calendrier Fit Test'!$G$2:$M$300,7," - ")&lt;&gt;"",VLookUpListFit1(A213,'Calendrier Fit Test'!$G$2:$M$300,7," - "),IF(VLookUpListFit1(A213,'Calendrier Fit Test'!$H$2:$M$300,6," - ")&lt;&gt;"",VLookUpListFit1(A213,'Calendrier Fit Test'!$H$2:$M$300,6," - "),IF(VLookUpListFit1(A213,'Calendrier Fit Test'!$I$2:$M$300,5," - ")&lt;&gt;"",VLookUpListFit1(A213,'Calendrier Fit Test'!$I$2:$M$300,5," - "),IF(VLookUpListFit1(A213,'Calendrier Fit Test'!$J$2:$M$300,4," - ")&lt;&gt;"",VLookUpListFit1(A213,'Calendrier Fit Test'!$J$2:$M$300,4," - "),""))))</f>
        <v/>
      </c>
      <c r="F213" s="133" t="str">
        <f>IF(VLookUpListFit2(A213,'Calendrier Fit Test'!$G$2:$M$300,7," - ")&lt;&gt;"",VLookUpListFit2(A213,'Calendrier Fit Test'!$G$2:$M$300,7," - "),IF(VLookUpListFit2(A213,'Calendrier Fit Test'!$H$2:$M$300,6," - ")&lt;&gt;"",VLookUpListFit2(A213,'Calendrier Fit Test'!$H$2:$M$300,6," - "),IF(VLookUpListFit2(A213,'Calendrier Fit Test'!$I$2:$M$300,5," - ")&lt;&gt;"",VLookUpListFit2(A213,'Calendrier Fit Test'!$I$2:$M$300,5," - "),IF(VLookUpListFit2(A213,'Calendrier Fit Test'!$J$2:$M$300,4," - ")&lt;&gt;"",VLookUpListFit2(A213,'Calendrier Fit Test'!$J$2:$M$300,4," - "),""))))</f>
        <v/>
      </c>
      <c r="G213" s="133" t="str">
        <f>IF(VLookUpListFit3(A213,'Calendrier Fit Test'!$G$2:$M$300,7," - ")&lt;&gt;"",VLookUpListFit3(A213,'Calendrier Fit Test'!$G$2:$M$300,7," - "),IF(VLookUpListFit3(A213,'Calendrier Fit Test'!$H$2:$M$300,6," - ")&lt;&gt;"",VLookUpListFit3(A213,'Calendrier Fit Test'!$H$2:$M$300,6," - "),IF(VLookUpListFit3(A213,'Calendrier Fit Test'!$I$2:$M$300,5," - ")&lt;&gt;"",VLookUpListFit3(A213,'Calendrier Fit Test'!$I$2:$M$300,5," - "),IF(VLookUpListFit3(A213,'Calendrier Fit Test'!$J$2:$M$300,4," - ")&lt;&gt;"",VLookUpListFit3(A213,'Calendrier Fit Test'!$J$2:$M$300,4," - "),""))))</f>
        <v/>
      </c>
      <c r="H213" s="133" t="str">
        <f>IF(VLookUpListFit4(A213,'Calendrier Fit Test'!$G$2:$M$300,7," - ")&lt;&gt;"",VLookUpListFit4(A213,'Calendrier Fit Test'!$G$2:$M$300,7," - "),IF(VLookUpListFit4(A213,'Calendrier Fit Test'!$H$2:$M$300,6," - ")&lt;&gt;"",VLookUpListFit4(A213,'Calendrier Fit Test'!$H$2:$M$300,6," - "),IF(VLookUpListFit4(A213,'Calendrier Fit Test'!$I$2:$M$300,5," - ")&lt;&gt;"",VLookUpListFit4(A213,'Calendrier Fit Test'!$I$2:$M$300,5," - "),IF(VLookUpListFit4(A213,'Calendrier Fit Test'!$J$2:$M$300,4," - ")&lt;&gt;"",VLookUpListFit4(A213,'Calendrier Fit Test'!$J$2:$M$300,4," - "),""))))</f>
        <v/>
      </c>
    </row>
    <row r="214" spans="1:8" x14ac:dyDescent="0.2">
      <c r="A214" s="130"/>
      <c r="B214" s="133" t="str">
        <f>IF(VLookUpList(A214,'CALENDRIER PEP 2019'!$A$8:$F$162,2," - ")="","",VLookUpList(A214,'CALENDRIER PEP 2019'!$A$8:$F$162,2," - "))</f>
        <v/>
      </c>
      <c r="C214" s="133" t="str">
        <f>IF(VLookUpList('Planning général'!A214,'CALENDRIER TTC 2019'!$A$8:$F$245,2," - ")="","",VLookUpList('Planning général'!A214,'CALENDRIER TTC 2019'!$A$8:$F$245,2," - "))</f>
        <v/>
      </c>
      <c r="D214" s="133" t="str">
        <f>IF(VLookUpList(A214,'CALENDRIER VEP 2019'!A220:F372,2," - ")="","",VLookUpList(A214,'CALENDRIER VEP 2019'!A220:F372,2," - "))</f>
        <v/>
      </c>
      <c r="E214" s="133" t="str">
        <f>IF(VLookUpListFit1(A214,'Calendrier Fit Test'!$G$2:$M$300,7," - ")&lt;&gt;"",VLookUpListFit1(A214,'Calendrier Fit Test'!$G$2:$M$300,7," - "),IF(VLookUpListFit1(A214,'Calendrier Fit Test'!$H$2:$M$300,6," - ")&lt;&gt;"",VLookUpListFit1(A214,'Calendrier Fit Test'!$H$2:$M$300,6," - "),IF(VLookUpListFit1(A214,'Calendrier Fit Test'!$I$2:$M$300,5," - ")&lt;&gt;"",VLookUpListFit1(A214,'Calendrier Fit Test'!$I$2:$M$300,5," - "),IF(VLookUpListFit1(A214,'Calendrier Fit Test'!$J$2:$M$300,4," - ")&lt;&gt;"",VLookUpListFit1(A214,'Calendrier Fit Test'!$J$2:$M$300,4," - "),""))))</f>
        <v/>
      </c>
      <c r="F214" s="133" t="str">
        <f>IF(VLookUpListFit2(A214,'Calendrier Fit Test'!$G$2:$M$300,7," - ")&lt;&gt;"",VLookUpListFit2(A214,'Calendrier Fit Test'!$G$2:$M$300,7," - "),IF(VLookUpListFit2(A214,'Calendrier Fit Test'!$H$2:$M$300,6," - ")&lt;&gt;"",VLookUpListFit2(A214,'Calendrier Fit Test'!$H$2:$M$300,6," - "),IF(VLookUpListFit2(A214,'Calendrier Fit Test'!$I$2:$M$300,5," - ")&lt;&gt;"",VLookUpListFit2(A214,'Calendrier Fit Test'!$I$2:$M$300,5," - "),IF(VLookUpListFit2(A214,'Calendrier Fit Test'!$J$2:$M$300,4," - ")&lt;&gt;"",VLookUpListFit2(A214,'Calendrier Fit Test'!$J$2:$M$300,4," - "),""))))</f>
        <v/>
      </c>
      <c r="G214" s="133" t="str">
        <f>IF(VLookUpListFit3(A214,'Calendrier Fit Test'!$G$2:$M$300,7," - ")&lt;&gt;"",VLookUpListFit3(A214,'Calendrier Fit Test'!$G$2:$M$300,7," - "),IF(VLookUpListFit3(A214,'Calendrier Fit Test'!$H$2:$M$300,6," - ")&lt;&gt;"",VLookUpListFit3(A214,'Calendrier Fit Test'!$H$2:$M$300,6," - "),IF(VLookUpListFit3(A214,'Calendrier Fit Test'!$I$2:$M$300,5," - ")&lt;&gt;"",VLookUpListFit3(A214,'Calendrier Fit Test'!$I$2:$M$300,5," - "),IF(VLookUpListFit3(A214,'Calendrier Fit Test'!$J$2:$M$300,4," - ")&lt;&gt;"",VLookUpListFit3(A214,'Calendrier Fit Test'!$J$2:$M$300,4," - "),""))))</f>
        <v/>
      </c>
      <c r="H214" s="133" t="str">
        <f>IF(VLookUpListFit4(A214,'Calendrier Fit Test'!$G$2:$M$300,7," - ")&lt;&gt;"",VLookUpListFit4(A214,'Calendrier Fit Test'!$G$2:$M$300,7," - "),IF(VLookUpListFit4(A214,'Calendrier Fit Test'!$H$2:$M$300,6," - ")&lt;&gt;"",VLookUpListFit4(A214,'Calendrier Fit Test'!$H$2:$M$300,6," - "),IF(VLookUpListFit4(A214,'Calendrier Fit Test'!$I$2:$M$300,5," - ")&lt;&gt;"",VLookUpListFit4(A214,'Calendrier Fit Test'!$I$2:$M$300,5," - "),IF(VLookUpListFit4(A214,'Calendrier Fit Test'!$J$2:$M$300,4," - ")&lt;&gt;"",VLookUpListFit4(A214,'Calendrier Fit Test'!$J$2:$M$300,4," - "),""))))</f>
        <v/>
      </c>
    </row>
    <row r="215" spans="1:8" x14ac:dyDescent="0.2">
      <c r="A215" s="130"/>
      <c r="B215" s="133" t="str">
        <f>IF(VLookUpList(A215,'CALENDRIER PEP 2019'!$A$8:$F$162,2," - ")="","",VLookUpList(A215,'CALENDRIER PEP 2019'!$A$8:$F$162,2," - "))</f>
        <v/>
      </c>
      <c r="C215" s="133" t="str">
        <f>IF(VLookUpList('Planning général'!A215,'CALENDRIER TTC 2019'!$A$8:$F$245,2," - ")="","",VLookUpList('Planning général'!A215,'CALENDRIER TTC 2019'!$A$8:$F$245,2," - "))</f>
        <v/>
      </c>
      <c r="D215" s="133" t="str">
        <f>IF(VLookUpList(A215,'CALENDRIER VEP 2019'!A221:F373,2," - ")="","",VLookUpList(A215,'CALENDRIER VEP 2019'!A221:F373,2," - "))</f>
        <v/>
      </c>
      <c r="E215" s="133" t="str">
        <f>IF(VLookUpListFit1(A215,'Calendrier Fit Test'!$G$2:$M$300,7," - ")&lt;&gt;"",VLookUpListFit1(A215,'Calendrier Fit Test'!$G$2:$M$300,7," - "),IF(VLookUpListFit1(A215,'Calendrier Fit Test'!$H$2:$M$300,6," - ")&lt;&gt;"",VLookUpListFit1(A215,'Calendrier Fit Test'!$H$2:$M$300,6," - "),IF(VLookUpListFit1(A215,'Calendrier Fit Test'!$I$2:$M$300,5," - ")&lt;&gt;"",VLookUpListFit1(A215,'Calendrier Fit Test'!$I$2:$M$300,5," - "),IF(VLookUpListFit1(A215,'Calendrier Fit Test'!$J$2:$M$300,4," - ")&lt;&gt;"",VLookUpListFit1(A215,'Calendrier Fit Test'!$J$2:$M$300,4," - "),""))))</f>
        <v/>
      </c>
      <c r="F215" s="133" t="str">
        <f>IF(VLookUpListFit2(A215,'Calendrier Fit Test'!$G$2:$M$300,7," - ")&lt;&gt;"",VLookUpListFit2(A215,'Calendrier Fit Test'!$G$2:$M$300,7," - "),IF(VLookUpListFit2(A215,'Calendrier Fit Test'!$H$2:$M$300,6," - ")&lt;&gt;"",VLookUpListFit2(A215,'Calendrier Fit Test'!$H$2:$M$300,6," - "),IF(VLookUpListFit2(A215,'Calendrier Fit Test'!$I$2:$M$300,5," - ")&lt;&gt;"",VLookUpListFit2(A215,'Calendrier Fit Test'!$I$2:$M$300,5," - "),IF(VLookUpListFit2(A215,'Calendrier Fit Test'!$J$2:$M$300,4," - ")&lt;&gt;"",VLookUpListFit2(A215,'Calendrier Fit Test'!$J$2:$M$300,4," - "),""))))</f>
        <v/>
      </c>
      <c r="G215" s="133" t="str">
        <f>IF(VLookUpListFit3(A215,'Calendrier Fit Test'!$G$2:$M$300,7," - ")&lt;&gt;"",VLookUpListFit3(A215,'Calendrier Fit Test'!$G$2:$M$300,7," - "),IF(VLookUpListFit3(A215,'Calendrier Fit Test'!$H$2:$M$300,6," - ")&lt;&gt;"",VLookUpListFit3(A215,'Calendrier Fit Test'!$H$2:$M$300,6," - "),IF(VLookUpListFit3(A215,'Calendrier Fit Test'!$I$2:$M$300,5," - ")&lt;&gt;"",VLookUpListFit3(A215,'Calendrier Fit Test'!$I$2:$M$300,5," - "),IF(VLookUpListFit3(A215,'Calendrier Fit Test'!$J$2:$M$300,4," - ")&lt;&gt;"",VLookUpListFit3(A215,'Calendrier Fit Test'!$J$2:$M$300,4," - "),""))))</f>
        <v/>
      </c>
      <c r="H215" s="133" t="str">
        <f>IF(VLookUpListFit4(A215,'Calendrier Fit Test'!$G$2:$M$300,7," - ")&lt;&gt;"",VLookUpListFit4(A215,'Calendrier Fit Test'!$G$2:$M$300,7," - "),IF(VLookUpListFit4(A215,'Calendrier Fit Test'!$H$2:$M$300,6," - ")&lt;&gt;"",VLookUpListFit4(A215,'Calendrier Fit Test'!$H$2:$M$300,6," - "),IF(VLookUpListFit4(A215,'Calendrier Fit Test'!$I$2:$M$300,5," - ")&lt;&gt;"",VLookUpListFit4(A215,'Calendrier Fit Test'!$I$2:$M$300,5," - "),IF(VLookUpListFit4(A215,'Calendrier Fit Test'!$J$2:$M$300,4," - ")&lt;&gt;"",VLookUpListFit4(A215,'Calendrier Fit Test'!$J$2:$M$300,4," - "),""))))</f>
        <v/>
      </c>
    </row>
    <row r="216" spans="1:8" x14ac:dyDescent="0.2">
      <c r="A216" s="130"/>
      <c r="B216" s="133" t="str">
        <f>IF(VLookUpList(A216,'CALENDRIER PEP 2019'!$A$8:$F$162,2," - ")="","",VLookUpList(A216,'CALENDRIER PEP 2019'!$A$8:$F$162,2," - "))</f>
        <v/>
      </c>
      <c r="C216" s="133" t="str">
        <f>IF(VLookUpList('Planning général'!A216,'CALENDRIER TTC 2019'!$A$8:$F$245,2," - ")="","",VLookUpList('Planning général'!A216,'CALENDRIER TTC 2019'!$A$8:$F$245,2," - "))</f>
        <v/>
      </c>
      <c r="D216" s="133" t="str">
        <f>IF(VLookUpList(A216,'CALENDRIER VEP 2019'!A222:F374,2," - ")="","",VLookUpList(A216,'CALENDRIER VEP 2019'!A222:F374,2," - "))</f>
        <v/>
      </c>
      <c r="E216" s="133" t="str">
        <f>IF(VLookUpListFit1(A216,'Calendrier Fit Test'!$G$2:$M$300,7," - ")&lt;&gt;"",VLookUpListFit1(A216,'Calendrier Fit Test'!$G$2:$M$300,7," - "),IF(VLookUpListFit1(A216,'Calendrier Fit Test'!$H$2:$M$300,6," - ")&lt;&gt;"",VLookUpListFit1(A216,'Calendrier Fit Test'!$H$2:$M$300,6," - "),IF(VLookUpListFit1(A216,'Calendrier Fit Test'!$I$2:$M$300,5," - ")&lt;&gt;"",VLookUpListFit1(A216,'Calendrier Fit Test'!$I$2:$M$300,5," - "),IF(VLookUpListFit1(A216,'Calendrier Fit Test'!$J$2:$M$300,4," - ")&lt;&gt;"",VLookUpListFit1(A216,'Calendrier Fit Test'!$J$2:$M$300,4," - "),""))))</f>
        <v/>
      </c>
      <c r="F216" s="133" t="str">
        <f>IF(VLookUpListFit2(A216,'Calendrier Fit Test'!$G$2:$M$300,7," - ")&lt;&gt;"",VLookUpListFit2(A216,'Calendrier Fit Test'!$G$2:$M$300,7," - "),IF(VLookUpListFit2(A216,'Calendrier Fit Test'!$H$2:$M$300,6," - ")&lt;&gt;"",VLookUpListFit2(A216,'Calendrier Fit Test'!$H$2:$M$300,6," - "),IF(VLookUpListFit2(A216,'Calendrier Fit Test'!$I$2:$M$300,5," - ")&lt;&gt;"",VLookUpListFit2(A216,'Calendrier Fit Test'!$I$2:$M$300,5," - "),IF(VLookUpListFit2(A216,'Calendrier Fit Test'!$J$2:$M$300,4," - ")&lt;&gt;"",VLookUpListFit2(A216,'Calendrier Fit Test'!$J$2:$M$300,4," - "),""))))</f>
        <v/>
      </c>
      <c r="G216" s="133" t="str">
        <f>IF(VLookUpListFit3(A216,'Calendrier Fit Test'!$G$2:$M$300,7," - ")&lt;&gt;"",VLookUpListFit3(A216,'Calendrier Fit Test'!$G$2:$M$300,7," - "),IF(VLookUpListFit3(A216,'Calendrier Fit Test'!$H$2:$M$300,6," - ")&lt;&gt;"",VLookUpListFit3(A216,'Calendrier Fit Test'!$H$2:$M$300,6," - "),IF(VLookUpListFit3(A216,'Calendrier Fit Test'!$I$2:$M$300,5," - ")&lt;&gt;"",VLookUpListFit3(A216,'Calendrier Fit Test'!$I$2:$M$300,5," - "),IF(VLookUpListFit3(A216,'Calendrier Fit Test'!$J$2:$M$300,4," - ")&lt;&gt;"",VLookUpListFit3(A216,'Calendrier Fit Test'!$J$2:$M$300,4," - "),""))))</f>
        <v/>
      </c>
      <c r="H216" s="133" t="str">
        <f>IF(VLookUpListFit4(A216,'Calendrier Fit Test'!$G$2:$M$300,7," - ")&lt;&gt;"",VLookUpListFit4(A216,'Calendrier Fit Test'!$G$2:$M$300,7," - "),IF(VLookUpListFit4(A216,'Calendrier Fit Test'!$H$2:$M$300,6," - ")&lt;&gt;"",VLookUpListFit4(A216,'Calendrier Fit Test'!$H$2:$M$300,6," - "),IF(VLookUpListFit4(A216,'Calendrier Fit Test'!$I$2:$M$300,5," - ")&lt;&gt;"",VLookUpListFit4(A216,'Calendrier Fit Test'!$I$2:$M$300,5," - "),IF(VLookUpListFit4(A216,'Calendrier Fit Test'!$J$2:$M$300,4," - ")&lt;&gt;"",VLookUpListFit4(A216,'Calendrier Fit Test'!$J$2:$M$300,4," - "),""))))</f>
        <v/>
      </c>
    </row>
    <row r="217" spans="1:8" x14ac:dyDescent="0.2">
      <c r="A217" s="130"/>
      <c r="B217" s="133" t="str">
        <f>IF(VLookUpList(A217,'CALENDRIER PEP 2019'!$A$8:$F$162,2," - ")="","",VLookUpList(A217,'CALENDRIER PEP 2019'!$A$8:$F$162,2," - "))</f>
        <v/>
      </c>
      <c r="C217" s="133" t="str">
        <f>IF(VLookUpList('Planning général'!A217,'CALENDRIER TTC 2019'!$A$8:$F$245,2," - ")="","",VLookUpList('Planning général'!A217,'CALENDRIER TTC 2019'!$A$8:$F$245,2," - "))</f>
        <v/>
      </c>
      <c r="D217" s="133" t="str">
        <f>IF(VLookUpList(A217,'CALENDRIER VEP 2019'!A223:F375,2," - ")="","",VLookUpList(A217,'CALENDRIER VEP 2019'!A223:F375,2," - "))</f>
        <v/>
      </c>
      <c r="E217" s="133" t="str">
        <f>IF(VLookUpListFit1(A217,'Calendrier Fit Test'!$G$2:$M$300,7," - ")&lt;&gt;"",VLookUpListFit1(A217,'Calendrier Fit Test'!$G$2:$M$300,7," - "),IF(VLookUpListFit1(A217,'Calendrier Fit Test'!$H$2:$M$300,6," - ")&lt;&gt;"",VLookUpListFit1(A217,'Calendrier Fit Test'!$H$2:$M$300,6," - "),IF(VLookUpListFit1(A217,'Calendrier Fit Test'!$I$2:$M$300,5," - ")&lt;&gt;"",VLookUpListFit1(A217,'Calendrier Fit Test'!$I$2:$M$300,5," - "),IF(VLookUpListFit1(A217,'Calendrier Fit Test'!$J$2:$M$300,4," - ")&lt;&gt;"",VLookUpListFit1(A217,'Calendrier Fit Test'!$J$2:$M$300,4," - "),""))))</f>
        <v/>
      </c>
      <c r="F217" s="133" t="str">
        <f>IF(VLookUpListFit2(A217,'Calendrier Fit Test'!$G$2:$M$300,7," - ")&lt;&gt;"",VLookUpListFit2(A217,'Calendrier Fit Test'!$G$2:$M$300,7," - "),IF(VLookUpListFit2(A217,'Calendrier Fit Test'!$H$2:$M$300,6," - ")&lt;&gt;"",VLookUpListFit2(A217,'Calendrier Fit Test'!$H$2:$M$300,6," - "),IF(VLookUpListFit2(A217,'Calendrier Fit Test'!$I$2:$M$300,5," - ")&lt;&gt;"",VLookUpListFit2(A217,'Calendrier Fit Test'!$I$2:$M$300,5," - "),IF(VLookUpListFit2(A217,'Calendrier Fit Test'!$J$2:$M$300,4," - ")&lt;&gt;"",VLookUpListFit2(A217,'Calendrier Fit Test'!$J$2:$M$300,4," - "),""))))</f>
        <v/>
      </c>
      <c r="G217" s="133" t="str">
        <f>IF(VLookUpListFit3(A217,'Calendrier Fit Test'!$G$2:$M$300,7," - ")&lt;&gt;"",VLookUpListFit3(A217,'Calendrier Fit Test'!$G$2:$M$300,7," - "),IF(VLookUpListFit3(A217,'Calendrier Fit Test'!$H$2:$M$300,6," - ")&lt;&gt;"",VLookUpListFit3(A217,'Calendrier Fit Test'!$H$2:$M$300,6," - "),IF(VLookUpListFit3(A217,'Calendrier Fit Test'!$I$2:$M$300,5," - ")&lt;&gt;"",VLookUpListFit3(A217,'Calendrier Fit Test'!$I$2:$M$300,5," - "),IF(VLookUpListFit3(A217,'Calendrier Fit Test'!$J$2:$M$300,4," - ")&lt;&gt;"",VLookUpListFit3(A217,'Calendrier Fit Test'!$J$2:$M$300,4," - "),""))))</f>
        <v/>
      </c>
      <c r="H217" s="133" t="str">
        <f>IF(VLookUpListFit4(A217,'Calendrier Fit Test'!$G$2:$M$300,7," - ")&lt;&gt;"",VLookUpListFit4(A217,'Calendrier Fit Test'!$G$2:$M$300,7," - "),IF(VLookUpListFit4(A217,'Calendrier Fit Test'!$H$2:$M$300,6," - ")&lt;&gt;"",VLookUpListFit4(A217,'Calendrier Fit Test'!$H$2:$M$300,6," - "),IF(VLookUpListFit4(A217,'Calendrier Fit Test'!$I$2:$M$300,5," - ")&lt;&gt;"",VLookUpListFit4(A217,'Calendrier Fit Test'!$I$2:$M$300,5," - "),IF(VLookUpListFit4(A217,'Calendrier Fit Test'!$J$2:$M$300,4," - ")&lt;&gt;"",VLookUpListFit4(A217,'Calendrier Fit Test'!$J$2:$M$300,4," - "),""))))</f>
        <v/>
      </c>
    </row>
    <row r="218" spans="1:8" x14ac:dyDescent="0.2">
      <c r="A218" s="131">
        <v>911</v>
      </c>
      <c r="B218" s="133" t="str">
        <f>IF(VLookUpList(A218,'CALENDRIER PEP 2019'!$A$8:$F$162,2," - ")="","",VLookUpList(A218,'CALENDRIER PEP 2019'!$A$8:$F$162,2," - "))</f>
        <v/>
      </c>
      <c r="C218" s="133" t="str">
        <f>IF(VLookUpList('Planning général'!A218,'CALENDRIER TTC 2019'!$A$8:$F$245,2," - ")="","",VLookUpList('Planning général'!A218,'CALENDRIER TTC 2019'!$A$8:$F$245,2," - "))</f>
        <v/>
      </c>
      <c r="D218" s="133" t="str">
        <f>IF(VLookUpList(A218,'CALENDRIER VEP 2019'!A224:F376,2," - ")="","",VLookUpList(A218,'CALENDRIER VEP 2019'!A224:F376,2," - "))</f>
        <v/>
      </c>
      <c r="E218" s="133" t="str">
        <f>IF(VLookUpListFit1(A218,'Calendrier Fit Test'!$G$2:$M$300,7," - ")&lt;&gt;"",VLookUpListFit1(A218,'Calendrier Fit Test'!$G$2:$M$300,7," - "),IF(VLookUpListFit1(A218,'Calendrier Fit Test'!$H$2:$M$300,6," - ")&lt;&gt;"",VLookUpListFit1(A218,'Calendrier Fit Test'!$H$2:$M$300,6," - "),IF(VLookUpListFit1(A218,'Calendrier Fit Test'!$I$2:$M$300,5," - ")&lt;&gt;"",VLookUpListFit1(A218,'Calendrier Fit Test'!$I$2:$M$300,5," - "),IF(VLookUpListFit1(A218,'Calendrier Fit Test'!$J$2:$M$300,4," - ")&lt;&gt;"",VLookUpListFit1(A218,'Calendrier Fit Test'!$J$2:$M$300,4," - "),""))))</f>
        <v/>
      </c>
      <c r="F218" s="133" t="str">
        <f>IF(VLookUpListFit2(A218,'Calendrier Fit Test'!$G$2:$M$300,7," - ")&lt;&gt;"",VLookUpListFit2(A218,'Calendrier Fit Test'!$G$2:$M$300,7," - "),IF(VLookUpListFit2(A218,'Calendrier Fit Test'!$H$2:$M$300,6," - ")&lt;&gt;"",VLookUpListFit2(A218,'Calendrier Fit Test'!$H$2:$M$300,6," - "),IF(VLookUpListFit2(A218,'Calendrier Fit Test'!$I$2:$M$300,5," - ")&lt;&gt;"",VLookUpListFit2(A218,'Calendrier Fit Test'!$I$2:$M$300,5," - "),IF(VLookUpListFit2(A218,'Calendrier Fit Test'!$J$2:$M$300,4," - ")&lt;&gt;"",VLookUpListFit2(A218,'Calendrier Fit Test'!$J$2:$M$300,4," - "),""))))</f>
        <v/>
      </c>
      <c r="G218" s="133" t="str">
        <f>IF(VLookUpListFit3(A218,'Calendrier Fit Test'!$G$2:$M$300,7," - ")&lt;&gt;"",VLookUpListFit3(A218,'Calendrier Fit Test'!$G$2:$M$300,7," - "),IF(VLookUpListFit3(A218,'Calendrier Fit Test'!$H$2:$M$300,6," - ")&lt;&gt;"",VLookUpListFit3(A218,'Calendrier Fit Test'!$H$2:$M$300,6," - "),IF(VLookUpListFit3(A218,'Calendrier Fit Test'!$I$2:$M$300,5," - ")&lt;&gt;"",VLookUpListFit3(A218,'Calendrier Fit Test'!$I$2:$M$300,5," - "),IF(VLookUpListFit3(A218,'Calendrier Fit Test'!$J$2:$M$300,4," - ")&lt;&gt;"",VLookUpListFit3(A218,'Calendrier Fit Test'!$J$2:$M$300,4," - "),""))))</f>
        <v/>
      </c>
      <c r="H218" s="133" t="str">
        <f>IF(VLookUpListFit4(A218,'Calendrier Fit Test'!$G$2:$M$300,7," - ")&lt;&gt;"",VLookUpListFit4(A218,'Calendrier Fit Test'!$G$2:$M$300,7," - "),IF(VLookUpListFit4(A218,'Calendrier Fit Test'!$H$2:$M$300,6," - ")&lt;&gt;"",VLookUpListFit4(A218,'Calendrier Fit Test'!$H$2:$M$300,6," - "),IF(VLookUpListFit4(A218,'Calendrier Fit Test'!$I$2:$M$300,5," - ")&lt;&gt;"",VLookUpListFit4(A218,'Calendrier Fit Test'!$I$2:$M$300,5," - "),IF(VLookUpListFit4(A218,'Calendrier Fit Test'!$J$2:$M$300,4," - ")&lt;&gt;"",VLookUpListFit4(A218,'Calendrier Fit Test'!$J$2:$M$300,4," - "),""))))</f>
        <v/>
      </c>
    </row>
    <row r="219" spans="1:8" x14ac:dyDescent="0.2">
      <c r="A219" s="131">
        <v>912</v>
      </c>
      <c r="B219" s="133" t="str">
        <f>IF(VLookUpList(A219,'CALENDRIER PEP 2019'!$A$8:$F$162,2," - ")="","",VLookUpList(A219,'CALENDRIER PEP 2019'!$A$8:$F$162,2," - "))</f>
        <v/>
      </c>
      <c r="C219" s="133" t="str">
        <f>IF(VLookUpList('Planning général'!A219,'CALENDRIER TTC 2019'!$A$8:$F$245,2," - ")="","",VLookUpList('Planning général'!A219,'CALENDRIER TTC 2019'!$A$8:$F$245,2," - "))</f>
        <v/>
      </c>
      <c r="D219" s="133" t="str">
        <f>IF(VLookUpList(A219,'CALENDRIER VEP 2019'!A225:F377,2," - ")="","",VLookUpList(A219,'CALENDRIER VEP 2019'!A225:F377,2," - "))</f>
        <v/>
      </c>
      <c r="E219" s="133" t="str">
        <f>IF(VLookUpListFit1(A219,'Calendrier Fit Test'!$G$2:$M$300,7," - ")&lt;&gt;"",VLookUpListFit1(A219,'Calendrier Fit Test'!$G$2:$M$300,7," - "),IF(VLookUpListFit1(A219,'Calendrier Fit Test'!$H$2:$M$300,6," - ")&lt;&gt;"",VLookUpListFit1(A219,'Calendrier Fit Test'!$H$2:$M$300,6," - "),IF(VLookUpListFit1(A219,'Calendrier Fit Test'!$I$2:$M$300,5," - ")&lt;&gt;"",VLookUpListFit1(A219,'Calendrier Fit Test'!$I$2:$M$300,5," - "),IF(VLookUpListFit1(A219,'Calendrier Fit Test'!$J$2:$M$300,4," - ")&lt;&gt;"",VLookUpListFit1(A219,'Calendrier Fit Test'!$J$2:$M$300,4," - "),""))))</f>
        <v/>
      </c>
      <c r="F219" s="133" t="str">
        <f>IF(VLookUpListFit2(A219,'Calendrier Fit Test'!$G$2:$M$300,7," - ")&lt;&gt;"",VLookUpListFit2(A219,'Calendrier Fit Test'!$G$2:$M$300,7," - "),IF(VLookUpListFit2(A219,'Calendrier Fit Test'!$H$2:$M$300,6," - ")&lt;&gt;"",VLookUpListFit2(A219,'Calendrier Fit Test'!$H$2:$M$300,6," - "),IF(VLookUpListFit2(A219,'Calendrier Fit Test'!$I$2:$M$300,5," - ")&lt;&gt;"",VLookUpListFit2(A219,'Calendrier Fit Test'!$I$2:$M$300,5," - "),IF(VLookUpListFit2(A219,'Calendrier Fit Test'!$J$2:$M$300,4," - ")&lt;&gt;"",VLookUpListFit2(A219,'Calendrier Fit Test'!$J$2:$M$300,4," - "),""))))</f>
        <v/>
      </c>
      <c r="G219" s="133" t="str">
        <f>IF(VLookUpListFit3(A219,'Calendrier Fit Test'!$G$2:$M$300,7," - ")&lt;&gt;"",VLookUpListFit3(A219,'Calendrier Fit Test'!$G$2:$M$300,7," - "),IF(VLookUpListFit3(A219,'Calendrier Fit Test'!$H$2:$M$300,6," - ")&lt;&gt;"",VLookUpListFit3(A219,'Calendrier Fit Test'!$H$2:$M$300,6," - "),IF(VLookUpListFit3(A219,'Calendrier Fit Test'!$I$2:$M$300,5," - ")&lt;&gt;"",VLookUpListFit3(A219,'Calendrier Fit Test'!$I$2:$M$300,5," - "),IF(VLookUpListFit3(A219,'Calendrier Fit Test'!$J$2:$M$300,4," - ")&lt;&gt;"",VLookUpListFit3(A219,'Calendrier Fit Test'!$J$2:$M$300,4," - "),""))))</f>
        <v/>
      </c>
      <c r="H219" s="133" t="str">
        <f>IF(VLookUpListFit4(A219,'Calendrier Fit Test'!$G$2:$M$300,7," - ")&lt;&gt;"",VLookUpListFit4(A219,'Calendrier Fit Test'!$G$2:$M$300,7," - "),IF(VLookUpListFit4(A219,'Calendrier Fit Test'!$H$2:$M$300,6," - ")&lt;&gt;"",VLookUpListFit4(A219,'Calendrier Fit Test'!$H$2:$M$300,6," - "),IF(VLookUpListFit4(A219,'Calendrier Fit Test'!$I$2:$M$300,5," - ")&lt;&gt;"",VLookUpListFit4(A219,'Calendrier Fit Test'!$I$2:$M$300,5," - "),IF(VLookUpListFit4(A219,'Calendrier Fit Test'!$J$2:$M$300,4," - ")&lt;&gt;"",VLookUpListFit4(A219,'Calendrier Fit Test'!$J$2:$M$300,4," - "),""))))</f>
        <v/>
      </c>
    </row>
    <row r="220" spans="1:8" x14ac:dyDescent="0.2">
      <c r="A220" s="122"/>
    </row>
    <row r="221" spans="1:8" x14ac:dyDescent="0.2">
      <c r="A221" s="123">
        <f>COUNTA(A2:A220)</f>
        <v>210</v>
      </c>
    </row>
  </sheetData>
  <phoneticPr fontId="21" type="noConversion"/>
  <pageMargins left="0.78740157499999996" right="0.78740157499999996" top="0.984251969" bottom="0.984251969" header="0.4921259845" footer="0.4921259845"/>
  <pageSetup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indexed="13"/>
  </sheetPr>
  <dimension ref="A1:FF362"/>
  <sheetViews>
    <sheetView showGridLines="0" zoomScale="115" zoomScaleNormal="115" zoomScaleSheetLayoutView="75" workbookViewId="0">
      <pane ySplit="8" topLeftCell="A9" activePane="bottomLeft" state="frozen"/>
      <selection pane="bottomLeft" activeCell="B24" sqref="B24"/>
    </sheetView>
  </sheetViews>
  <sheetFormatPr baseColWidth="10" defaultRowHeight="12.75" x14ac:dyDescent="0.2"/>
  <cols>
    <col min="1" max="1" width="19.5703125" customWidth="1"/>
    <col min="2" max="2" width="23" customWidth="1"/>
    <col min="3" max="3" width="9.140625" customWidth="1"/>
    <col min="4" max="4" width="10.42578125" style="78" customWidth="1"/>
    <col min="5" max="5" width="14.42578125" style="78" bestFit="1" customWidth="1"/>
    <col min="6" max="6" width="13.5703125" customWidth="1"/>
  </cols>
  <sheetData>
    <row r="1" spans="1:162" ht="25.5" customHeight="1" x14ac:dyDescent="0.35">
      <c r="A1" s="80">
        <f ca="1">TODAY()</f>
        <v>43424</v>
      </c>
      <c r="B1" s="81"/>
      <c r="C1" s="78"/>
      <c r="D1"/>
      <c r="E1"/>
      <c r="G1" s="82"/>
      <c r="H1" s="81"/>
      <c r="J1" s="78"/>
      <c r="O1" s="82"/>
      <c r="P1" s="81"/>
      <c r="R1" s="78"/>
      <c r="W1" s="82"/>
      <c r="X1" s="81"/>
      <c r="Z1" s="78"/>
      <c r="AE1" s="82"/>
      <c r="AF1" s="81"/>
      <c r="AH1" s="78"/>
      <c r="AM1" s="82"/>
      <c r="AN1" s="81"/>
      <c r="AP1" s="78"/>
      <c r="AU1" s="82"/>
      <c r="AV1" s="81"/>
      <c r="AX1" s="78"/>
      <c r="BC1" s="82"/>
      <c r="BD1" s="81"/>
      <c r="BF1" s="78"/>
      <c r="BK1" s="82"/>
      <c r="BL1" s="81"/>
      <c r="BN1" s="78"/>
      <c r="BS1" s="82"/>
      <c r="BT1" s="81"/>
      <c r="BV1" s="78"/>
      <c r="CA1" s="82"/>
      <c r="CB1" s="81"/>
      <c r="CD1" s="78"/>
      <c r="CI1" s="82"/>
      <c r="CJ1" s="81"/>
      <c r="CL1" s="78"/>
      <c r="CQ1" s="82"/>
      <c r="CR1" s="81"/>
      <c r="CT1" s="78"/>
      <c r="CY1" s="82"/>
      <c r="CZ1" s="81"/>
      <c r="DB1" s="78"/>
      <c r="DG1" s="82"/>
      <c r="DH1" s="81"/>
      <c r="DJ1" s="78"/>
      <c r="DO1" s="82"/>
      <c r="DP1" s="81"/>
      <c r="DR1" s="78"/>
      <c r="DW1" s="82"/>
      <c r="DX1" s="81"/>
      <c r="DZ1" s="78"/>
      <c r="EE1" s="82"/>
      <c r="EF1" s="81"/>
      <c r="EH1" s="78"/>
      <c r="EM1" s="82"/>
      <c r="EN1" s="81"/>
      <c r="EP1" s="78"/>
      <c r="EU1" s="82"/>
      <c r="EV1" s="81"/>
      <c r="EX1" s="78"/>
      <c r="FC1" s="82"/>
      <c r="FD1" s="81"/>
      <c r="FF1" s="78"/>
    </row>
    <row r="2" spans="1:162" ht="19.5" customHeight="1" x14ac:dyDescent="0.3">
      <c r="A2" s="79"/>
      <c r="B2" s="83" t="s">
        <v>28</v>
      </c>
      <c r="C2" s="78"/>
      <c r="D2"/>
      <c r="E2"/>
      <c r="G2" s="79"/>
      <c r="H2" s="83"/>
      <c r="J2" s="78"/>
      <c r="O2" s="79"/>
      <c r="P2" s="83"/>
      <c r="R2" s="78"/>
      <c r="W2" s="79"/>
      <c r="X2" s="83"/>
      <c r="Z2" s="78"/>
      <c r="AE2" s="79"/>
      <c r="AF2" s="83"/>
      <c r="AH2" s="78"/>
      <c r="AM2" s="79"/>
      <c r="AN2" s="83"/>
      <c r="AP2" s="78"/>
      <c r="AU2" s="79"/>
      <c r="AV2" s="83"/>
      <c r="AX2" s="78"/>
      <c r="BC2" s="79"/>
      <c r="BD2" s="83"/>
      <c r="BF2" s="78"/>
      <c r="BK2" s="79"/>
      <c r="BL2" s="83"/>
      <c r="BN2" s="78"/>
      <c r="BS2" s="79"/>
      <c r="BT2" s="83"/>
      <c r="BV2" s="78"/>
      <c r="CA2" s="79"/>
      <c r="CB2" s="83"/>
      <c r="CD2" s="78"/>
      <c r="CI2" s="79"/>
      <c r="CJ2" s="83"/>
      <c r="CL2" s="78"/>
      <c r="CQ2" s="79"/>
      <c r="CR2" s="83"/>
      <c r="CT2" s="78"/>
      <c r="CY2" s="79"/>
      <c r="CZ2" s="83"/>
      <c r="DB2" s="78"/>
      <c r="DG2" s="79"/>
      <c r="DH2" s="83"/>
      <c r="DJ2" s="78"/>
      <c r="DO2" s="79"/>
      <c r="DP2" s="83"/>
      <c r="DR2" s="78"/>
      <c r="DW2" s="79"/>
      <c r="DX2" s="83"/>
      <c r="DZ2" s="78"/>
      <c r="EE2" s="79"/>
      <c r="EF2" s="83"/>
      <c r="EH2" s="78"/>
      <c r="EM2" s="79"/>
      <c r="EN2" s="83"/>
      <c r="EP2" s="78"/>
      <c r="EU2" s="79"/>
      <c r="EV2" s="83"/>
      <c r="EX2" s="78"/>
      <c r="FC2" s="79"/>
      <c r="FD2" s="83"/>
      <c r="FF2" s="78"/>
    </row>
    <row r="3" spans="1:162" ht="13.5" customHeight="1" x14ac:dyDescent="0.2"/>
    <row r="4" spans="1:162" s="85" customFormat="1" ht="21.75" customHeight="1" x14ac:dyDescent="0.3">
      <c r="A4" s="84" t="s">
        <v>29</v>
      </c>
      <c r="D4" s="86"/>
      <c r="E4" s="86"/>
    </row>
    <row r="5" spans="1:162" s="85" customFormat="1" ht="21.75" customHeight="1" x14ac:dyDescent="0.3">
      <c r="B5" s="84" t="s">
        <v>30</v>
      </c>
      <c r="D5" s="86"/>
      <c r="E5" s="86"/>
    </row>
    <row r="6" spans="1:162" ht="15" x14ac:dyDescent="0.25">
      <c r="A6" s="87" t="s">
        <v>31</v>
      </c>
      <c r="B6" s="88"/>
      <c r="C6" s="99"/>
    </row>
    <row r="8" spans="1:162" ht="15" x14ac:dyDescent="0.25">
      <c r="A8" s="89" t="s">
        <v>32</v>
      </c>
      <c r="B8" s="90" t="s">
        <v>10</v>
      </c>
      <c r="C8" s="90" t="s">
        <v>33</v>
      </c>
      <c r="D8" s="90" t="s">
        <v>34</v>
      </c>
      <c r="E8" s="90" t="s">
        <v>35</v>
      </c>
      <c r="F8" s="91" t="s">
        <v>36</v>
      </c>
    </row>
    <row r="9" spans="1:162" x14ac:dyDescent="0.2">
      <c r="A9" s="110">
        <v>203</v>
      </c>
      <c r="B9" s="102">
        <v>43480</v>
      </c>
      <c r="C9" s="92">
        <v>0.54166666666666663</v>
      </c>
      <c r="D9" s="93" t="s">
        <v>37</v>
      </c>
      <c r="E9" s="78" t="s">
        <v>0</v>
      </c>
      <c r="F9" t="s">
        <v>24</v>
      </c>
    </row>
    <row r="10" spans="1:162" x14ac:dyDescent="0.2">
      <c r="A10" s="111">
        <v>204</v>
      </c>
      <c r="B10" s="100">
        <v>43557</v>
      </c>
      <c r="C10" s="92">
        <v>0.33333333333333331</v>
      </c>
      <c r="D10" s="93" t="s">
        <v>39</v>
      </c>
      <c r="E10" s="78" t="s">
        <v>0</v>
      </c>
      <c r="F10" t="s">
        <v>24</v>
      </c>
    </row>
    <row r="11" spans="1:162" x14ac:dyDescent="0.2">
      <c r="A11" s="112">
        <v>204</v>
      </c>
      <c r="B11" s="100">
        <v>43711</v>
      </c>
      <c r="C11" s="92">
        <v>0.33333333333333298</v>
      </c>
      <c r="D11" s="78" t="s">
        <v>42</v>
      </c>
      <c r="E11" s="78" t="s">
        <v>0</v>
      </c>
      <c r="F11" t="s">
        <v>24</v>
      </c>
    </row>
    <row r="12" spans="1:162" x14ac:dyDescent="0.2">
      <c r="A12" s="111">
        <v>205</v>
      </c>
      <c r="B12" s="100">
        <v>43558</v>
      </c>
      <c r="C12" s="92">
        <v>0.33333333333333331</v>
      </c>
      <c r="D12" s="93" t="s">
        <v>39</v>
      </c>
      <c r="E12" s="78" t="s">
        <v>0</v>
      </c>
      <c r="F12" t="s">
        <v>24</v>
      </c>
    </row>
    <row r="13" spans="1:162" x14ac:dyDescent="0.2">
      <c r="A13" s="112">
        <v>205</v>
      </c>
      <c r="B13" s="100">
        <v>43713</v>
      </c>
      <c r="C13" s="92">
        <v>0.33333333333333298</v>
      </c>
      <c r="D13" s="78" t="s">
        <v>42</v>
      </c>
      <c r="E13" s="78" t="s">
        <v>0</v>
      </c>
      <c r="F13" t="s">
        <v>24</v>
      </c>
    </row>
    <row r="14" spans="1:162" x14ac:dyDescent="0.2">
      <c r="A14" s="111">
        <v>208</v>
      </c>
      <c r="B14" s="100">
        <v>43559</v>
      </c>
      <c r="C14" s="92">
        <v>0.33333333333333298</v>
      </c>
      <c r="D14" s="93" t="s">
        <v>39</v>
      </c>
      <c r="E14" s="78" t="s">
        <v>0</v>
      </c>
      <c r="F14" t="s">
        <v>24</v>
      </c>
    </row>
    <row r="15" spans="1:162" x14ac:dyDescent="0.2">
      <c r="A15" s="111">
        <v>209</v>
      </c>
      <c r="B15" s="100">
        <v>43564</v>
      </c>
      <c r="C15" s="92">
        <v>0.33333333333333298</v>
      </c>
      <c r="D15" s="93" t="s">
        <v>39</v>
      </c>
      <c r="E15" s="78" t="s">
        <v>0</v>
      </c>
      <c r="F15" t="s">
        <v>24</v>
      </c>
    </row>
    <row r="16" spans="1:162" x14ac:dyDescent="0.2">
      <c r="A16" s="112">
        <v>209</v>
      </c>
      <c r="B16" s="100">
        <v>43718</v>
      </c>
      <c r="C16" s="92">
        <v>0.33333333333333298</v>
      </c>
      <c r="D16" s="78" t="s">
        <v>42</v>
      </c>
      <c r="E16" s="78" t="s">
        <v>0</v>
      </c>
      <c r="F16" t="s">
        <v>24</v>
      </c>
    </row>
    <row r="17" spans="1:6" x14ac:dyDescent="0.2">
      <c r="A17" s="110">
        <v>210</v>
      </c>
      <c r="B17" s="102">
        <v>43481</v>
      </c>
      <c r="C17" s="92">
        <v>0.54166666666666663</v>
      </c>
      <c r="D17" s="93" t="s">
        <v>37</v>
      </c>
      <c r="E17" s="78" t="s">
        <v>0</v>
      </c>
      <c r="F17" t="s">
        <v>24</v>
      </c>
    </row>
    <row r="18" spans="1:6" x14ac:dyDescent="0.2">
      <c r="A18" s="110">
        <v>213</v>
      </c>
      <c r="B18" s="102">
        <v>43486</v>
      </c>
      <c r="C18" s="92">
        <v>0.54166666666666663</v>
      </c>
      <c r="D18" s="93" t="s">
        <v>37</v>
      </c>
      <c r="E18" s="78" t="s">
        <v>0</v>
      </c>
      <c r="F18" t="s">
        <v>24</v>
      </c>
    </row>
    <row r="19" spans="1:6" x14ac:dyDescent="0.2">
      <c r="A19" s="112">
        <v>213</v>
      </c>
      <c r="B19" s="100">
        <v>43720</v>
      </c>
      <c r="C19" s="92">
        <v>0.33333333333333298</v>
      </c>
      <c r="D19" s="78" t="s">
        <v>42</v>
      </c>
      <c r="E19" s="78" t="s">
        <v>0</v>
      </c>
      <c r="F19" t="s">
        <v>24</v>
      </c>
    </row>
    <row r="20" spans="1:6" x14ac:dyDescent="0.2">
      <c r="A20" s="111">
        <v>214</v>
      </c>
      <c r="B20" s="100">
        <v>43565</v>
      </c>
      <c r="C20" s="92">
        <v>0.33333333333333298</v>
      </c>
      <c r="D20" s="93" t="s">
        <v>39</v>
      </c>
      <c r="E20" s="78" t="s">
        <v>0</v>
      </c>
      <c r="F20" t="s">
        <v>24</v>
      </c>
    </row>
    <row r="21" spans="1:6" x14ac:dyDescent="0.2">
      <c r="A21" s="112">
        <v>214</v>
      </c>
      <c r="B21" s="100">
        <v>43712</v>
      </c>
      <c r="C21" s="92">
        <v>0.375</v>
      </c>
      <c r="D21" s="78" t="s">
        <v>42</v>
      </c>
      <c r="E21" s="78" t="s">
        <v>0</v>
      </c>
      <c r="F21" t="s">
        <v>24</v>
      </c>
    </row>
    <row r="22" spans="1:6" x14ac:dyDescent="0.2">
      <c r="A22" s="110">
        <v>215</v>
      </c>
      <c r="B22" s="102">
        <v>43487</v>
      </c>
      <c r="C22" s="92">
        <v>0.54166666666666663</v>
      </c>
      <c r="D22" s="93" t="s">
        <v>37</v>
      </c>
      <c r="E22" s="78" t="s">
        <v>0</v>
      </c>
      <c r="F22" t="s">
        <v>24</v>
      </c>
    </row>
    <row r="23" spans="1:6" x14ac:dyDescent="0.2">
      <c r="A23" s="110">
        <v>216</v>
      </c>
      <c r="B23" s="102">
        <v>43488</v>
      </c>
      <c r="C23" s="92">
        <v>0.54166666666666663</v>
      </c>
      <c r="D23" s="93" t="s">
        <v>37</v>
      </c>
      <c r="E23" s="78" t="s">
        <v>0</v>
      </c>
      <c r="F23" t="s">
        <v>24</v>
      </c>
    </row>
    <row r="24" spans="1:6" x14ac:dyDescent="0.2">
      <c r="A24" s="110">
        <v>217</v>
      </c>
      <c r="B24" s="102">
        <v>43493</v>
      </c>
      <c r="C24" s="92">
        <v>0.54166666666666663</v>
      </c>
      <c r="D24" s="93" t="s">
        <v>37</v>
      </c>
      <c r="E24" s="78" t="s">
        <v>0</v>
      </c>
      <c r="F24" t="s">
        <v>24</v>
      </c>
    </row>
    <row r="25" spans="1:6" x14ac:dyDescent="0.2">
      <c r="A25" s="111">
        <v>218</v>
      </c>
      <c r="B25" s="100">
        <v>43566</v>
      </c>
      <c r="C25" s="92">
        <v>0.33333333333333298</v>
      </c>
      <c r="D25" s="93" t="s">
        <v>39</v>
      </c>
      <c r="E25" s="78" t="s">
        <v>0</v>
      </c>
      <c r="F25" t="s">
        <v>24</v>
      </c>
    </row>
    <row r="26" spans="1:6" x14ac:dyDescent="0.2">
      <c r="A26" s="111">
        <v>219</v>
      </c>
      <c r="B26" s="100">
        <v>43571</v>
      </c>
      <c r="C26" s="92">
        <v>0.33333333333333298</v>
      </c>
      <c r="D26" s="93" t="s">
        <v>39</v>
      </c>
      <c r="E26" s="78" t="s">
        <v>0</v>
      </c>
      <c r="F26" t="s">
        <v>24</v>
      </c>
    </row>
    <row r="27" spans="1:6" x14ac:dyDescent="0.2">
      <c r="A27" s="111">
        <v>220</v>
      </c>
      <c r="B27" s="100">
        <v>43572</v>
      </c>
      <c r="C27" s="92">
        <v>0.33333333333333298</v>
      </c>
      <c r="D27" s="93" t="s">
        <v>39</v>
      </c>
      <c r="E27" s="78" t="s">
        <v>0</v>
      </c>
      <c r="F27" t="s">
        <v>24</v>
      </c>
    </row>
    <row r="28" spans="1:6" x14ac:dyDescent="0.2">
      <c r="A28" s="110">
        <v>221</v>
      </c>
      <c r="B28" s="102">
        <v>43495</v>
      </c>
      <c r="C28" s="92">
        <v>0.54166666666666663</v>
      </c>
      <c r="D28" s="93" t="s">
        <v>37</v>
      </c>
      <c r="E28" s="78" t="s">
        <v>0</v>
      </c>
      <c r="F28" t="s">
        <v>24</v>
      </c>
    </row>
    <row r="29" spans="1:6" x14ac:dyDescent="0.2">
      <c r="A29" s="111">
        <v>222</v>
      </c>
      <c r="B29" s="100">
        <v>43573</v>
      </c>
      <c r="C29" s="92">
        <v>0.33333333333333298</v>
      </c>
      <c r="D29" s="93" t="s">
        <v>39</v>
      </c>
      <c r="E29" s="78" t="s">
        <v>0</v>
      </c>
      <c r="F29" t="s">
        <v>24</v>
      </c>
    </row>
    <row r="30" spans="1:6" x14ac:dyDescent="0.2">
      <c r="A30" s="111">
        <v>223</v>
      </c>
      <c r="B30" s="100">
        <v>43578</v>
      </c>
      <c r="C30" s="92">
        <v>0.33333333333333298</v>
      </c>
      <c r="D30" s="93" t="s">
        <v>39</v>
      </c>
      <c r="E30" s="78" t="s">
        <v>0</v>
      </c>
      <c r="F30" t="s">
        <v>24</v>
      </c>
    </row>
    <row r="31" spans="1:6" x14ac:dyDescent="0.2">
      <c r="A31" s="110">
        <v>225</v>
      </c>
      <c r="B31" s="100">
        <v>43523</v>
      </c>
      <c r="C31" s="92">
        <v>0.33333333333333331</v>
      </c>
      <c r="D31" s="93" t="s">
        <v>37</v>
      </c>
      <c r="E31" s="78" t="s">
        <v>0</v>
      </c>
      <c r="F31" t="s">
        <v>24</v>
      </c>
    </row>
    <row r="32" spans="1:6" x14ac:dyDescent="0.2">
      <c r="A32" s="110">
        <v>226</v>
      </c>
      <c r="B32" s="100">
        <v>43587</v>
      </c>
      <c r="C32" s="92">
        <v>0.33333333333333298</v>
      </c>
      <c r="D32" s="93" t="s">
        <v>38</v>
      </c>
      <c r="E32" s="78" t="s">
        <v>0</v>
      </c>
      <c r="F32" t="s">
        <v>24</v>
      </c>
    </row>
    <row r="33" spans="1:6" x14ac:dyDescent="0.2">
      <c r="A33" s="110">
        <v>227</v>
      </c>
      <c r="B33" s="100">
        <v>43501</v>
      </c>
      <c r="C33" s="92">
        <v>0.54166666666666663</v>
      </c>
      <c r="D33" s="93" t="s">
        <v>37</v>
      </c>
      <c r="E33" s="78" t="s">
        <v>0</v>
      </c>
      <c r="F33" t="s">
        <v>24</v>
      </c>
    </row>
    <row r="34" spans="1:6" x14ac:dyDescent="0.2">
      <c r="A34" s="113">
        <v>227</v>
      </c>
      <c r="B34" s="100">
        <v>43725</v>
      </c>
      <c r="C34" s="94">
        <v>0.33333333333333331</v>
      </c>
      <c r="D34" s="14" t="s">
        <v>42</v>
      </c>
      <c r="E34" s="14" t="s">
        <v>0</v>
      </c>
      <c r="F34" s="13" t="s">
        <v>24</v>
      </c>
    </row>
    <row r="35" spans="1:6" x14ac:dyDescent="0.2">
      <c r="A35" s="111">
        <v>228</v>
      </c>
      <c r="B35" s="100">
        <v>43579</v>
      </c>
      <c r="C35" s="92">
        <v>0.33333333333333298</v>
      </c>
      <c r="D35" s="93" t="s">
        <v>39</v>
      </c>
      <c r="E35" s="78" t="s">
        <v>0</v>
      </c>
      <c r="F35" t="s">
        <v>24</v>
      </c>
    </row>
    <row r="36" spans="1:6" x14ac:dyDescent="0.2">
      <c r="A36" s="112">
        <v>228</v>
      </c>
      <c r="B36" s="100">
        <v>43719</v>
      </c>
      <c r="C36" s="92">
        <v>0.375</v>
      </c>
      <c r="D36" s="78" t="s">
        <v>42</v>
      </c>
      <c r="E36" s="78" t="s">
        <v>0</v>
      </c>
      <c r="F36" t="s">
        <v>24</v>
      </c>
    </row>
    <row r="37" spans="1:6" x14ac:dyDescent="0.2">
      <c r="A37" s="110">
        <v>229</v>
      </c>
      <c r="B37" s="103">
        <v>43502</v>
      </c>
      <c r="C37" s="97">
        <v>0.54166666666666663</v>
      </c>
      <c r="D37" s="93" t="s">
        <v>37</v>
      </c>
      <c r="E37" s="78" t="s">
        <v>0</v>
      </c>
      <c r="F37" t="s">
        <v>24</v>
      </c>
    </row>
    <row r="38" spans="1:6" x14ac:dyDescent="0.2">
      <c r="A38" s="112">
        <v>229</v>
      </c>
      <c r="B38" s="101">
        <v>43738</v>
      </c>
      <c r="C38" s="92">
        <v>0.33333333333333298</v>
      </c>
      <c r="D38" s="78" t="s">
        <v>42</v>
      </c>
      <c r="E38" s="78" t="s">
        <v>0</v>
      </c>
      <c r="F38" t="s">
        <v>24</v>
      </c>
    </row>
    <row r="39" spans="1:6" x14ac:dyDescent="0.2">
      <c r="A39" s="110">
        <v>230</v>
      </c>
      <c r="B39" s="100">
        <v>43503</v>
      </c>
      <c r="C39" s="92">
        <v>0.54166666666666696</v>
      </c>
      <c r="D39" s="93" t="s">
        <v>37</v>
      </c>
      <c r="E39" s="78" t="s">
        <v>0</v>
      </c>
      <c r="F39" t="s">
        <v>24</v>
      </c>
    </row>
    <row r="40" spans="1:6" x14ac:dyDescent="0.2">
      <c r="A40" s="111">
        <v>231</v>
      </c>
      <c r="B40" s="100">
        <v>43580</v>
      </c>
      <c r="C40" s="92">
        <v>0.33333333333333298</v>
      </c>
      <c r="D40" s="93" t="s">
        <v>39</v>
      </c>
      <c r="E40" s="78" t="s">
        <v>0</v>
      </c>
      <c r="F40" t="s">
        <v>24</v>
      </c>
    </row>
    <row r="41" spans="1:6" x14ac:dyDescent="0.2">
      <c r="A41" s="110">
        <v>232</v>
      </c>
      <c r="B41" s="100">
        <v>43508</v>
      </c>
      <c r="C41" s="92">
        <v>0.54166666666666696</v>
      </c>
      <c r="D41" s="93" t="s">
        <v>37</v>
      </c>
      <c r="E41" s="78" t="s">
        <v>0</v>
      </c>
      <c r="F41" t="s">
        <v>24</v>
      </c>
    </row>
    <row r="42" spans="1:6" x14ac:dyDescent="0.2">
      <c r="A42" s="110">
        <v>233</v>
      </c>
      <c r="B42" s="100">
        <v>43510</v>
      </c>
      <c r="C42" s="92">
        <v>0.54166666666666696</v>
      </c>
      <c r="D42" s="93" t="s">
        <v>37</v>
      </c>
      <c r="E42" s="78" t="s">
        <v>0</v>
      </c>
      <c r="F42" t="s">
        <v>24</v>
      </c>
    </row>
    <row r="43" spans="1:6" x14ac:dyDescent="0.2">
      <c r="A43" s="111">
        <v>234</v>
      </c>
      <c r="B43" s="100">
        <v>43592</v>
      </c>
      <c r="C43" s="92">
        <v>0.33333333333333298</v>
      </c>
      <c r="D43" s="93" t="s">
        <v>39</v>
      </c>
      <c r="E43" s="78" t="s">
        <v>0</v>
      </c>
      <c r="F43" t="s">
        <v>24</v>
      </c>
    </row>
    <row r="44" spans="1:6" x14ac:dyDescent="0.2">
      <c r="A44" s="110">
        <v>235</v>
      </c>
      <c r="B44" s="100">
        <v>43515</v>
      </c>
      <c r="C44" s="92">
        <v>0.54166666666666696</v>
      </c>
      <c r="D44" s="93" t="s">
        <v>37</v>
      </c>
      <c r="E44" s="78" t="s">
        <v>0</v>
      </c>
      <c r="F44" t="s">
        <v>24</v>
      </c>
    </row>
    <row r="45" spans="1:6" x14ac:dyDescent="0.2">
      <c r="A45" s="110">
        <v>237</v>
      </c>
      <c r="B45" s="100">
        <v>43517</v>
      </c>
      <c r="C45" s="92">
        <v>0.54166666666666696</v>
      </c>
      <c r="D45" s="93" t="s">
        <v>37</v>
      </c>
      <c r="E45" s="78" t="s">
        <v>0</v>
      </c>
      <c r="F45" t="s">
        <v>24</v>
      </c>
    </row>
    <row r="46" spans="1:6" x14ac:dyDescent="0.2">
      <c r="A46" s="111">
        <v>238</v>
      </c>
      <c r="B46" s="100">
        <v>43593</v>
      </c>
      <c r="C46" s="92">
        <v>0.33333333333333298</v>
      </c>
      <c r="D46" s="93" t="s">
        <v>39</v>
      </c>
      <c r="E46" s="78" t="s">
        <v>0</v>
      </c>
      <c r="F46" t="s">
        <v>24</v>
      </c>
    </row>
    <row r="47" spans="1:6" x14ac:dyDescent="0.2">
      <c r="A47" s="112">
        <v>238</v>
      </c>
      <c r="B47" s="100">
        <v>43739</v>
      </c>
      <c r="C47" s="94">
        <v>0.33333333333333298</v>
      </c>
      <c r="D47" s="78" t="s">
        <v>42</v>
      </c>
      <c r="E47" s="78" t="s">
        <v>0</v>
      </c>
      <c r="F47" t="s">
        <v>24</v>
      </c>
    </row>
    <row r="48" spans="1:6" x14ac:dyDescent="0.2">
      <c r="A48" s="111">
        <v>239</v>
      </c>
      <c r="B48" s="100">
        <v>43594</v>
      </c>
      <c r="C48" s="92">
        <v>0.33333333333333298</v>
      </c>
      <c r="D48" s="93" t="s">
        <v>39</v>
      </c>
      <c r="E48" s="78" t="s">
        <v>0</v>
      </c>
      <c r="F48" t="s">
        <v>24</v>
      </c>
    </row>
    <row r="49" spans="1:6" x14ac:dyDescent="0.2">
      <c r="A49" s="111">
        <v>240</v>
      </c>
      <c r="B49" s="100">
        <v>43599</v>
      </c>
      <c r="C49" s="92">
        <v>0.33333333333333298</v>
      </c>
      <c r="D49" s="93" t="s">
        <v>39</v>
      </c>
      <c r="E49" s="78" t="s">
        <v>0</v>
      </c>
      <c r="F49" t="s">
        <v>24</v>
      </c>
    </row>
    <row r="50" spans="1:6" x14ac:dyDescent="0.2">
      <c r="A50" s="110">
        <v>241</v>
      </c>
      <c r="B50" s="100">
        <v>43522</v>
      </c>
      <c r="C50" s="92">
        <v>0.54166666666666696</v>
      </c>
      <c r="D50" s="93" t="s">
        <v>37</v>
      </c>
      <c r="E50" s="78" t="s">
        <v>0</v>
      </c>
      <c r="F50" t="s">
        <v>24</v>
      </c>
    </row>
    <row r="51" spans="1:6" x14ac:dyDescent="0.2">
      <c r="A51" s="111">
        <v>242</v>
      </c>
      <c r="B51" s="100">
        <v>43600</v>
      </c>
      <c r="C51" s="92">
        <v>0.33333333333333298</v>
      </c>
      <c r="D51" s="93" t="s">
        <v>39</v>
      </c>
      <c r="E51" s="78" t="s">
        <v>0</v>
      </c>
      <c r="F51" t="s">
        <v>24</v>
      </c>
    </row>
    <row r="52" spans="1:6" x14ac:dyDescent="0.2">
      <c r="A52" s="110">
        <v>243</v>
      </c>
      <c r="B52" s="101">
        <v>43524</v>
      </c>
      <c r="C52" s="92">
        <v>0.33333333333333331</v>
      </c>
      <c r="D52" s="93" t="s">
        <v>37</v>
      </c>
      <c r="E52" s="78" t="s">
        <v>0</v>
      </c>
      <c r="F52" t="s">
        <v>24</v>
      </c>
    </row>
    <row r="53" spans="1:6" x14ac:dyDescent="0.2">
      <c r="A53" s="110">
        <v>244</v>
      </c>
      <c r="B53" s="100">
        <v>43528</v>
      </c>
      <c r="C53" s="92">
        <v>0.33333333333333331</v>
      </c>
      <c r="D53" s="93" t="s">
        <v>37</v>
      </c>
      <c r="E53" s="78" t="s">
        <v>0</v>
      </c>
      <c r="F53" t="s">
        <v>24</v>
      </c>
    </row>
    <row r="54" spans="1:6" x14ac:dyDescent="0.2">
      <c r="A54" s="110">
        <v>245</v>
      </c>
      <c r="B54" s="100">
        <v>43529</v>
      </c>
      <c r="C54" s="92">
        <v>0.33333333333333298</v>
      </c>
      <c r="D54" s="93" t="s">
        <v>37</v>
      </c>
      <c r="E54" s="78" t="s">
        <v>0</v>
      </c>
      <c r="F54" t="s">
        <v>24</v>
      </c>
    </row>
    <row r="55" spans="1:6" x14ac:dyDescent="0.2">
      <c r="A55" s="110">
        <v>246</v>
      </c>
      <c r="B55" s="100">
        <v>43530</v>
      </c>
      <c r="C55" s="92">
        <v>0.33333333333333298</v>
      </c>
      <c r="D55" s="93" t="s">
        <v>37</v>
      </c>
      <c r="E55" s="78" t="s">
        <v>0</v>
      </c>
      <c r="F55" t="s">
        <v>24</v>
      </c>
    </row>
    <row r="56" spans="1:6" x14ac:dyDescent="0.2">
      <c r="A56" s="110">
        <v>247</v>
      </c>
      <c r="B56" s="100">
        <v>43531</v>
      </c>
      <c r="C56" s="92">
        <v>0.33333333333333298</v>
      </c>
      <c r="D56" s="93" t="s">
        <v>37</v>
      </c>
      <c r="E56" s="78" t="s">
        <v>0</v>
      </c>
      <c r="F56" t="s">
        <v>24</v>
      </c>
    </row>
    <row r="57" spans="1:6" x14ac:dyDescent="0.2">
      <c r="A57" s="112">
        <v>247</v>
      </c>
      <c r="B57" s="100">
        <v>43740</v>
      </c>
      <c r="C57" s="94">
        <v>0.33333333333333298</v>
      </c>
      <c r="D57" s="78" t="s">
        <v>42</v>
      </c>
      <c r="E57" s="78" t="s">
        <v>0</v>
      </c>
      <c r="F57" t="s">
        <v>24</v>
      </c>
    </row>
    <row r="58" spans="1:6" x14ac:dyDescent="0.2">
      <c r="A58" s="111">
        <v>248</v>
      </c>
      <c r="B58" s="100">
        <v>43601</v>
      </c>
      <c r="C58" s="92">
        <v>0.33333333333333298</v>
      </c>
      <c r="D58" s="93" t="s">
        <v>39</v>
      </c>
      <c r="E58" s="78" t="s">
        <v>0</v>
      </c>
      <c r="F58" t="s">
        <v>24</v>
      </c>
    </row>
    <row r="59" spans="1:6" x14ac:dyDescent="0.2">
      <c r="A59" s="112">
        <v>248</v>
      </c>
      <c r="B59" s="100">
        <v>43741</v>
      </c>
      <c r="C59" s="94">
        <v>0.33333333333333298</v>
      </c>
      <c r="D59" s="78" t="s">
        <v>42</v>
      </c>
      <c r="E59" s="78" t="s">
        <v>0</v>
      </c>
      <c r="F59" t="s">
        <v>24</v>
      </c>
    </row>
    <row r="60" spans="1:6" x14ac:dyDescent="0.2">
      <c r="A60" s="111">
        <v>249</v>
      </c>
      <c r="B60" s="100">
        <v>43606</v>
      </c>
      <c r="C60" s="92">
        <v>0.33333333333333298</v>
      </c>
      <c r="D60" s="93" t="s">
        <v>39</v>
      </c>
      <c r="E60" s="78" t="s">
        <v>0</v>
      </c>
      <c r="F60" t="s">
        <v>24</v>
      </c>
    </row>
    <row r="61" spans="1:6" x14ac:dyDescent="0.2">
      <c r="A61" s="110">
        <v>250</v>
      </c>
      <c r="B61" s="100">
        <v>43535</v>
      </c>
      <c r="C61" s="92">
        <v>0.33333333333333298</v>
      </c>
      <c r="D61" s="93" t="s">
        <v>37</v>
      </c>
      <c r="E61" s="78" t="s">
        <v>0</v>
      </c>
      <c r="F61" t="s">
        <v>24</v>
      </c>
    </row>
    <row r="62" spans="1:6" x14ac:dyDescent="0.2">
      <c r="A62" s="111">
        <v>251</v>
      </c>
      <c r="B62" s="100">
        <v>43607</v>
      </c>
      <c r="C62" s="92">
        <v>0.33333333333333298</v>
      </c>
      <c r="D62" s="93" t="s">
        <v>39</v>
      </c>
      <c r="E62" s="78" t="s">
        <v>0</v>
      </c>
      <c r="F62" t="s">
        <v>24</v>
      </c>
    </row>
    <row r="63" spans="1:6" x14ac:dyDescent="0.2">
      <c r="A63" s="111">
        <v>252</v>
      </c>
      <c r="B63" s="100">
        <v>43243</v>
      </c>
      <c r="C63" s="92">
        <v>0.33333333333333298</v>
      </c>
      <c r="D63" s="93" t="s">
        <v>39</v>
      </c>
      <c r="E63" s="78" t="s">
        <v>0</v>
      </c>
      <c r="F63" t="s">
        <v>24</v>
      </c>
    </row>
    <row r="64" spans="1:6" x14ac:dyDescent="0.2">
      <c r="A64" s="112">
        <v>252</v>
      </c>
      <c r="B64" s="100">
        <v>43727</v>
      </c>
      <c r="C64" s="92">
        <v>0.33333333333333298</v>
      </c>
      <c r="D64" s="78" t="s">
        <v>42</v>
      </c>
      <c r="E64" s="78" t="s">
        <v>0</v>
      </c>
      <c r="F64" t="s">
        <v>24</v>
      </c>
    </row>
    <row r="65" spans="1:6" x14ac:dyDescent="0.2">
      <c r="A65" s="110">
        <v>253</v>
      </c>
      <c r="B65" s="100">
        <v>43545</v>
      </c>
      <c r="C65" s="92">
        <v>0.54166666666666696</v>
      </c>
      <c r="D65" s="93" t="s">
        <v>37</v>
      </c>
      <c r="E65" s="78" t="s">
        <v>0</v>
      </c>
      <c r="F65" t="s">
        <v>24</v>
      </c>
    </row>
    <row r="66" spans="1:6" x14ac:dyDescent="0.2">
      <c r="A66" s="111">
        <v>254</v>
      </c>
      <c r="B66" s="100">
        <v>43613</v>
      </c>
      <c r="C66" s="92">
        <v>0.33333333333333298</v>
      </c>
      <c r="D66" s="93" t="s">
        <v>39</v>
      </c>
      <c r="E66" s="78" t="s">
        <v>0</v>
      </c>
      <c r="F66" t="s">
        <v>24</v>
      </c>
    </row>
    <row r="67" spans="1:6" x14ac:dyDescent="0.2">
      <c r="A67" s="111">
        <v>255</v>
      </c>
      <c r="B67" s="100">
        <v>43614</v>
      </c>
      <c r="C67" s="92">
        <v>0.33333333333333298</v>
      </c>
      <c r="D67" s="93" t="s">
        <v>39</v>
      </c>
      <c r="E67" s="78" t="s">
        <v>0</v>
      </c>
      <c r="F67" t="s">
        <v>24</v>
      </c>
    </row>
    <row r="68" spans="1:6" x14ac:dyDescent="0.2">
      <c r="A68" s="111">
        <v>256</v>
      </c>
      <c r="B68" s="100">
        <v>43615</v>
      </c>
      <c r="C68" s="92">
        <v>0.33333333333333298</v>
      </c>
      <c r="D68" s="93" t="s">
        <v>39</v>
      </c>
      <c r="E68" s="78" t="s">
        <v>0</v>
      </c>
      <c r="F68" t="s">
        <v>24</v>
      </c>
    </row>
    <row r="69" spans="1:6" x14ac:dyDescent="0.2">
      <c r="A69" s="112">
        <v>256</v>
      </c>
      <c r="B69" s="100">
        <v>43731</v>
      </c>
      <c r="C69" s="92">
        <v>0.33333333333333298</v>
      </c>
      <c r="D69" s="78" t="s">
        <v>42</v>
      </c>
      <c r="E69" s="78" t="s">
        <v>0</v>
      </c>
      <c r="F69" t="s">
        <v>24</v>
      </c>
    </row>
    <row r="70" spans="1:6" x14ac:dyDescent="0.2">
      <c r="A70" s="111">
        <v>257</v>
      </c>
      <c r="B70" s="100">
        <v>43620</v>
      </c>
      <c r="C70" s="92">
        <v>0.33333333333333331</v>
      </c>
      <c r="D70" s="93" t="s">
        <v>39</v>
      </c>
      <c r="E70" s="78" t="s">
        <v>0</v>
      </c>
      <c r="F70" t="s">
        <v>24</v>
      </c>
    </row>
    <row r="71" spans="1:6" x14ac:dyDescent="0.2">
      <c r="A71" s="112">
        <v>257</v>
      </c>
      <c r="B71" s="100">
        <v>43732</v>
      </c>
      <c r="C71" s="92">
        <v>0.33333333333333298</v>
      </c>
      <c r="D71" s="78" t="s">
        <v>42</v>
      </c>
      <c r="E71" s="78" t="s">
        <v>0</v>
      </c>
      <c r="F71" t="s">
        <v>24</v>
      </c>
    </row>
    <row r="72" spans="1:6" x14ac:dyDescent="0.2">
      <c r="A72" s="111">
        <v>258</v>
      </c>
      <c r="B72" s="100">
        <v>43621</v>
      </c>
      <c r="C72" s="92">
        <v>0.33333333333333298</v>
      </c>
      <c r="D72" s="93" t="s">
        <v>39</v>
      </c>
      <c r="E72" s="78" t="s">
        <v>0</v>
      </c>
      <c r="F72" t="s">
        <v>24</v>
      </c>
    </row>
    <row r="73" spans="1:6" x14ac:dyDescent="0.2">
      <c r="A73" s="110">
        <v>259</v>
      </c>
      <c r="B73" s="100">
        <v>39900</v>
      </c>
      <c r="C73" s="92">
        <v>0.54166666666666696</v>
      </c>
      <c r="D73" s="93" t="s">
        <v>37</v>
      </c>
      <c r="E73" s="78" t="s">
        <v>0</v>
      </c>
      <c r="F73" t="s">
        <v>24</v>
      </c>
    </row>
    <row r="74" spans="1:6" x14ac:dyDescent="0.2">
      <c r="A74" s="111">
        <v>261</v>
      </c>
      <c r="B74" s="100">
        <v>43622</v>
      </c>
      <c r="C74" s="92">
        <v>0.33333333333333298</v>
      </c>
      <c r="D74" s="93" t="s">
        <v>39</v>
      </c>
      <c r="E74" s="78" t="s">
        <v>0</v>
      </c>
      <c r="F74" t="s">
        <v>24</v>
      </c>
    </row>
    <row r="75" spans="1:6" x14ac:dyDescent="0.2">
      <c r="A75" s="111">
        <v>262</v>
      </c>
      <c r="B75" s="100">
        <v>43627</v>
      </c>
      <c r="C75" s="92">
        <v>0.33333333333333298</v>
      </c>
      <c r="D75" s="93" t="s">
        <v>39</v>
      </c>
      <c r="E75" s="78" t="s">
        <v>0</v>
      </c>
      <c r="F75" t="s">
        <v>24</v>
      </c>
    </row>
    <row r="76" spans="1:6" x14ac:dyDescent="0.2">
      <c r="A76" s="111">
        <v>263</v>
      </c>
      <c r="B76" s="100">
        <v>43628</v>
      </c>
      <c r="C76" s="92">
        <v>0.33333333333333298</v>
      </c>
      <c r="D76" s="93" t="s">
        <v>39</v>
      </c>
      <c r="E76" s="78" t="s">
        <v>0</v>
      </c>
      <c r="F76" t="s">
        <v>24</v>
      </c>
    </row>
    <row r="77" spans="1:6" x14ac:dyDescent="0.2">
      <c r="A77" s="111">
        <v>264</v>
      </c>
      <c r="B77" s="100">
        <v>43629</v>
      </c>
      <c r="C77" s="92">
        <v>0.33333333333333298</v>
      </c>
      <c r="D77" s="93" t="s">
        <v>39</v>
      </c>
      <c r="E77" s="78" t="s">
        <v>0</v>
      </c>
      <c r="F77" t="s">
        <v>24</v>
      </c>
    </row>
    <row r="78" spans="1:6" x14ac:dyDescent="0.2">
      <c r="A78" s="111">
        <v>265</v>
      </c>
      <c r="B78" s="100">
        <v>43634</v>
      </c>
      <c r="C78" s="92">
        <v>0.33333333333333298</v>
      </c>
      <c r="D78" s="93" t="s">
        <v>39</v>
      </c>
      <c r="E78" s="78" t="s">
        <v>0</v>
      </c>
      <c r="F78" t="s">
        <v>24</v>
      </c>
    </row>
    <row r="79" spans="1:6" x14ac:dyDescent="0.2">
      <c r="A79" s="112">
        <v>265</v>
      </c>
      <c r="B79" s="100">
        <v>43733</v>
      </c>
      <c r="C79" s="92">
        <v>0.33333333333333298</v>
      </c>
      <c r="D79" s="78" t="s">
        <v>42</v>
      </c>
      <c r="E79" s="78" t="s">
        <v>0</v>
      </c>
      <c r="F79" t="s">
        <v>24</v>
      </c>
    </row>
    <row r="80" spans="1:6" x14ac:dyDescent="0.2">
      <c r="A80" s="111">
        <v>266</v>
      </c>
      <c r="B80" s="100">
        <v>43635</v>
      </c>
      <c r="C80" s="92">
        <v>0.33333333333333298</v>
      </c>
      <c r="D80" s="93" t="s">
        <v>39</v>
      </c>
      <c r="E80" s="78" t="s">
        <v>0</v>
      </c>
      <c r="F80" t="s">
        <v>24</v>
      </c>
    </row>
    <row r="81" spans="1:6" x14ac:dyDescent="0.2">
      <c r="A81" s="111">
        <v>267</v>
      </c>
      <c r="B81" s="100">
        <v>43636</v>
      </c>
      <c r="C81" s="92">
        <v>0.33333333333333298</v>
      </c>
      <c r="D81" s="93" t="s">
        <v>39</v>
      </c>
      <c r="E81" s="78" t="s">
        <v>0</v>
      </c>
      <c r="F81" t="s">
        <v>24</v>
      </c>
    </row>
    <row r="82" spans="1:6" x14ac:dyDescent="0.2">
      <c r="A82" s="111">
        <v>271</v>
      </c>
      <c r="B82" s="100">
        <v>43641</v>
      </c>
      <c r="C82" s="92">
        <v>0.33333333333333298</v>
      </c>
      <c r="D82" s="93" t="s">
        <v>39</v>
      </c>
      <c r="E82" s="78" t="s">
        <v>0</v>
      </c>
      <c r="F82" t="s">
        <v>24</v>
      </c>
    </row>
    <row r="83" spans="1:6" x14ac:dyDescent="0.2">
      <c r="A83" s="111">
        <v>272</v>
      </c>
      <c r="B83" s="100">
        <v>43642</v>
      </c>
      <c r="C83" s="92">
        <v>0.33333333333333298</v>
      </c>
      <c r="D83" s="93" t="s">
        <v>39</v>
      </c>
      <c r="E83" s="78" t="s">
        <v>0</v>
      </c>
      <c r="F83" t="s">
        <v>24</v>
      </c>
    </row>
    <row r="84" spans="1:6" x14ac:dyDescent="0.2">
      <c r="A84" s="112">
        <v>272</v>
      </c>
      <c r="B84" s="100">
        <v>43734</v>
      </c>
      <c r="C84" s="92">
        <v>0.33333333333333298</v>
      </c>
      <c r="D84" s="78" t="s">
        <v>42</v>
      </c>
      <c r="E84" s="78" t="s">
        <v>0</v>
      </c>
      <c r="F84" t="s">
        <v>24</v>
      </c>
    </row>
    <row r="85" spans="1:6" x14ac:dyDescent="0.2">
      <c r="A85" s="111">
        <v>273</v>
      </c>
      <c r="B85" s="100">
        <v>43643</v>
      </c>
      <c r="C85" s="92">
        <v>0.33333333333333298</v>
      </c>
      <c r="D85" s="93" t="s">
        <v>39</v>
      </c>
      <c r="E85" s="78" t="s">
        <v>0</v>
      </c>
      <c r="F85" t="s">
        <v>24</v>
      </c>
    </row>
    <row r="86" spans="1:6" x14ac:dyDescent="0.2">
      <c r="A86" s="111">
        <v>274</v>
      </c>
      <c r="B86" s="100">
        <v>43648</v>
      </c>
      <c r="C86" s="92">
        <v>0.33333333333333298</v>
      </c>
      <c r="D86" s="93" t="s">
        <v>39</v>
      </c>
      <c r="E86" s="78" t="s">
        <v>0</v>
      </c>
      <c r="F86" t="s">
        <v>24</v>
      </c>
    </row>
    <row r="87" spans="1:6" x14ac:dyDescent="0.2">
      <c r="A87" s="111">
        <v>275</v>
      </c>
      <c r="B87" s="100">
        <v>43650</v>
      </c>
      <c r="C87" s="92">
        <v>0.33333333333333298</v>
      </c>
      <c r="D87" s="93" t="s">
        <v>39</v>
      </c>
      <c r="E87" s="78" t="s">
        <v>0</v>
      </c>
      <c r="F87" t="s">
        <v>24</v>
      </c>
    </row>
    <row r="88" spans="1:6" x14ac:dyDescent="0.2">
      <c r="A88" s="111">
        <v>276</v>
      </c>
      <c r="B88" s="100">
        <v>43655</v>
      </c>
      <c r="C88" s="92">
        <v>0.33333333333333298</v>
      </c>
      <c r="D88" s="93" t="s">
        <v>39</v>
      </c>
      <c r="E88" s="78" t="s">
        <v>0</v>
      </c>
      <c r="F88" t="s">
        <v>24</v>
      </c>
    </row>
    <row r="89" spans="1:6" x14ac:dyDescent="0.2">
      <c r="A89" s="111">
        <v>277</v>
      </c>
      <c r="B89" s="100">
        <v>43657</v>
      </c>
      <c r="C89" s="92">
        <v>0.33333333333333298</v>
      </c>
      <c r="D89" s="93" t="s">
        <v>39</v>
      </c>
      <c r="E89" s="78" t="s">
        <v>0</v>
      </c>
      <c r="F89" t="s">
        <v>24</v>
      </c>
    </row>
    <row r="90" spans="1:6" x14ac:dyDescent="0.2">
      <c r="A90" s="111">
        <v>278</v>
      </c>
      <c r="B90" s="100">
        <v>43662</v>
      </c>
      <c r="C90" s="92">
        <v>0.33333333333333298</v>
      </c>
      <c r="D90" s="93" t="s">
        <v>39</v>
      </c>
      <c r="E90" s="78" t="s">
        <v>0</v>
      </c>
      <c r="F90" t="s">
        <v>24</v>
      </c>
    </row>
    <row r="91" spans="1:6" x14ac:dyDescent="0.2">
      <c r="A91" s="114">
        <v>403</v>
      </c>
      <c r="B91" s="102">
        <v>43472</v>
      </c>
      <c r="C91" s="92">
        <v>0.33333333333333298</v>
      </c>
      <c r="D91" s="93" t="s">
        <v>37</v>
      </c>
      <c r="E91" s="78" t="s">
        <v>0</v>
      </c>
      <c r="F91" t="s">
        <v>24</v>
      </c>
    </row>
    <row r="92" spans="1:6" x14ac:dyDescent="0.2">
      <c r="A92" s="114">
        <v>404</v>
      </c>
      <c r="B92" s="102">
        <v>43473</v>
      </c>
      <c r="C92" s="92">
        <v>0.33333333333333298</v>
      </c>
      <c r="D92" s="93" t="s">
        <v>37</v>
      </c>
      <c r="E92" s="78" t="s">
        <v>0</v>
      </c>
      <c r="F92" t="s">
        <v>24</v>
      </c>
    </row>
    <row r="93" spans="1:6" x14ac:dyDescent="0.2">
      <c r="A93" s="114">
        <v>405</v>
      </c>
      <c r="B93" s="102">
        <v>43474</v>
      </c>
      <c r="C93" s="92">
        <v>0.33333333333333298</v>
      </c>
      <c r="D93" s="93" t="s">
        <v>37</v>
      </c>
      <c r="E93" s="78" t="s">
        <v>0</v>
      </c>
      <c r="F93" t="s">
        <v>24</v>
      </c>
    </row>
    <row r="94" spans="1:6" x14ac:dyDescent="0.2">
      <c r="A94" s="114">
        <v>409</v>
      </c>
      <c r="B94" s="102">
        <v>43479</v>
      </c>
      <c r="C94" s="92">
        <v>0.33333333333333298</v>
      </c>
      <c r="D94" s="93" t="s">
        <v>37</v>
      </c>
      <c r="E94" s="78" t="s">
        <v>0</v>
      </c>
      <c r="F94" t="s">
        <v>24</v>
      </c>
    </row>
    <row r="95" spans="1:6" x14ac:dyDescent="0.2">
      <c r="A95" s="114">
        <v>410</v>
      </c>
      <c r="B95" s="102">
        <v>43480</v>
      </c>
      <c r="C95" s="92">
        <v>0.33333333333333298</v>
      </c>
      <c r="D95" s="93" t="s">
        <v>37</v>
      </c>
      <c r="E95" s="78" t="s">
        <v>0</v>
      </c>
      <c r="F95" t="s">
        <v>24</v>
      </c>
    </row>
    <row r="96" spans="1:6" x14ac:dyDescent="0.2">
      <c r="A96" s="114">
        <v>415</v>
      </c>
      <c r="B96" s="102">
        <v>43481</v>
      </c>
      <c r="C96" s="92">
        <v>0.33333333333333298</v>
      </c>
      <c r="D96" s="93" t="s">
        <v>37</v>
      </c>
      <c r="E96" s="78" t="s">
        <v>0</v>
      </c>
      <c r="F96" t="s">
        <v>24</v>
      </c>
    </row>
    <row r="97" spans="1:6" x14ac:dyDescent="0.2">
      <c r="A97" s="114">
        <v>416</v>
      </c>
      <c r="B97" s="102">
        <v>43482</v>
      </c>
      <c r="C97" s="92">
        <v>0.33333333333333298</v>
      </c>
      <c r="D97" s="93" t="s">
        <v>37</v>
      </c>
      <c r="E97" s="78" t="s">
        <v>0</v>
      </c>
      <c r="F97" t="s">
        <v>24</v>
      </c>
    </row>
    <row r="98" spans="1:6" x14ac:dyDescent="0.2">
      <c r="A98" s="114">
        <v>417</v>
      </c>
      <c r="B98" s="102">
        <v>43486</v>
      </c>
      <c r="C98" s="92">
        <v>0.33333333333333298</v>
      </c>
      <c r="D98" s="93" t="s">
        <v>37</v>
      </c>
      <c r="E98" s="78" t="s">
        <v>0</v>
      </c>
      <c r="F98" t="s">
        <v>24</v>
      </c>
    </row>
    <row r="99" spans="1:6" x14ac:dyDescent="0.2">
      <c r="A99" s="114">
        <v>418</v>
      </c>
      <c r="B99" s="102">
        <v>43487</v>
      </c>
      <c r="C99" s="92">
        <v>0.33333333333333298</v>
      </c>
      <c r="D99" s="93" t="s">
        <v>37</v>
      </c>
      <c r="E99" s="78" t="s">
        <v>0</v>
      </c>
      <c r="F99" t="s">
        <v>24</v>
      </c>
    </row>
    <row r="100" spans="1:6" x14ac:dyDescent="0.2">
      <c r="A100" s="114">
        <v>419</v>
      </c>
      <c r="B100" s="102">
        <v>43488</v>
      </c>
      <c r="C100" s="92">
        <v>0.33333333333333298</v>
      </c>
      <c r="D100" s="93" t="s">
        <v>37</v>
      </c>
      <c r="E100" s="78" t="s">
        <v>0</v>
      </c>
      <c r="F100" t="s">
        <v>24</v>
      </c>
    </row>
    <row r="101" spans="1:6" x14ac:dyDescent="0.2">
      <c r="A101" s="114">
        <v>421</v>
      </c>
      <c r="B101" s="102">
        <v>43493</v>
      </c>
      <c r="C101" s="92">
        <v>0.33333333333333298</v>
      </c>
      <c r="D101" s="93" t="s">
        <v>37</v>
      </c>
      <c r="E101" s="78" t="s">
        <v>0</v>
      </c>
      <c r="F101" t="s">
        <v>24</v>
      </c>
    </row>
    <row r="102" spans="1:6" x14ac:dyDescent="0.2">
      <c r="A102" s="114">
        <v>423</v>
      </c>
      <c r="B102" s="102">
        <v>43495</v>
      </c>
      <c r="C102" s="92">
        <v>0.33333333333333298</v>
      </c>
      <c r="D102" s="93" t="s">
        <v>37</v>
      </c>
      <c r="E102" s="78" t="s">
        <v>0</v>
      </c>
      <c r="F102" t="s">
        <v>24</v>
      </c>
    </row>
    <row r="103" spans="1:6" x14ac:dyDescent="0.2">
      <c r="A103" s="114">
        <v>425</v>
      </c>
      <c r="B103" s="102">
        <v>43472</v>
      </c>
      <c r="C103" s="92">
        <v>0.54166666666666663</v>
      </c>
      <c r="D103" s="93" t="s">
        <v>37</v>
      </c>
      <c r="E103" s="78" t="s">
        <v>0</v>
      </c>
      <c r="F103" t="s">
        <v>24</v>
      </c>
    </row>
    <row r="104" spans="1:6" x14ac:dyDescent="0.2">
      <c r="A104" s="114">
        <v>427</v>
      </c>
      <c r="B104" s="102">
        <v>43473</v>
      </c>
      <c r="C104" s="92">
        <v>0.54166666666666663</v>
      </c>
      <c r="D104" s="93" t="s">
        <v>37</v>
      </c>
      <c r="E104" s="78" t="s">
        <v>0</v>
      </c>
      <c r="F104" t="s">
        <v>24</v>
      </c>
    </row>
    <row r="105" spans="1:6" x14ac:dyDescent="0.2">
      <c r="A105" s="114">
        <v>428</v>
      </c>
      <c r="B105" s="102">
        <v>43474</v>
      </c>
      <c r="C105" s="92">
        <v>0.54166666666666663</v>
      </c>
      <c r="D105" s="93" t="s">
        <v>37</v>
      </c>
      <c r="E105" s="78" t="s">
        <v>0</v>
      </c>
      <c r="F105" t="s">
        <v>24</v>
      </c>
    </row>
    <row r="106" spans="1:6" x14ac:dyDescent="0.2">
      <c r="A106" s="114">
        <v>429</v>
      </c>
      <c r="B106" s="102">
        <v>43479</v>
      </c>
      <c r="C106" s="92">
        <v>0.54166666666666663</v>
      </c>
      <c r="D106" s="93" t="s">
        <v>37</v>
      </c>
      <c r="E106" s="78" t="s">
        <v>0</v>
      </c>
      <c r="F106" t="s">
        <v>24</v>
      </c>
    </row>
    <row r="107" spans="1:6" x14ac:dyDescent="0.2">
      <c r="A107" s="114">
        <v>430</v>
      </c>
      <c r="B107" s="101">
        <v>43496</v>
      </c>
      <c r="C107" s="92">
        <v>0.33333333333333331</v>
      </c>
      <c r="D107" s="93" t="s">
        <v>37</v>
      </c>
      <c r="E107" s="78" t="s">
        <v>0</v>
      </c>
      <c r="F107" t="s">
        <v>24</v>
      </c>
    </row>
    <row r="108" spans="1:6" x14ac:dyDescent="0.2">
      <c r="A108" s="114">
        <v>433</v>
      </c>
      <c r="B108" s="100">
        <v>43500</v>
      </c>
      <c r="C108" s="92">
        <v>0.33333333333333331</v>
      </c>
      <c r="D108" s="93" t="s">
        <v>37</v>
      </c>
      <c r="E108" s="78" t="s">
        <v>0</v>
      </c>
      <c r="F108" t="s">
        <v>24</v>
      </c>
    </row>
    <row r="109" spans="1:6" x14ac:dyDescent="0.2">
      <c r="A109" s="114">
        <v>438</v>
      </c>
      <c r="B109" s="100">
        <v>43502</v>
      </c>
      <c r="C109" s="92">
        <v>0.33333333333333298</v>
      </c>
      <c r="D109" s="93" t="s">
        <v>37</v>
      </c>
      <c r="E109" s="78" t="s">
        <v>0</v>
      </c>
      <c r="F109" t="s">
        <v>24</v>
      </c>
    </row>
    <row r="110" spans="1:6" x14ac:dyDescent="0.2">
      <c r="A110" s="114">
        <v>440</v>
      </c>
      <c r="B110" s="100">
        <v>43503</v>
      </c>
      <c r="C110" s="92">
        <v>0.33333333333333298</v>
      </c>
      <c r="D110" s="93" t="s">
        <v>37</v>
      </c>
      <c r="E110" s="78" t="s">
        <v>0</v>
      </c>
      <c r="F110" t="s">
        <v>24</v>
      </c>
    </row>
    <row r="111" spans="1:6" x14ac:dyDescent="0.2">
      <c r="A111" s="114">
        <v>441</v>
      </c>
      <c r="B111" s="100">
        <v>43507</v>
      </c>
      <c r="C111" s="92">
        <v>0.33333333333333298</v>
      </c>
      <c r="D111" s="93" t="s">
        <v>37</v>
      </c>
      <c r="E111" s="78" t="s">
        <v>0</v>
      </c>
      <c r="F111" t="s">
        <v>24</v>
      </c>
    </row>
    <row r="112" spans="1:6" x14ac:dyDescent="0.2">
      <c r="A112" s="114">
        <v>442</v>
      </c>
      <c r="B112" s="100">
        <v>43508</v>
      </c>
      <c r="C112" s="92">
        <v>0.33333333333333298</v>
      </c>
      <c r="D112" s="93" t="s">
        <v>37</v>
      </c>
      <c r="E112" s="78" t="s">
        <v>0</v>
      </c>
      <c r="F112" t="s">
        <v>24</v>
      </c>
    </row>
    <row r="113" spans="1:6" x14ac:dyDescent="0.2">
      <c r="A113" s="114">
        <v>443</v>
      </c>
      <c r="B113" s="100">
        <v>43509</v>
      </c>
      <c r="C113" s="92">
        <v>0.33333333333333298</v>
      </c>
      <c r="D113" s="93" t="s">
        <v>37</v>
      </c>
      <c r="E113" s="78" t="s">
        <v>0</v>
      </c>
      <c r="F113" t="s">
        <v>24</v>
      </c>
    </row>
    <row r="114" spans="1:6" x14ac:dyDescent="0.2">
      <c r="A114" s="114">
        <v>444</v>
      </c>
      <c r="B114" s="100">
        <v>43510</v>
      </c>
      <c r="C114" s="92">
        <v>0.33333333333333298</v>
      </c>
      <c r="D114" s="93" t="s">
        <v>37</v>
      </c>
      <c r="E114" s="78" t="s">
        <v>0</v>
      </c>
      <c r="F114" t="s">
        <v>24</v>
      </c>
    </row>
    <row r="115" spans="1:6" x14ac:dyDescent="0.2">
      <c r="A115" s="114">
        <v>446</v>
      </c>
      <c r="B115" s="100">
        <v>43515</v>
      </c>
      <c r="C115" s="92">
        <v>0.33333333333333298</v>
      </c>
      <c r="D115" s="93" t="s">
        <v>37</v>
      </c>
      <c r="E115" s="78" t="s">
        <v>0</v>
      </c>
      <c r="F115" t="s">
        <v>24</v>
      </c>
    </row>
    <row r="116" spans="1:6" x14ac:dyDescent="0.2">
      <c r="A116" s="114">
        <v>447</v>
      </c>
      <c r="B116" s="100">
        <v>43516</v>
      </c>
      <c r="C116" s="92">
        <v>0.33333333333333298</v>
      </c>
      <c r="D116" s="93" t="s">
        <v>37</v>
      </c>
      <c r="E116" s="78" t="s">
        <v>0</v>
      </c>
      <c r="F116" t="s">
        <v>24</v>
      </c>
    </row>
    <row r="117" spans="1:6" x14ac:dyDescent="0.2">
      <c r="A117" s="114">
        <v>448</v>
      </c>
      <c r="B117" s="100">
        <v>43517</v>
      </c>
      <c r="C117" s="92">
        <v>0.33333333333333298</v>
      </c>
      <c r="D117" s="93" t="s">
        <v>37</v>
      </c>
      <c r="E117" s="78" t="s">
        <v>0</v>
      </c>
      <c r="F117" t="s">
        <v>24</v>
      </c>
    </row>
    <row r="118" spans="1:6" x14ac:dyDescent="0.2">
      <c r="A118" s="114">
        <v>449</v>
      </c>
      <c r="B118" s="100">
        <v>43521</v>
      </c>
      <c r="C118" s="92">
        <v>0.33333333333333298</v>
      </c>
      <c r="D118" s="93" t="s">
        <v>37</v>
      </c>
      <c r="E118" s="78" t="s">
        <v>0</v>
      </c>
      <c r="F118" t="s">
        <v>24</v>
      </c>
    </row>
    <row r="119" spans="1:6" x14ac:dyDescent="0.2">
      <c r="A119" s="115">
        <v>450</v>
      </c>
      <c r="B119" s="100">
        <v>43522</v>
      </c>
      <c r="C119" s="92">
        <v>0.33333333333333298</v>
      </c>
      <c r="D119" s="93" t="s">
        <v>37</v>
      </c>
      <c r="E119" s="78" t="s">
        <v>0</v>
      </c>
      <c r="F119" t="s">
        <v>24</v>
      </c>
    </row>
    <row r="120" spans="1:6" x14ac:dyDescent="0.2">
      <c r="A120" s="115">
        <v>451</v>
      </c>
      <c r="B120" s="100">
        <v>43496</v>
      </c>
      <c r="C120" s="92">
        <v>0.54166666666666663</v>
      </c>
      <c r="D120" s="93" t="s">
        <v>37</v>
      </c>
      <c r="E120" s="78" t="s">
        <v>0</v>
      </c>
      <c r="F120" t="s">
        <v>24</v>
      </c>
    </row>
    <row r="121" spans="1:6" x14ac:dyDescent="0.2">
      <c r="A121" s="115">
        <v>452</v>
      </c>
      <c r="B121" s="100">
        <v>43524</v>
      </c>
      <c r="C121" s="92">
        <v>0.54166666666666663</v>
      </c>
      <c r="D121" s="93" t="s">
        <v>37</v>
      </c>
      <c r="E121" s="78" t="s">
        <v>0</v>
      </c>
      <c r="F121" t="s">
        <v>24</v>
      </c>
    </row>
    <row r="122" spans="1:6" x14ac:dyDescent="0.2">
      <c r="A122" s="115">
        <v>455</v>
      </c>
      <c r="B122" s="100">
        <v>43529</v>
      </c>
      <c r="C122" s="92">
        <v>0.54166666666666663</v>
      </c>
      <c r="D122" s="93" t="s">
        <v>37</v>
      </c>
      <c r="E122" s="78" t="s">
        <v>0</v>
      </c>
      <c r="F122" t="s">
        <v>24</v>
      </c>
    </row>
    <row r="123" spans="1:6" x14ac:dyDescent="0.2">
      <c r="A123" s="115">
        <v>457</v>
      </c>
      <c r="B123" s="100">
        <v>43531</v>
      </c>
      <c r="C123" s="92">
        <v>0.54166666666666696</v>
      </c>
      <c r="D123" s="93" t="s">
        <v>37</v>
      </c>
      <c r="E123" s="78" t="s">
        <v>0</v>
      </c>
      <c r="F123" t="s">
        <v>24</v>
      </c>
    </row>
    <row r="124" spans="1:6" x14ac:dyDescent="0.2">
      <c r="A124" s="115">
        <v>461</v>
      </c>
      <c r="B124" s="100">
        <v>43538</v>
      </c>
      <c r="C124" s="92">
        <v>0.54166666666666696</v>
      </c>
      <c r="D124" s="93" t="s">
        <v>37</v>
      </c>
      <c r="E124" s="78" t="s">
        <v>0</v>
      </c>
      <c r="F124" t="s">
        <v>24</v>
      </c>
    </row>
    <row r="125" spans="1:6" x14ac:dyDescent="0.2">
      <c r="A125" s="114">
        <v>464</v>
      </c>
      <c r="B125" s="100">
        <v>43536</v>
      </c>
      <c r="C125" s="92">
        <v>0.33333333333333298</v>
      </c>
      <c r="D125" s="93" t="s">
        <v>37</v>
      </c>
      <c r="E125" s="78" t="s">
        <v>0</v>
      </c>
      <c r="F125" t="s">
        <v>24</v>
      </c>
    </row>
    <row r="126" spans="1:6" x14ac:dyDescent="0.2">
      <c r="A126" s="114">
        <v>465</v>
      </c>
      <c r="B126" s="100">
        <v>43538</v>
      </c>
      <c r="C126" s="92">
        <v>0.33333333333333298</v>
      </c>
      <c r="D126" s="93" t="s">
        <v>37</v>
      </c>
      <c r="E126" s="78" t="s">
        <v>0</v>
      </c>
      <c r="F126" t="s">
        <v>24</v>
      </c>
    </row>
    <row r="127" spans="1:6" x14ac:dyDescent="0.2">
      <c r="A127" s="114">
        <v>466</v>
      </c>
      <c r="B127" s="100">
        <v>43542</v>
      </c>
      <c r="C127" s="92">
        <v>0.33333333333333298</v>
      </c>
      <c r="D127" s="93" t="s">
        <v>37</v>
      </c>
      <c r="E127" s="78" t="s">
        <v>0</v>
      </c>
      <c r="F127" t="s">
        <v>24</v>
      </c>
    </row>
    <row r="128" spans="1:6" x14ac:dyDescent="0.2">
      <c r="A128" s="114">
        <v>467</v>
      </c>
      <c r="B128" s="100">
        <v>43543</v>
      </c>
      <c r="C128" s="92">
        <v>0.33333333333333298</v>
      </c>
      <c r="D128" s="93" t="s">
        <v>37</v>
      </c>
      <c r="E128" s="78" t="s">
        <v>0</v>
      </c>
      <c r="F128" t="s">
        <v>24</v>
      </c>
    </row>
    <row r="129" spans="1:6" x14ac:dyDescent="0.2">
      <c r="A129" s="114">
        <v>472</v>
      </c>
      <c r="B129" s="100">
        <v>43545</v>
      </c>
      <c r="C129" s="92">
        <v>0.33333333333333298</v>
      </c>
      <c r="D129" s="93" t="s">
        <v>37</v>
      </c>
      <c r="E129" s="78" t="s">
        <v>0</v>
      </c>
      <c r="F129" t="s">
        <v>24</v>
      </c>
    </row>
    <row r="130" spans="1:6" x14ac:dyDescent="0.2">
      <c r="A130" s="114">
        <v>473</v>
      </c>
      <c r="B130" s="100">
        <v>43549</v>
      </c>
      <c r="C130" s="92">
        <v>0.33333333333333298</v>
      </c>
      <c r="D130" s="93" t="s">
        <v>37</v>
      </c>
      <c r="E130" s="78" t="s">
        <v>0</v>
      </c>
      <c r="F130" t="s">
        <v>24</v>
      </c>
    </row>
    <row r="131" spans="1:6" x14ac:dyDescent="0.2">
      <c r="A131" s="114">
        <v>474</v>
      </c>
      <c r="B131" s="100">
        <v>43550</v>
      </c>
      <c r="C131" s="92">
        <v>0.33333333333333298</v>
      </c>
      <c r="D131" s="93" t="s">
        <v>37</v>
      </c>
      <c r="E131" s="78" t="s">
        <v>0</v>
      </c>
      <c r="F131" t="s">
        <v>24</v>
      </c>
    </row>
    <row r="132" spans="1:6" x14ac:dyDescent="0.2">
      <c r="A132" s="114">
        <v>476</v>
      </c>
      <c r="B132" s="100">
        <v>43551</v>
      </c>
      <c r="C132" s="92">
        <v>0.33333333333333298</v>
      </c>
      <c r="D132" s="93" t="s">
        <v>37</v>
      </c>
      <c r="E132" s="78" t="s">
        <v>0</v>
      </c>
      <c r="F132" t="s">
        <v>24</v>
      </c>
    </row>
    <row r="133" spans="1:6" x14ac:dyDescent="0.2">
      <c r="A133" s="114">
        <v>478</v>
      </c>
      <c r="B133" s="100">
        <v>43552</v>
      </c>
      <c r="C133" s="92">
        <v>0.33333333333333298</v>
      </c>
      <c r="D133" s="93" t="s">
        <v>37</v>
      </c>
      <c r="E133" s="78" t="s">
        <v>0</v>
      </c>
      <c r="F133" t="s">
        <v>24</v>
      </c>
    </row>
    <row r="134" spans="1:6" x14ac:dyDescent="0.2">
      <c r="A134" s="116">
        <v>514</v>
      </c>
      <c r="B134" s="100">
        <v>43760</v>
      </c>
      <c r="C134" s="92">
        <v>0.33333333333333331</v>
      </c>
      <c r="D134" s="93" t="s">
        <v>40</v>
      </c>
      <c r="E134" s="78" t="s">
        <v>0</v>
      </c>
      <c r="F134" t="s">
        <v>24</v>
      </c>
    </row>
    <row r="135" spans="1:6" x14ac:dyDescent="0.2">
      <c r="A135" s="116">
        <v>535</v>
      </c>
      <c r="B135" s="100">
        <v>43761</v>
      </c>
      <c r="C135" s="92">
        <v>0.33333333333333298</v>
      </c>
      <c r="D135" s="93" t="s">
        <v>40</v>
      </c>
      <c r="E135" s="78" t="s">
        <v>0</v>
      </c>
      <c r="F135" t="s">
        <v>24</v>
      </c>
    </row>
    <row r="136" spans="1:6" x14ac:dyDescent="0.2">
      <c r="A136" s="116">
        <v>538</v>
      </c>
      <c r="B136" s="100">
        <v>43762</v>
      </c>
      <c r="C136" s="92">
        <v>0.33333333333333298</v>
      </c>
      <c r="D136" s="93" t="s">
        <v>40</v>
      </c>
      <c r="E136" s="78" t="s">
        <v>0</v>
      </c>
      <c r="F136" t="s">
        <v>24</v>
      </c>
    </row>
    <row r="137" spans="1:6" x14ac:dyDescent="0.2">
      <c r="A137" s="116">
        <v>555</v>
      </c>
      <c r="B137" s="100">
        <v>43766</v>
      </c>
      <c r="C137" s="92">
        <v>0.33333333333333298</v>
      </c>
      <c r="D137" s="93" t="s">
        <v>40</v>
      </c>
      <c r="E137" s="78" t="s">
        <v>0</v>
      </c>
      <c r="F137" t="s">
        <v>24</v>
      </c>
    </row>
    <row r="138" spans="1:6" x14ac:dyDescent="0.2">
      <c r="A138" s="116">
        <v>557</v>
      </c>
      <c r="B138" s="100">
        <v>43767</v>
      </c>
      <c r="C138" s="92">
        <v>0.33333333333333298</v>
      </c>
      <c r="D138" s="93" t="s">
        <v>40</v>
      </c>
      <c r="E138" s="78" t="s">
        <v>0</v>
      </c>
      <c r="F138" t="s">
        <v>24</v>
      </c>
    </row>
    <row r="139" spans="1:6" x14ac:dyDescent="0.2">
      <c r="A139" s="114">
        <v>564</v>
      </c>
      <c r="B139" s="100">
        <v>43537</v>
      </c>
      <c r="C139" s="92">
        <v>0.33333333333333298</v>
      </c>
      <c r="D139" s="93" t="s">
        <v>37</v>
      </c>
      <c r="E139" s="78" t="s">
        <v>0</v>
      </c>
      <c r="F139" t="s">
        <v>24</v>
      </c>
    </row>
    <row r="140" spans="1:6" x14ac:dyDescent="0.2">
      <c r="A140" s="116">
        <v>565</v>
      </c>
      <c r="B140" s="100">
        <v>43768</v>
      </c>
      <c r="C140" s="92">
        <v>0.33333333333333298</v>
      </c>
      <c r="D140" s="93" t="s">
        <v>40</v>
      </c>
      <c r="E140" s="78" t="s">
        <v>0</v>
      </c>
      <c r="F140" t="s">
        <v>24</v>
      </c>
    </row>
    <row r="141" spans="1:6" x14ac:dyDescent="0.2">
      <c r="A141" s="116">
        <v>566</v>
      </c>
      <c r="B141" s="100">
        <v>43769</v>
      </c>
      <c r="C141" s="92">
        <v>0.33333333333333298</v>
      </c>
      <c r="D141" s="93" t="s">
        <v>40</v>
      </c>
      <c r="E141" s="78" t="s">
        <v>0</v>
      </c>
      <c r="F141" t="s">
        <v>24</v>
      </c>
    </row>
    <row r="142" spans="1:6" x14ac:dyDescent="0.2">
      <c r="A142" s="117">
        <v>613</v>
      </c>
      <c r="B142" s="100">
        <v>43724</v>
      </c>
      <c r="C142" s="92">
        <v>0.33333333333333298</v>
      </c>
      <c r="D142" s="93" t="s">
        <v>39</v>
      </c>
      <c r="E142" s="78" t="s">
        <v>0</v>
      </c>
      <c r="F142" t="s">
        <v>24</v>
      </c>
    </row>
    <row r="143" spans="1:6" x14ac:dyDescent="0.2">
      <c r="A143" s="118">
        <v>627</v>
      </c>
      <c r="B143" s="100">
        <v>43752</v>
      </c>
      <c r="C143" s="94">
        <v>0.33333333333333298</v>
      </c>
      <c r="D143" s="95" t="s">
        <v>39</v>
      </c>
      <c r="E143" s="14" t="s">
        <v>0</v>
      </c>
      <c r="F143" s="13" t="s">
        <v>24</v>
      </c>
    </row>
    <row r="144" spans="1:6" x14ac:dyDescent="0.2">
      <c r="A144" s="118">
        <v>647</v>
      </c>
      <c r="B144" s="100">
        <v>43759</v>
      </c>
      <c r="C144" s="94">
        <v>0.33333333333333298</v>
      </c>
      <c r="D144" s="95" t="s">
        <v>39</v>
      </c>
      <c r="E144" s="14" t="s">
        <v>0</v>
      </c>
      <c r="F144" s="13" t="s">
        <v>24</v>
      </c>
    </row>
    <row r="145" spans="1:6" x14ac:dyDescent="0.2">
      <c r="A145" s="114">
        <v>720</v>
      </c>
      <c r="B145" s="102">
        <v>43489</v>
      </c>
      <c r="C145" s="92">
        <v>0.33333333333333298</v>
      </c>
      <c r="D145" s="93" t="s">
        <v>37</v>
      </c>
      <c r="E145" s="78" t="s">
        <v>0</v>
      </c>
      <c r="F145" t="s">
        <v>24</v>
      </c>
    </row>
    <row r="146" spans="1:6" x14ac:dyDescent="0.2">
      <c r="A146" s="114">
        <v>734</v>
      </c>
      <c r="B146" s="100">
        <v>43501</v>
      </c>
      <c r="C146" s="92">
        <v>0.33333333333333298</v>
      </c>
      <c r="D146" s="93" t="s">
        <v>37</v>
      </c>
      <c r="E146" s="78" t="s">
        <v>0</v>
      </c>
      <c r="F146" t="s">
        <v>24</v>
      </c>
    </row>
    <row r="147" spans="1:6" x14ac:dyDescent="0.2">
      <c r="A147" s="114">
        <v>745</v>
      </c>
      <c r="B147" s="100">
        <v>43514</v>
      </c>
      <c r="C147" s="92">
        <v>0.33333333333333298</v>
      </c>
      <c r="D147" s="93" t="s">
        <v>37</v>
      </c>
      <c r="E147" s="78" t="s">
        <v>0</v>
      </c>
      <c r="F147" t="s">
        <v>24</v>
      </c>
    </row>
    <row r="148" spans="1:6" x14ac:dyDescent="0.2">
      <c r="A148" s="114">
        <v>771</v>
      </c>
      <c r="B148" s="100">
        <v>43544</v>
      </c>
      <c r="C148" s="92">
        <v>0.33333333333333298</v>
      </c>
      <c r="D148" s="93" t="s">
        <v>37</v>
      </c>
      <c r="E148" s="78" t="s">
        <v>0</v>
      </c>
      <c r="F148" t="s">
        <v>24</v>
      </c>
    </row>
    <row r="149" spans="1:6" x14ac:dyDescent="0.2">
      <c r="A149" s="115">
        <v>1729</v>
      </c>
      <c r="B149" s="100">
        <v>43753</v>
      </c>
      <c r="C149" s="94">
        <v>0.33333333333333298</v>
      </c>
      <c r="D149" s="14" t="s">
        <v>39</v>
      </c>
      <c r="E149" s="14" t="s">
        <v>0</v>
      </c>
      <c r="F149" s="13" t="s">
        <v>24</v>
      </c>
    </row>
    <row r="150" spans="1:6" x14ac:dyDescent="0.2">
      <c r="A150" s="110">
        <v>2019</v>
      </c>
      <c r="B150" s="102">
        <v>43494</v>
      </c>
      <c r="C150" s="92">
        <v>0.54166666666666663</v>
      </c>
      <c r="D150" s="93" t="s">
        <v>37</v>
      </c>
      <c r="E150" s="78" t="s">
        <v>0</v>
      </c>
      <c r="F150" t="s">
        <v>24</v>
      </c>
    </row>
    <row r="151" spans="1:6" x14ac:dyDescent="0.2">
      <c r="A151" s="110">
        <v>2056</v>
      </c>
      <c r="B151" s="100">
        <v>43550</v>
      </c>
      <c r="C151" s="92">
        <v>0.54166666666666696</v>
      </c>
      <c r="D151" s="93" t="s">
        <v>37</v>
      </c>
      <c r="E151" s="78" t="s">
        <v>0</v>
      </c>
      <c r="F151" t="s">
        <v>24</v>
      </c>
    </row>
    <row r="152" spans="1:6" x14ac:dyDescent="0.2">
      <c r="A152" s="110">
        <v>2063</v>
      </c>
      <c r="B152" s="101">
        <v>43585</v>
      </c>
      <c r="C152" s="92">
        <v>0.33333333333333331</v>
      </c>
      <c r="D152" s="93" t="s">
        <v>38</v>
      </c>
      <c r="E152" s="78" t="s">
        <v>0</v>
      </c>
      <c r="F152" t="s">
        <v>24</v>
      </c>
    </row>
    <row r="153" spans="1:6" x14ac:dyDescent="0.2">
      <c r="A153" s="110">
        <v>2065</v>
      </c>
      <c r="B153" s="100">
        <v>43586</v>
      </c>
      <c r="C153" s="92">
        <v>0.33333333333333331</v>
      </c>
      <c r="D153" s="93" t="s">
        <v>38</v>
      </c>
      <c r="E153" s="78" t="s">
        <v>0</v>
      </c>
      <c r="F153" t="s">
        <v>24</v>
      </c>
    </row>
    <row r="154" spans="1:6" x14ac:dyDescent="0.2">
      <c r="A154" s="114">
        <v>4008</v>
      </c>
      <c r="B154" s="102">
        <v>43475</v>
      </c>
      <c r="C154" s="92">
        <v>0.33333333333333298</v>
      </c>
      <c r="D154" s="93" t="s">
        <v>37</v>
      </c>
      <c r="E154" s="78" t="s">
        <v>0</v>
      </c>
      <c r="F154" t="s">
        <v>24</v>
      </c>
    </row>
    <row r="155" spans="1:6" x14ac:dyDescent="0.2">
      <c r="A155" s="114">
        <v>4022</v>
      </c>
      <c r="B155" s="102">
        <v>43494</v>
      </c>
      <c r="C155" s="92">
        <v>0.33333333333333298</v>
      </c>
      <c r="D155" s="93" t="s">
        <v>37</v>
      </c>
      <c r="E155" s="78" t="s">
        <v>0</v>
      </c>
      <c r="F155" t="s">
        <v>24</v>
      </c>
    </row>
    <row r="156" spans="1:6" x14ac:dyDescent="0.2">
      <c r="A156" s="115">
        <v>4059</v>
      </c>
      <c r="B156" s="100">
        <v>43536</v>
      </c>
      <c r="C156" s="92">
        <v>0.54166666666666696</v>
      </c>
      <c r="D156" s="93" t="s">
        <v>37</v>
      </c>
      <c r="E156" s="78" t="s">
        <v>0</v>
      </c>
      <c r="F156" t="s">
        <v>24</v>
      </c>
    </row>
    <row r="157" spans="1:6" x14ac:dyDescent="0.2">
      <c r="A157" s="115">
        <v>4063</v>
      </c>
      <c r="B157" s="100">
        <v>43543</v>
      </c>
      <c r="C157" s="92">
        <v>0.54166666666666696</v>
      </c>
      <c r="D157" s="93" t="s">
        <v>37</v>
      </c>
      <c r="E157" s="78" t="s">
        <v>0</v>
      </c>
      <c r="F157" t="s">
        <v>24</v>
      </c>
    </row>
    <row r="158" spans="1:6" x14ac:dyDescent="0.2">
      <c r="A158" s="117">
        <v>6051</v>
      </c>
      <c r="B158" s="100">
        <v>43746</v>
      </c>
      <c r="C158" s="92">
        <v>0.54166666666666663</v>
      </c>
      <c r="D158" s="78" t="s">
        <v>44</v>
      </c>
      <c r="E158" s="78" t="s">
        <v>0</v>
      </c>
      <c r="F158" t="s">
        <v>24</v>
      </c>
    </row>
    <row r="159" spans="1:6" x14ac:dyDescent="0.2">
      <c r="A159" s="117">
        <v>6056</v>
      </c>
      <c r="B159" s="100">
        <v>43747</v>
      </c>
      <c r="C159" s="92">
        <v>0.54166666666666663</v>
      </c>
      <c r="D159" s="78" t="s">
        <v>44</v>
      </c>
      <c r="E159" s="78" t="s">
        <v>0</v>
      </c>
      <c r="F159" t="s">
        <v>24</v>
      </c>
    </row>
    <row r="160" spans="1:6" x14ac:dyDescent="0.2">
      <c r="A160" s="118">
        <v>6059</v>
      </c>
      <c r="B160" s="100">
        <v>43748</v>
      </c>
      <c r="C160" s="94">
        <v>0.54166666666666663</v>
      </c>
      <c r="D160" s="14" t="s">
        <v>44</v>
      </c>
      <c r="E160" s="14" t="s">
        <v>0</v>
      </c>
      <c r="F160" s="13" t="s">
        <v>24</v>
      </c>
    </row>
    <row r="161" spans="1:6" x14ac:dyDescent="0.2">
      <c r="A161" s="118">
        <v>6081</v>
      </c>
      <c r="B161" s="100">
        <v>43754</v>
      </c>
      <c r="C161" s="94">
        <v>0.33333333333333298</v>
      </c>
      <c r="D161" s="95" t="s">
        <v>48</v>
      </c>
      <c r="E161" s="14" t="s">
        <v>43</v>
      </c>
      <c r="F161" s="13" t="s">
        <v>24</v>
      </c>
    </row>
    <row r="207" spans="2:2" x14ac:dyDescent="0.2">
      <c r="B207" s="96"/>
    </row>
    <row r="208" spans="2:2" x14ac:dyDescent="0.2">
      <c r="B208" s="96"/>
    </row>
    <row r="209" spans="2:2" x14ac:dyDescent="0.2">
      <c r="B209" s="96"/>
    </row>
    <row r="210" spans="2:2" x14ac:dyDescent="0.2">
      <c r="B210" s="96"/>
    </row>
    <row r="211" spans="2:2" x14ac:dyDescent="0.2">
      <c r="B211" s="96"/>
    </row>
    <row r="212" spans="2:2" x14ac:dyDescent="0.2">
      <c r="B212" s="96"/>
    </row>
    <row r="213" spans="2:2" x14ac:dyDescent="0.2">
      <c r="B213" s="96"/>
    </row>
    <row r="214" spans="2:2" x14ac:dyDescent="0.2">
      <c r="B214" s="96"/>
    </row>
    <row r="215" spans="2:2" x14ac:dyDescent="0.2">
      <c r="B215" s="96"/>
    </row>
    <row r="216" spans="2:2" x14ac:dyDescent="0.2">
      <c r="B216" s="96"/>
    </row>
    <row r="217" spans="2:2" x14ac:dyDescent="0.2">
      <c r="B217" s="96"/>
    </row>
    <row r="218" spans="2:2" x14ac:dyDescent="0.2">
      <c r="B218" s="96"/>
    </row>
    <row r="219" spans="2:2" x14ac:dyDescent="0.2">
      <c r="B219" s="96"/>
    </row>
    <row r="220" spans="2:2" x14ac:dyDescent="0.2">
      <c r="B220" s="96"/>
    </row>
    <row r="221" spans="2:2" x14ac:dyDescent="0.2">
      <c r="B221" s="96"/>
    </row>
    <row r="222" spans="2:2" x14ac:dyDescent="0.2">
      <c r="B222" s="96"/>
    </row>
    <row r="223" spans="2:2" x14ac:dyDescent="0.2">
      <c r="B223" s="96"/>
    </row>
    <row r="224" spans="2:2" x14ac:dyDescent="0.2">
      <c r="B224" s="96"/>
    </row>
    <row r="225" spans="2:2" x14ac:dyDescent="0.2">
      <c r="B225" s="96"/>
    </row>
    <row r="226" spans="2:2" x14ac:dyDescent="0.2">
      <c r="B226" s="96"/>
    </row>
    <row r="227" spans="2:2" x14ac:dyDescent="0.2">
      <c r="B227" s="96"/>
    </row>
    <row r="228" spans="2:2" x14ac:dyDescent="0.2">
      <c r="B228" s="96"/>
    </row>
    <row r="229" spans="2:2" x14ac:dyDescent="0.2">
      <c r="B229" s="96"/>
    </row>
    <row r="230" spans="2:2" x14ac:dyDescent="0.2">
      <c r="B230" s="96"/>
    </row>
    <row r="231" spans="2:2" x14ac:dyDescent="0.2">
      <c r="B231" s="96"/>
    </row>
    <row r="232" spans="2:2" x14ac:dyDescent="0.2">
      <c r="B232" s="96"/>
    </row>
    <row r="233" spans="2:2" x14ac:dyDescent="0.2">
      <c r="B233" s="96"/>
    </row>
    <row r="234" spans="2:2" x14ac:dyDescent="0.2">
      <c r="B234" s="96"/>
    </row>
    <row r="235" spans="2:2" x14ac:dyDescent="0.2">
      <c r="B235" s="96"/>
    </row>
    <row r="236" spans="2:2" x14ac:dyDescent="0.2">
      <c r="B236" s="96"/>
    </row>
    <row r="237" spans="2:2" x14ac:dyDescent="0.2">
      <c r="B237" s="96"/>
    </row>
    <row r="238" spans="2:2" x14ac:dyDescent="0.2">
      <c r="B238" s="96"/>
    </row>
    <row r="239" spans="2:2" x14ac:dyDescent="0.2">
      <c r="B239" s="96"/>
    </row>
    <row r="240" spans="2:2" x14ac:dyDescent="0.2">
      <c r="B240" s="96"/>
    </row>
    <row r="241" spans="2:2" x14ac:dyDescent="0.2">
      <c r="B241" s="96"/>
    </row>
    <row r="242" spans="2:2" x14ac:dyDescent="0.2">
      <c r="B242" s="96"/>
    </row>
    <row r="243" spans="2:2" x14ac:dyDescent="0.2">
      <c r="B243" s="96"/>
    </row>
    <row r="244" spans="2:2" x14ac:dyDescent="0.2">
      <c r="B244" s="96"/>
    </row>
    <row r="245" spans="2:2" x14ac:dyDescent="0.2">
      <c r="B245" s="96"/>
    </row>
    <row r="246" spans="2:2" x14ac:dyDescent="0.2">
      <c r="B246" s="96"/>
    </row>
    <row r="247" spans="2:2" x14ac:dyDescent="0.2">
      <c r="B247" s="96"/>
    </row>
    <row r="248" spans="2:2" x14ac:dyDescent="0.2">
      <c r="B248" s="96"/>
    </row>
    <row r="249" spans="2:2" x14ac:dyDescent="0.2">
      <c r="B249" s="96"/>
    </row>
    <row r="250" spans="2:2" x14ac:dyDescent="0.2">
      <c r="B250" s="96"/>
    </row>
    <row r="251" spans="2:2" x14ac:dyDescent="0.2">
      <c r="B251" s="96"/>
    </row>
    <row r="252" spans="2:2" x14ac:dyDescent="0.2">
      <c r="B252" s="96"/>
    </row>
    <row r="253" spans="2:2" x14ac:dyDescent="0.2">
      <c r="B253" s="96"/>
    </row>
    <row r="254" spans="2:2" x14ac:dyDescent="0.2">
      <c r="B254" s="96"/>
    </row>
    <row r="255" spans="2:2" x14ac:dyDescent="0.2">
      <c r="B255" s="96"/>
    </row>
    <row r="256" spans="2:2" x14ac:dyDescent="0.2">
      <c r="B256" s="96"/>
    </row>
    <row r="257" spans="2:2" x14ac:dyDescent="0.2">
      <c r="B257" s="96"/>
    </row>
    <row r="258" spans="2:2" x14ac:dyDescent="0.2">
      <c r="B258" s="96"/>
    </row>
    <row r="259" spans="2:2" x14ac:dyDescent="0.2">
      <c r="B259" s="96"/>
    </row>
    <row r="260" spans="2:2" x14ac:dyDescent="0.2">
      <c r="B260" s="96"/>
    </row>
    <row r="261" spans="2:2" x14ac:dyDescent="0.2">
      <c r="B261" s="96"/>
    </row>
    <row r="262" spans="2:2" x14ac:dyDescent="0.2">
      <c r="B262" s="96"/>
    </row>
    <row r="263" spans="2:2" x14ac:dyDescent="0.2">
      <c r="B263" s="96"/>
    </row>
    <row r="264" spans="2:2" x14ac:dyDescent="0.2">
      <c r="B264" s="96"/>
    </row>
    <row r="265" spans="2:2" x14ac:dyDescent="0.2">
      <c r="B265" s="96"/>
    </row>
    <row r="266" spans="2:2" x14ac:dyDescent="0.2">
      <c r="B266" s="96"/>
    </row>
    <row r="267" spans="2:2" x14ac:dyDescent="0.2">
      <c r="B267" s="96"/>
    </row>
    <row r="268" spans="2:2" x14ac:dyDescent="0.2">
      <c r="B268" s="96"/>
    </row>
    <row r="269" spans="2:2" x14ac:dyDescent="0.2">
      <c r="B269" s="96"/>
    </row>
    <row r="270" spans="2:2" x14ac:dyDescent="0.2">
      <c r="B270" s="96"/>
    </row>
    <row r="271" spans="2:2" x14ac:dyDescent="0.2">
      <c r="B271" s="96"/>
    </row>
    <row r="272" spans="2:2" x14ac:dyDescent="0.2">
      <c r="B272" s="96"/>
    </row>
    <row r="273" spans="2:2" x14ac:dyDescent="0.2">
      <c r="B273" s="96"/>
    </row>
    <row r="274" spans="2:2" x14ac:dyDescent="0.2">
      <c r="B274" s="96"/>
    </row>
    <row r="275" spans="2:2" x14ac:dyDescent="0.2">
      <c r="B275" s="96"/>
    </row>
    <row r="276" spans="2:2" x14ac:dyDescent="0.2">
      <c r="B276" s="96"/>
    </row>
    <row r="277" spans="2:2" x14ac:dyDescent="0.2">
      <c r="B277" s="96"/>
    </row>
    <row r="278" spans="2:2" x14ac:dyDescent="0.2">
      <c r="B278" s="96"/>
    </row>
    <row r="279" spans="2:2" x14ac:dyDescent="0.2">
      <c r="B279" s="96"/>
    </row>
    <row r="280" spans="2:2" x14ac:dyDescent="0.2">
      <c r="B280" s="96"/>
    </row>
    <row r="281" spans="2:2" x14ac:dyDescent="0.2">
      <c r="B281" s="96"/>
    </row>
    <row r="282" spans="2:2" x14ac:dyDescent="0.2">
      <c r="B282" s="96"/>
    </row>
    <row r="283" spans="2:2" x14ac:dyDescent="0.2">
      <c r="B283" s="96"/>
    </row>
    <row r="284" spans="2:2" x14ac:dyDescent="0.2">
      <c r="B284" s="96"/>
    </row>
    <row r="285" spans="2:2" x14ac:dyDescent="0.2">
      <c r="B285" s="96"/>
    </row>
    <row r="286" spans="2:2" x14ac:dyDescent="0.2">
      <c r="B286" s="96"/>
    </row>
    <row r="287" spans="2:2" x14ac:dyDescent="0.2">
      <c r="B287" s="96"/>
    </row>
    <row r="288" spans="2:2" x14ac:dyDescent="0.2">
      <c r="B288" s="96"/>
    </row>
    <row r="289" spans="2:2" x14ac:dyDescent="0.2">
      <c r="B289" s="96"/>
    </row>
    <row r="290" spans="2:2" x14ac:dyDescent="0.2">
      <c r="B290" s="96"/>
    </row>
    <row r="291" spans="2:2" x14ac:dyDescent="0.2">
      <c r="B291" s="96"/>
    </row>
    <row r="292" spans="2:2" x14ac:dyDescent="0.2">
      <c r="B292" s="96"/>
    </row>
    <row r="293" spans="2:2" x14ac:dyDescent="0.2">
      <c r="B293" s="96"/>
    </row>
    <row r="294" spans="2:2" x14ac:dyDescent="0.2">
      <c r="B294" s="96"/>
    </row>
    <row r="295" spans="2:2" x14ac:dyDescent="0.2">
      <c r="B295" s="96"/>
    </row>
    <row r="296" spans="2:2" x14ac:dyDescent="0.2">
      <c r="B296" s="96"/>
    </row>
    <row r="297" spans="2:2" x14ac:dyDescent="0.2">
      <c r="B297" s="96"/>
    </row>
    <row r="298" spans="2:2" x14ac:dyDescent="0.2">
      <c r="B298" s="96"/>
    </row>
    <row r="299" spans="2:2" x14ac:dyDescent="0.2">
      <c r="B299" s="96"/>
    </row>
    <row r="300" spans="2:2" x14ac:dyDescent="0.2">
      <c r="B300" s="96"/>
    </row>
    <row r="301" spans="2:2" x14ac:dyDescent="0.2">
      <c r="B301" s="96"/>
    </row>
    <row r="302" spans="2:2" x14ac:dyDescent="0.2">
      <c r="B302" s="96"/>
    </row>
    <row r="303" spans="2:2" x14ac:dyDescent="0.2">
      <c r="B303" s="96"/>
    </row>
    <row r="304" spans="2:2" x14ac:dyDescent="0.2">
      <c r="B304" s="96"/>
    </row>
    <row r="305" spans="2:2" x14ac:dyDescent="0.2">
      <c r="B305" s="96"/>
    </row>
    <row r="306" spans="2:2" x14ac:dyDescent="0.2">
      <c r="B306" s="96"/>
    </row>
    <row r="307" spans="2:2" x14ac:dyDescent="0.2">
      <c r="B307" s="96"/>
    </row>
    <row r="308" spans="2:2" x14ac:dyDescent="0.2">
      <c r="B308" s="96"/>
    </row>
    <row r="309" spans="2:2" x14ac:dyDescent="0.2">
      <c r="B309" s="96"/>
    </row>
    <row r="310" spans="2:2" x14ac:dyDescent="0.2">
      <c r="B310" s="96"/>
    </row>
    <row r="311" spans="2:2" x14ac:dyDescent="0.2">
      <c r="B311" s="96"/>
    </row>
    <row r="312" spans="2:2" x14ac:dyDescent="0.2">
      <c r="B312" s="96"/>
    </row>
    <row r="313" spans="2:2" x14ac:dyDescent="0.2">
      <c r="B313" s="96"/>
    </row>
    <row r="314" spans="2:2" x14ac:dyDescent="0.2">
      <c r="B314" s="96"/>
    </row>
    <row r="315" spans="2:2" x14ac:dyDescent="0.2">
      <c r="B315" s="96"/>
    </row>
    <row r="316" spans="2:2" x14ac:dyDescent="0.2">
      <c r="B316" s="96"/>
    </row>
    <row r="317" spans="2:2" x14ac:dyDescent="0.2">
      <c r="B317" s="96"/>
    </row>
    <row r="318" spans="2:2" x14ac:dyDescent="0.2">
      <c r="B318" s="96"/>
    </row>
    <row r="319" spans="2:2" x14ac:dyDescent="0.2">
      <c r="B319" s="96"/>
    </row>
    <row r="320" spans="2:2" x14ac:dyDescent="0.2">
      <c r="B320" s="96"/>
    </row>
    <row r="321" spans="2:2" x14ac:dyDescent="0.2">
      <c r="B321" s="96"/>
    </row>
    <row r="322" spans="2:2" x14ac:dyDescent="0.2">
      <c r="B322" s="96"/>
    </row>
    <row r="323" spans="2:2" x14ac:dyDescent="0.2">
      <c r="B323" s="96"/>
    </row>
    <row r="324" spans="2:2" x14ac:dyDescent="0.2">
      <c r="B324" s="96"/>
    </row>
    <row r="325" spans="2:2" x14ac:dyDescent="0.2">
      <c r="B325" s="96"/>
    </row>
    <row r="326" spans="2:2" x14ac:dyDescent="0.2">
      <c r="B326" s="96"/>
    </row>
    <row r="327" spans="2:2" x14ac:dyDescent="0.2">
      <c r="B327" s="96"/>
    </row>
    <row r="328" spans="2:2" x14ac:dyDescent="0.2">
      <c r="B328" s="96"/>
    </row>
    <row r="329" spans="2:2" x14ac:dyDescent="0.2">
      <c r="B329" s="96"/>
    </row>
    <row r="330" spans="2:2" x14ac:dyDescent="0.2">
      <c r="B330" s="96"/>
    </row>
    <row r="331" spans="2:2" x14ac:dyDescent="0.2">
      <c r="B331" s="96"/>
    </row>
    <row r="332" spans="2:2" x14ac:dyDescent="0.2">
      <c r="B332" s="96"/>
    </row>
    <row r="333" spans="2:2" x14ac:dyDescent="0.2">
      <c r="B333" s="96"/>
    </row>
    <row r="334" spans="2:2" x14ac:dyDescent="0.2">
      <c r="B334" s="96"/>
    </row>
    <row r="335" spans="2:2" x14ac:dyDescent="0.2">
      <c r="B335" s="96"/>
    </row>
    <row r="336" spans="2:2" x14ac:dyDescent="0.2">
      <c r="B336" s="96"/>
    </row>
    <row r="337" spans="2:2" x14ac:dyDescent="0.2">
      <c r="B337" s="96"/>
    </row>
    <row r="338" spans="2:2" x14ac:dyDescent="0.2">
      <c r="B338" s="96"/>
    </row>
    <row r="339" spans="2:2" x14ac:dyDescent="0.2">
      <c r="B339" s="96"/>
    </row>
    <row r="340" spans="2:2" x14ac:dyDescent="0.2">
      <c r="B340" s="96"/>
    </row>
    <row r="341" spans="2:2" x14ac:dyDescent="0.2">
      <c r="B341" s="96"/>
    </row>
    <row r="342" spans="2:2" x14ac:dyDescent="0.2">
      <c r="B342" s="96"/>
    </row>
    <row r="343" spans="2:2" x14ac:dyDescent="0.2">
      <c r="B343" s="96"/>
    </row>
    <row r="344" spans="2:2" x14ac:dyDescent="0.2">
      <c r="B344" s="96"/>
    </row>
    <row r="345" spans="2:2" x14ac:dyDescent="0.2">
      <c r="B345" s="96"/>
    </row>
    <row r="346" spans="2:2" x14ac:dyDescent="0.2">
      <c r="B346" s="96"/>
    </row>
    <row r="347" spans="2:2" x14ac:dyDescent="0.2">
      <c r="B347" s="96"/>
    </row>
    <row r="348" spans="2:2" x14ac:dyDescent="0.2">
      <c r="B348" s="96"/>
    </row>
    <row r="349" spans="2:2" x14ac:dyDescent="0.2">
      <c r="B349" s="96"/>
    </row>
    <row r="350" spans="2:2" x14ac:dyDescent="0.2">
      <c r="B350" s="96"/>
    </row>
    <row r="351" spans="2:2" x14ac:dyDescent="0.2">
      <c r="B351" s="96"/>
    </row>
    <row r="352" spans="2:2" x14ac:dyDescent="0.2">
      <c r="B352" s="96"/>
    </row>
    <row r="353" spans="2:2" x14ac:dyDescent="0.2">
      <c r="B353" s="96"/>
    </row>
    <row r="354" spans="2:2" x14ac:dyDescent="0.2">
      <c r="B354" s="96"/>
    </row>
    <row r="355" spans="2:2" x14ac:dyDescent="0.2">
      <c r="B355" s="96"/>
    </row>
    <row r="356" spans="2:2" x14ac:dyDescent="0.2">
      <c r="B356" s="96"/>
    </row>
    <row r="357" spans="2:2" x14ac:dyDescent="0.2">
      <c r="B357" s="96"/>
    </row>
    <row r="358" spans="2:2" x14ac:dyDescent="0.2">
      <c r="B358" s="96"/>
    </row>
    <row r="359" spans="2:2" x14ac:dyDescent="0.2">
      <c r="B359" s="96"/>
    </row>
    <row r="360" spans="2:2" x14ac:dyDescent="0.2">
      <c r="B360" s="96"/>
    </row>
    <row r="361" spans="2:2" x14ac:dyDescent="0.2">
      <c r="B361" s="96"/>
    </row>
    <row r="362" spans="2:2" x14ac:dyDescent="0.2">
      <c r="B362" s="96"/>
    </row>
  </sheetData>
  <autoFilter ref="A8:F161" xr:uid="{00000000-0009-0000-0000-000002000000}"/>
  <phoneticPr fontId="21" type="noConversion"/>
  <pageMargins left="0.78740157480314965" right="0.78740157480314965" top="0.63" bottom="0.64" header="0.51181102362204722" footer="0.4"/>
  <pageSetup scale="88" orientation="portrait" r:id="rId1"/>
  <headerFooter alignWithMargins="0">
    <oddFooter>&amp;C&amp;P&amp;R&amp;D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indexed="48"/>
  </sheetPr>
  <dimension ref="A1:FF369"/>
  <sheetViews>
    <sheetView showGridLines="0" zoomScale="115" zoomScaleNormal="115" zoomScaleSheetLayoutView="75" workbookViewId="0">
      <pane ySplit="8" topLeftCell="A9" activePane="bottomLeft" state="frozen"/>
      <selection pane="bottomLeft" activeCell="H16" sqref="H16"/>
    </sheetView>
  </sheetViews>
  <sheetFormatPr baseColWidth="10" defaultRowHeight="12.75" x14ac:dyDescent="0.2"/>
  <cols>
    <col min="1" max="1" width="12.5703125" customWidth="1"/>
    <col min="2" max="2" width="18" customWidth="1"/>
    <col min="3" max="3" width="9.140625" customWidth="1"/>
    <col min="4" max="4" width="10.42578125" style="78" customWidth="1"/>
    <col min="5" max="5" width="14.42578125" style="78" bestFit="1" customWidth="1"/>
    <col min="6" max="6" width="13.5703125" customWidth="1"/>
  </cols>
  <sheetData>
    <row r="1" spans="1:162" ht="25.5" customHeight="1" x14ac:dyDescent="0.35">
      <c r="A1" s="82"/>
      <c r="B1" s="81"/>
      <c r="C1" s="78"/>
      <c r="D1"/>
      <c r="E1"/>
      <c r="G1" s="82"/>
      <c r="H1" s="81"/>
      <c r="J1" s="78"/>
      <c r="O1" s="82"/>
      <c r="P1" s="81"/>
      <c r="R1" s="78"/>
      <c r="W1" s="82"/>
      <c r="X1" s="81"/>
      <c r="Z1" s="78"/>
      <c r="AE1" s="82"/>
      <c r="AF1" s="81"/>
      <c r="AH1" s="78"/>
      <c r="AM1" s="82"/>
      <c r="AN1" s="81"/>
      <c r="AP1" s="78"/>
      <c r="AU1" s="82"/>
      <c r="AV1" s="81"/>
      <c r="AX1" s="78"/>
      <c r="BC1" s="82"/>
      <c r="BD1" s="81"/>
      <c r="BF1" s="78"/>
      <c r="BK1" s="82"/>
      <c r="BL1" s="81"/>
      <c r="BN1" s="78"/>
      <c r="BS1" s="82"/>
      <c r="BT1" s="81"/>
      <c r="BV1" s="78"/>
      <c r="CA1" s="82"/>
      <c r="CB1" s="81"/>
      <c r="CD1" s="78"/>
      <c r="CI1" s="82"/>
      <c r="CJ1" s="81"/>
      <c r="CL1" s="78"/>
      <c r="CQ1" s="82"/>
      <c r="CR1" s="81"/>
      <c r="CT1" s="78"/>
      <c r="CY1" s="82"/>
      <c r="CZ1" s="81"/>
      <c r="DB1" s="78"/>
      <c r="DG1" s="82"/>
      <c r="DH1" s="81"/>
      <c r="DJ1" s="78"/>
      <c r="DO1" s="82"/>
      <c r="DP1" s="81"/>
      <c r="DR1" s="78"/>
      <c r="DW1" s="82"/>
      <c r="DX1" s="81"/>
      <c r="DZ1" s="78"/>
      <c r="EE1" s="82"/>
      <c r="EF1" s="81"/>
      <c r="EH1" s="78"/>
      <c r="EM1" s="82"/>
      <c r="EN1" s="81"/>
      <c r="EP1" s="78"/>
      <c r="EU1" s="82"/>
      <c r="EV1" s="81"/>
      <c r="EX1" s="78"/>
      <c r="FC1" s="82"/>
      <c r="FD1" s="81"/>
      <c r="FF1" s="78"/>
    </row>
    <row r="2" spans="1:162" ht="19.5" customHeight="1" x14ac:dyDescent="0.3">
      <c r="A2" s="79"/>
      <c r="B2" s="83" t="s">
        <v>28</v>
      </c>
      <c r="C2" s="78"/>
      <c r="D2"/>
      <c r="E2"/>
      <c r="G2" s="79"/>
      <c r="H2" s="83"/>
      <c r="J2" s="78"/>
      <c r="O2" s="79"/>
      <c r="P2" s="83"/>
      <c r="R2" s="78"/>
      <c r="W2" s="79"/>
      <c r="X2" s="83"/>
      <c r="Z2" s="78"/>
      <c r="AE2" s="79"/>
      <c r="AF2" s="83"/>
      <c r="AH2" s="78"/>
      <c r="AM2" s="79"/>
      <c r="AN2" s="83"/>
      <c r="AP2" s="78"/>
      <c r="AU2" s="79"/>
      <c r="AV2" s="83"/>
      <c r="AX2" s="78"/>
      <c r="BC2" s="79"/>
      <c r="BD2" s="83"/>
      <c r="BF2" s="78"/>
      <c r="BK2" s="79"/>
      <c r="BL2" s="83"/>
      <c r="BN2" s="78"/>
      <c r="BS2" s="79"/>
      <c r="BT2" s="83"/>
      <c r="BV2" s="78"/>
      <c r="CA2" s="79"/>
      <c r="CB2" s="83"/>
      <c r="CD2" s="78"/>
      <c r="CI2" s="79"/>
      <c r="CJ2" s="83"/>
      <c r="CL2" s="78"/>
      <c r="CQ2" s="79"/>
      <c r="CR2" s="83"/>
      <c r="CT2" s="78"/>
      <c r="CY2" s="79"/>
      <c r="CZ2" s="83"/>
      <c r="DB2" s="78"/>
      <c r="DG2" s="79"/>
      <c r="DH2" s="83"/>
      <c r="DJ2" s="78"/>
      <c r="DO2" s="79"/>
      <c r="DP2" s="83"/>
      <c r="DR2" s="78"/>
      <c r="DW2" s="79"/>
      <c r="DX2" s="83"/>
      <c r="DZ2" s="78"/>
      <c r="EE2" s="79"/>
      <c r="EF2" s="83"/>
      <c r="EH2" s="78"/>
      <c r="EM2" s="79"/>
      <c r="EN2" s="83"/>
      <c r="EP2" s="78"/>
      <c r="EU2" s="79"/>
      <c r="EV2" s="83"/>
      <c r="EX2" s="78"/>
      <c r="FC2" s="79"/>
      <c r="FD2" s="83"/>
      <c r="FF2" s="78"/>
    </row>
    <row r="3" spans="1:162" ht="13.5" customHeight="1" x14ac:dyDescent="0.2"/>
    <row r="4" spans="1:162" s="85" customFormat="1" ht="21.75" customHeight="1" x14ac:dyDescent="0.3">
      <c r="A4" s="84" t="s">
        <v>29</v>
      </c>
      <c r="D4" s="86"/>
      <c r="E4" s="86"/>
    </row>
    <row r="5" spans="1:162" s="85" customFormat="1" ht="21.75" customHeight="1" x14ac:dyDescent="0.3">
      <c r="B5" s="84" t="s">
        <v>30</v>
      </c>
      <c r="D5" s="86"/>
      <c r="E5" s="86"/>
    </row>
    <row r="6" spans="1:162" ht="15" x14ac:dyDescent="0.25">
      <c r="A6" s="87" t="s">
        <v>31</v>
      </c>
      <c r="B6" s="88"/>
      <c r="C6" s="99"/>
    </row>
    <row r="8" spans="1:162" ht="15" x14ac:dyDescent="0.25">
      <c r="A8" s="89" t="s">
        <v>32</v>
      </c>
      <c r="B8" s="90" t="s">
        <v>10</v>
      </c>
      <c r="C8" s="90" t="s">
        <v>33</v>
      </c>
      <c r="D8" s="90" t="s">
        <v>34</v>
      </c>
      <c r="E8" s="90" t="s">
        <v>35</v>
      </c>
      <c r="F8" s="91" t="s">
        <v>36</v>
      </c>
    </row>
    <row r="9" spans="1:162" x14ac:dyDescent="0.2">
      <c r="A9" s="124">
        <v>203</v>
      </c>
      <c r="B9" s="100">
        <v>43577</v>
      </c>
      <c r="C9" s="92">
        <v>0.33333333333333298</v>
      </c>
      <c r="D9" s="93" t="s">
        <v>40</v>
      </c>
      <c r="E9" s="78" t="s">
        <v>45</v>
      </c>
      <c r="F9" t="s">
        <v>25</v>
      </c>
    </row>
    <row r="10" spans="1:162" x14ac:dyDescent="0.2">
      <c r="A10" s="124">
        <v>204</v>
      </c>
      <c r="B10" s="100">
        <v>43578</v>
      </c>
      <c r="C10" s="92">
        <v>0.33333333333333298</v>
      </c>
      <c r="D10" s="93" t="s">
        <v>40</v>
      </c>
      <c r="E10" s="78" t="s">
        <v>45</v>
      </c>
      <c r="F10" t="s">
        <v>25</v>
      </c>
    </row>
    <row r="11" spans="1:162" x14ac:dyDescent="0.2">
      <c r="A11" s="124">
        <v>205</v>
      </c>
      <c r="B11" s="100">
        <v>43584</v>
      </c>
      <c r="C11" s="92">
        <v>0.33333333333333298</v>
      </c>
      <c r="D11" s="93" t="s">
        <v>40</v>
      </c>
      <c r="E11" s="78" t="s">
        <v>47</v>
      </c>
      <c r="F11" t="s">
        <v>25</v>
      </c>
    </row>
    <row r="12" spans="1:162" x14ac:dyDescent="0.2">
      <c r="A12" s="124">
        <v>208</v>
      </c>
      <c r="B12" s="100">
        <v>43570</v>
      </c>
      <c r="C12" s="92">
        <v>0.33333333333333298</v>
      </c>
      <c r="D12" s="93" t="s">
        <v>40</v>
      </c>
      <c r="E12" s="78" t="s">
        <v>41</v>
      </c>
      <c r="F12" s="13" t="s">
        <v>25</v>
      </c>
    </row>
    <row r="13" spans="1:162" x14ac:dyDescent="0.2">
      <c r="A13" s="124">
        <v>209</v>
      </c>
      <c r="B13" s="100">
        <v>43571</v>
      </c>
      <c r="C13" s="92">
        <v>0.33333333333333298</v>
      </c>
      <c r="D13" s="93" t="s">
        <v>40</v>
      </c>
      <c r="E13" s="78" t="s">
        <v>41</v>
      </c>
      <c r="F13" t="s">
        <v>25</v>
      </c>
    </row>
    <row r="14" spans="1:162" x14ac:dyDescent="0.2">
      <c r="A14" s="124">
        <v>210</v>
      </c>
      <c r="B14" s="100">
        <v>43572</v>
      </c>
      <c r="C14" s="92">
        <v>0.33333333333333298</v>
      </c>
      <c r="D14" s="93" t="s">
        <v>40</v>
      </c>
      <c r="E14" s="78" t="s">
        <v>41</v>
      </c>
      <c r="F14" t="s">
        <v>25</v>
      </c>
    </row>
    <row r="15" spans="1:162" x14ac:dyDescent="0.2">
      <c r="A15" s="124">
        <v>213</v>
      </c>
      <c r="B15" s="100">
        <v>43573</v>
      </c>
      <c r="C15" s="92">
        <v>0.33333333333333298</v>
      </c>
      <c r="D15" s="93" t="s">
        <v>40</v>
      </c>
      <c r="E15" s="78" t="s">
        <v>41</v>
      </c>
      <c r="F15" t="s">
        <v>25</v>
      </c>
    </row>
    <row r="16" spans="1:162" x14ac:dyDescent="0.2">
      <c r="A16" s="124">
        <v>214</v>
      </c>
      <c r="B16" s="100">
        <v>43579</v>
      </c>
      <c r="C16" s="92">
        <v>0.33333333333333298</v>
      </c>
      <c r="D16" s="93" t="s">
        <v>40</v>
      </c>
      <c r="E16" s="78" t="s">
        <v>45</v>
      </c>
      <c r="F16" t="s">
        <v>25</v>
      </c>
    </row>
    <row r="17" spans="1:6" x14ac:dyDescent="0.2">
      <c r="A17" s="125">
        <v>215</v>
      </c>
      <c r="B17" s="100">
        <v>43606</v>
      </c>
      <c r="C17" s="94">
        <v>0.33333333333333298</v>
      </c>
      <c r="D17" s="95" t="s">
        <v>40</v>
      </c>
      <c r="E17" s="14" t="s">
        <v>45</v>
      </c>
      <c r="F17" s="13" t="s">
        <v>25</v>
      </c>
    </row>
    <row r="18" spans="1:6" x14ac:dyDescent="0.2">
      <c r="A18" s="125">
        <v>216</v>
      </c>
      <c r="B18" s="100">
        <v>43607</v>
      </c>
      <c r="C18" s="94">
        <v>0.33333333333333298</v>
      </c>
      <c r="D18" s="95" t="s">
        <v>40</v>
      </c>
      <c r="E18" s="14" t="s">
        <v>45</v>
      </c>
      <c r="F18" s="13" t="s">
        <v>25</v>
      </c>
    </row>
    <row r="19" spans="1:6" x14ac:dyDescent="0.2">
      <c r="A19" s="124">
        <v>217</v>
      </c>
      <c r="B19" s="100">
        <v>43612</v>
      </c>
      <c r="C19" s="92">
        <v>0.33333333333333298</v>
      </c>
      <c r="D19" s="93" t="s">
        <v>40</v>
      </c>
      <c r="E19" s="78" t="s">
        <v>47</v>
      </c>
      <c r="F19" t="s">
        <v>25</v>
      </c>
    </row>
    <row r="20" spans="1:6" x14ac:dyDescent="0.2">
      <c r="A20" s="124">
        <v>218</v>
      </c>
      <c r="B20" s="100">
        <v>43613</v>
      </c>
      <c r="C20" s="92">
        <v>0.33333333333333298</v>
      </c>
      <c r="D20" s="93" t="s">
        <v>40</v>
      </c>
      <c r="E20" s="78" t="s">
        <v>47</v>
      </c>
      <c r="F20" t="s">
        <v>25</v>
      </c>
    </row>
    <row r="21" spans="1:6" x14ac:dyDescent="0.2">
      <c r="A21" s="125">
        <v>219</v>
      </c>
      <c r="B21" s="100">
        <v>43614</v>
      </c>
      <c r="C21" s="92">
        <v>0.54166666666666663</v>
      </c>
      <c r="D21" s="93" t="s">
        <v>40</v>
      </c>
      <c r="E21" s="78" t="s">
        <v>47</v>
      </c>
      <c r="F21" t="s">
        <v>25</v>
      </c>
    </row>
    <row r="22" spans="1:6" x14ac:dyDescent="0.2">
      <c r="A22" s="125">
        <v>220</v>
      </c>
      <c r="B22" s="100">
        <v>43591</v>
      </c>
      <c r="C22" s="94">
        <v>0.33333333333333298</v>
      </c>
      <c r="D22" s="95" t="s">
        <v>40</v>
      </c>
      <c r="E22" s="14" t="s">
        <v>46</v>
      </c>
      <c r="F22" s="13" t="s">
        <v>25</v>
      </c>
    </row>
    <row r="23" spans="1:6" x14ac:dyDescent="0.2">
      <c r="A23" s="125">
        <v>221</v>
      </c>
      <c r="B23" s="100">
        <v>43592</v>
      </c>
      <c r="C23" s="94">
        <v>0.33333333333333298</v>
      </c>
      <c r="D23" s="95" t="s">
        <v>40</v>
      </c>
      <c r="E23" s="14" t="s">
        <v>46</v>
      </c>
      <c r="F23" s="13" t="s">
        <v>25</v>
      </c>
    </row>
    <row r="24" spans="1:6" x14ac:dyDescent="0.2">
      <c r="A24" s="125">
        <v>222</v>
      </c>
      <c r="B24" s="100">
        <v>43593</v>
      </c>
      <c r="C24" s="94">
        <v>0.33333333333333298</v>
      </c>
      <c r="D24" s="95" t="s">
        <v>40</v>
      </c>
      <c r="E24" s="14" t="s">
        <v>46</v>
      </c>
      <c r="F24" s="13" t="s">
        <v>25</v>
      </c>
    </row>
    <row r="25" spans="1:6" x14ac:dyDescent="0.2">
      <c r="A25" s="125">
        <v>223</v>
      </c>
      <c r="B25" s="100">
        <v>43594</v>
      </c>
      <c r="C25" s="94">
        <v>0.33333333333333298</v>
      </c>
      <c r="D25" s="95" t="s">
        <v>40</v>
      </c>
      <c r="E25" s="14" t="s">
        <v>46</v>
      </c>
      <c r="F25" s="13" t="s">
        <v>25</v>
      </c>
    </row>
    <row r="26" spans="1:6" x14ac:dyDescent="0.2">
      <c r="A26" s="125">
        <v>225</v>
      </c>
      <c r="B26" s="100">
        <v>43587</v>
      </c>
      <c r="C26" s="94">
        <v>0.33333333333333331</v>
      </c>
      <c r="D26" s="95" t="s">
        <v>40</v>
      </c>
      <c r="E26" s="14" t="s">
        <v>47</v>
      </c>
      <c r="F26" s="13" t="s">
        <v>25</v>
      </c>
    </row>
    <row r="27" spans="1:6" x14ac:dyDescent="0.2">
      <c r="A27" s="125">
        <v>226</v>
      </c>
      <c r="B27" s="100">
        <v>43616</v>
      </c>
      <c r="C27" s="92">
        <v>0.33333333333333298</v>
      </c>
      <c r="D27" s="93" t="s">
        <v>40</v>
      </c>
      <c r="E27" s="78" t="s">
        <v>47</v>
      </c>
      <c r="F27" t="s">
        <v>25</v>
      </c>
    </row>
    <row r="28" spans="1:6" x14ac:dyDescent="0.2">
      <c r="A28" s="125">
        <v>227</v>
      </c>
      <c r="B28" s="100">
        <v>43585</v>
      </c>
      <c r="C28" s="94">
        <v>0.33333333333333331</v>
      </c>
      <c r="D28" s="95" t="s">
        <v>40</v>
      </c>
      <c r="E28" s="14" t="s">
        <v>47</v>
      </c>
      <c r="F28" s="13" t="s">
        <v>25</v>
      </c>
    </row>
    <row r="29" spans="1:6" x14ac:dyDescent="0.2">
      <c r="A29" s="125">
        <v>228</v>
      </c>
      <c r="B29" s="100">
        <v>43586</v>
      </c>
      <c r="C29" s="94">
        <v>0.33333333333333331</v>
      </c>
      <c r="D29" s="95" t="s">
        <v>40</v>
      </c>
      <c r="E29" s="14" t="s">
        <v>47</v>
      </c>
      <c r="F29" s="13" t="s">
        <v>25</v>
      </c>
    </row>
    <row r="30" spans="1:6" x14ac:dyDescent="0.2">
      <c r="A30" s="124">
        <v>229</v>
      </c>
      <c r="B30" s="100">
        <v>43598</v>
      </c>
      <c r="C30" s="92">
        <v>0.33333333333333298</v>
      </c>
      <c r="D30" s="93" t="s">
        <v>40</v>
      </c>
      <c r="E30" s="78" t="s">
        <v>41</v>
      </c>
      <c r="F30" t="s">
        <v>25</v>
      </c>
    </row>
    <row r="31" spans="1:6" x14ac:dyDescent="0.2">
      <c r="A31" s="124">
        <v>230</v>
      </c>
      <c r="B31" s="100">
        <v>43599</v>
      </c>
      <c r="C31" s="92">
        <v>0.33333333333333298</v>
      </c>
      <c r="D31" s="93" t="s">
        <v>40</v>
      </c>
      <c r="E31" s="78" t="s">
        <v>41</v>
      </c>
      <c r="F31" t="s">
        <v>25</v>
      </c>
    </row>
    <row r="32" spans="1:6" x14ac:dyDescent="0.2">
      <c r="A32" s="124">
        <v>231</v>
      </c>
      <c r="B32" s="100">
        <v>43600</v>
      </c>
      <c r="C32" s="92">
        <v>0.33333333333333298</v>
      </c>
      <c r="D32" s="93" t="s">
        <v>40</v>
      </c>
      <c r="E32" s="78" t="s">
        <v>41</v>
      </c>
      <c r="F32" t="s">
        <v>25</v>
      </c>
    </row>
    <row r="33" spans="1:6" x14ac:dyDescent="0.2">
      <c r="A33" s="124">
        <v>232</v>
      </c>
      <c r="B33" s="100">
        <v>43601</v>
      </c>
      <c r="C33" s="92">
        <v>0.33333333333333298</v>
      </c>
      <c r="D33" s="93" t="s">
        <v>40</v>
      </c>
      <c r="E33" s="78" t="s">
        <v>41</v>
      </c>
      <c r="F33" t="s">
        <v>25</v>
      </c>
    </row>
    <row r="34" spans="1:6" x14ac:dyDescent="0.2">
      <c r="A34" s="124">
        <v>233</v>
      </c>
      <c r="B34" s="100">
        <v>43626</v>
      </c>
      <c r="C34" s="92">
        <v>0.33333333333333298</v>
      </c>
      <c r="D34" s="93" t="s">
        <v>40</v>
      </c>
      <c r="E34" s="78" t="s">
        <v>41</v>
      </c>
      <c r="F34" t="s">
        <v>25</v>
      </c>
    </row>
    <row r="35" spans="1:6" x14ac:dyDescent="0.2">
      <c r="A35" s="124">
        <v>234</v>
      </c>
      <c r="B35" s="100">
        <v>43627</v>
      </c>
      <c r="C35" s="92">
        <v>0.33333333333333298</v>
      </c>
      <c r="D35" s="93" t="s">
        <v>40</v>
      </c>
      <c r="E35" s="78" t="s">
        <v>41</v>
      </c>
      <c r="F35" t="s">
        <v>25</v>
      </c>
    </row>
    <row r="36" spans="1:6" x14ac:dyDescent="0.2">
      <c r="A36" s="124">
        <v>235</v>
      </c>
      <c r="B36" s="100">
        <v>43628</v>
      </c>
      <c r="C36" s="92">
        <v>0.33333333333333298</v>
      </c>
      <c r="D36" s="93" t="s">
        <v>40</v>
      </c>
      <c r="E36" s="78" t="s">
        <v>41</v>
      </c>
      <c r="F36" t="s">
        <v>25</v>
      </c>
    </row>
    <row r="37" spans="1:6" x14ac:dyDescent="0.2">
      <c r="A37" s="124">
        <v>237</v>
      </c>
      <c r="B37" s="100">
        <v>43633</v>
      </c>
      <c r="C37" s="92">
        <v>0.33333333333333298</v>
      </c>
      <c r="D37" s="93" t="s">
        <v>40</v>
      </c>
      <c r="E37" s="14" t="s">
        <v>45</v>
      </c>
      <c r="F37" t="s">
        <v>25</v>
      </c>
    </row>
    <row r="38" spans="1:6" x14ac:dyDescent="0.2">
      <c r="A38" s="124">
        <v>238</v>
      </c>
      <c r="B38" s="100">
        <v>43634</v>
      </c>
      <c r="C38" s="92">
        <v>0.33333333333333298</v>
      </c>
      <c r="D38" s="93" t="s">
        <v>40</v>
      </c>
      <c r="E38" s="14" t="s">
        <v>45</v>
      </c>
      <c r="F38" t="s">
        <v>25</v>
      </c>
    </row>
    <row r="39" spans="1:6" x14ac:dyDescent="0.2">
      <c r="A39" s="124">
        <v>239</v>
      </c>
      <c r="B39" s="100">
        <v>43635</v>
      </c>
      <c r="C39" s="92">
        <v>0.33333333333333298</v>
      </c>
      <c r="D39" s="93" t="s">
        <v>40</v>
      </c>
      <c r="E39" s="14" t="s">
        <v>45</v>
      </c>
      <c r="F39" t="s">
        <v>25</v>
      </c>
    </row>
    <row r="40" spans="1:6" x14ac:dyDescent="0.2">
      <c r="A40" s="124">
        <v>240</v>
      </c>
      <c r="B40" s="100">
        <v>43608</v>
      </c>
      <c r="C40" s="94">
        <v>0.33333333333333298</v>
      </c>
      <c r="D40" s="95" t="s">
        <v>40</v>
      </c>
      <c r="E40" s="78" t="s">
        <v>45</v>
      </c>
      <c r="F40" s="13" t="s">
        <v>25</v>
      </c>
    </row>
    <row r="41" spans="1:6" x14ac:dyDescent="0.2">
      <c r="A41" s="124">
        <v>241</v>
      </c>
      <c r="B41" s="100">
        <v>43641</v>
      </c>
      <c r="C41" s="92">
        <v>0.33333333333333298</v>
      </c>
      <c r="D41" s="93" t="s">
        <v>40</v>
      </c>
      <c r="E41" s="14" t="s">
        <v>47</v>
      </c>
      <c r="F41" t="s">
        <v>25</v>
      </c>
    </row>
    <row r="42" spans="1:6" x14ac:dyDescent="0.2">
      <c r="A42" s="124">
        <v>242</v>
      </c>
      <c r="B42" s="100">
        <v>43642</v>
      </c>
      <c r="C42" s="92">
        <v>0.33333333333333298</v>
      </c>
      <c r="D42" s="93" t="s">
        <v>40</v>
      </c>
      <c r="E42" s="14" t="s">
        <v>47</v>
      </c>
      <c r="F42" t="s">
        <v>25</v>
      </c>
    </row>
    <row r="43" spans="1:6" x14ac:dyDescent="0.2">
      <c r="A43" s="124">
        <v>243</v>
      </c>
      <c r="B43" s="100">
        <v>43643</v>
      </c>
      <c r="C43" s="92">
        <v>0.33333333333333298</v>
      </c>
      <c r="D43" s="93" t="s">
        <v>40</v>
      </c>
      <c r="E43" s="14" t="s">
        <v>47</v>
      </c>
      <c r="F43" t="s">
        <v>25</v>
      </c>
    </row>
    <row r="44" spans="1:6" x14ac:dyDescent="0.2">
      <c r="A44" s="124">
        <v>244</v>
      </c>
      <c r="B44" s="100">
        <v>43619</v>
      </c>
      <c r="C44" s="92">
        <v>0.33333333333333331</v>
      </c>
      <c r="D44" s="93" t="s">
        <v>40</v>
      </c>
      <c r="E44" s="14" t="s">
        <v>46</v>
      </c>
      <c r="F44" t="s">
        <v>25</v>
      </c>
    </row>
    <row r="45" spans="1:6" x14ac:dyDescent="0.2">
      <c r="A45" s="124">
        <v>245</v>
      </c>
      <c r="B45" s="100">
        <v>43620</v>
      </c>
      <c r="C45" s="92">
        <v>0.33333333333333331</v>
      </c>
      <c r="D45" s="93" t="s">
        <v>40</v>
      </c>
      <c r="E45" s="14" t="s">
        <v>46</v>
      </c>
      <c r="F45" t="s">
        <v>25</v>
      </c>
    </row>
    <row r="46" spans="1:6" x14ac:dyDescent="0.2">
      <c r="A46" s="124">
        <v>246</v>
      </c>
      <c r="B46" s="100">
        <v>43621</v>
      </c>
      <c r="C46" s="92">
        <v>0.33333333333333298</v>
      </c>
      <c r="D46" s="93" t="s">
        <v>40</v>
      </c>
      <c r="E46" s="14" t="s">
        <v>46</v>
      </c>
      <c r="F46" t="s">
        <v>25</v>
      </c>
    </row>
    <row r="47" spans="1:6" x14ac:dyDescent="0.2">
      <c r="A47" s="124">
        <v>247</v>
      </c>
      <c r="B47" s="100">
        <v>43629</v>
      </c>
      <c r="C47" s="92">
        <v>0.33333333333333298</v>
      </c>
      <c r="D47" s="93" t="s">
        <v>40</v>
      </c>
      <c r="E47" s="78" t="s">
        <v>41</v>
      </c>
      <c r="F47" t="s">
        <v>25</v>
      </c>
    </row>
    <row r="48" spans="1:6" x14ac:dyDescent="0.2">
      <c r="A48" s="125">
        <v>248</v>
      </c>
      <c r="B48" s="100">
        <v>43692</v>
      </c>
      <c r="C48" s="94">
        <v>0.33333333333333298</v>
      </c>
      <c r="D48" s="95" t="s">
        <v>40</v>
      </c>
      <c r="E48" s="14" t="s">
        <v>45</v>
      </c>
      <c r="F48" s="13" t="s">
        <v>25</v>
      </c>
    </row>
    <row r="49" spans="1:6" x14ac:dyDescent="0.2">
      <c r="A49" s="124">
        <v>249</v>
      </c>
      <c r="B49" s="100">
        <v>43668</v>
      </c>
      <c r="C49" s="92">
        <v>0.33333333333333298</v>
      </c>
      <c r="D49" s="93" t="s">
        <v>40</v>
      </c>
      <c r="E49" s="14" t="s">
        <v>47</v>
      </c>
      <c r="F49" t="s">
        <v>25</v>
      </c>
    </row>
    <row r="50" spans="1:6" x14ac:dyDescent="0.2">
      <c r="A50" s="124">
        <v>250</v>
      </c>
      <c r="B50" s="100">
        <v>43669</v>
      </c>
      <c r="C50" s="92">
        <v>0.33333333333333298</v>
      </c>
      <c r="D50" s="93" t="s">
        <v>40</v>
      </c>
      <c r="E50" s="14" t="s">
        <v>47</v>
      </c>
      <c r="F50" t="s">
        <v>25</v>
      </c>
    </row>
    <row r="51" spans="1:6" x14ac:dyDescent="0.2">
      <c r="A51" s="124">
        <v>251</v>
      </c>
      <c r="B51" s="100">
        <v>43670</v>
      </c>
      <c r="C51" s="92">
        <v>0.33333333333333298</v>
      </c>
      <c r="D51" s="93" t="s">
        <v>40</v>
      </c>
      <c r="E51" s="14" t="s">
        <v>47</v>
      </c>
      <c r="F51" t="s">
        <v>25</v>
      </c>
    </row>
    <row r="52" spans="1:6" x14ac:dyDescent="0.2">
      <c r="A52" s="124">
        <v>252</v>
      </c>
      <c r="B52" s="100">
        <v>43671</v>
      </c>
      <c r="C52" s="92">
        <v>0.33333333333333298</v>
      </c>
      <c r="D52" s="93" t="s">
        <v>40</v>
      </c>
      <c r="E52" s="14" t="s">
        <v>47</v>
      </c>
      <c r="F52" t="s">
        <v>25</v>
      </c>
    </row>
    <row r="53" spans="1:6" x14ac:dyDescent="0.2">
      <c r="A53" s="124">
        <v>253</v>
      </c>
      <c r="B53" s="100">
        <v>43675</v>
      </c>
      <c r="C53" s="92">
        <v>0.33333333333333298</v>
      </c>
      <c r="D53" s="93" t="s">
        <v>40</v>
      </c>
      <c r="E53" s="14" t="s">
        <v>46</v>
      </c>
      <c r="F53" t="s">
        <v>25</v>
      </c>
    </row>
    <row r="54" spans="1:6" x14ac:dyDescent="0.2">
      <c r="A54" s="124">
        <v>254</v>
      </c>
      <c r="B54" s="100">
        <v>43676</v>
      </c>
      <c r="C54" s="92">
        <v>0.33333333333333298</v>
      </c>
      <c r="D54" s="93" t="s">
        <v>40</v>
      </c>
      <c r="E54" s="14" t="s">
        <v>46</v>
      </c>
      <c r="F54" t="s">
        <v>25</v>
      </c>
    </row>
    <row r="55" spans="1:6" x14ac:dyDescent="0.2">
      <c r="A55" s="124">
        <v>255</v>
      </c>
      <c r="B55" s="100">
        <v>43298</v>
      </c>
      <c r="C55" s="92">
        <v>0.33333333333333298</v>
      </c>
      <c r="D55" s="93" t="s">
        <v>40</v>
      </c>
      <c r="E55" s="14" t="s">
        <v>45</v>
      </c>
      <c r="F55" t="s">
        <v>25</v>
      </c>
    </row>
    <row r="56" spans="1:6" x14ac:dyDescent="0.2">
      <c r="A56" s="125">
        <v>256</v>
      </c>
      <c r="B56" s="100">
        <v>43696</v>
      </c>
      <c r="C56" s="94">
        <v>0.33333333333333298</v>
      </c>
      <c r="D56" s="95" t="s">
        <v>40</v>
      </c>
      <c r="E56" s="14" t="s">
        <v>47</v>
      </c>
      <c r="F56" s="13" t="s">
        <v>25</v>
      </c>
    </row>
    <row r="57" spans="1:6" x14ac:dyDescent="0.2">
      <c r="A57" s="125">
        <v>257</v>
      </c>
      <c r="B57" s="100">
        <v>43697</v>
      </c>
      <c r="C57" s="94">
        <v>0.33333333333333298</v>
      </c>
      <c r="D57" s="95" t="s">
        <v>40</v>
      </c>
      <c r="E57" s="14" t="s">
        <v>47</v>
      </c>
      <c r="F57" s="13" t="s">
        <v>25</v>
      </c>
    </row>
    <row r="58" spans="1:6" x14ac:dyDescent="0.2">
      <c r="A58" s="125">
        <v>258</v>
      </c>
      <c r="B58" s="100">
        <v>43698</v>
      </c>
      <c r="C58" s="94">
        <v>0.33333333333333298</v>
      </c>
      <c r="D58" s="95" t="s">
        <v>40</v>
      </c>
      <c r="E58" s="14" t="s">
        <v>47</v>
      </c>
      <c r="F58" s="13" t="s">
        <v>25</v>
      </c>
    </row>
    <row r="59" spans="1:6" x14ac:dyDescent="0.2">
      <c r="A59" s="125">
        <v>259</v>
      </c>
      <c r="B59" s="100">
        <v>43703</v>
      </c>
      <c r="C59" s="94">
        <v>0.33333333333333298</v>
      </c>
      <c r="D59" s="95" t="s">
        <v>40</v>
      </c>
      <c r="E59" s="14" t="s">
        <v>46</v>
      </c>
      <c r="F59" s="13" t="s">
        <v>25</v>
      </c>
    </row>
    <row r="60" spans="1:6" x14ac:dyDescent="0.2">
      <c r="A60" s="125">
        <v>261</v>
      </c>
      <c r="B60" s="100">
        <v>43704</v>
      </c>
      <c r="C60" s="94">
        <v>0.33333333333333298</v>
      </c>
      <c r="D60" s="95" t="s">
        <v>40</v>
      </c>
      <c r="E60" s="14" t="s">
        <v>46</v>
      </c>
      <c r="F60" s="13" t="s">
        <v>25</v>
      </c>
    </row>
    <row r="61" spans="1:6" x14ac:dyDescent="0.2">
      <c r="A61" s="125">
        <v>262</v>
      </c>
      <c r="B61" s="100">
        <v>43705</v>
      </c>
      <c r="C61" s="94">
        <v>0.33333333333333298</v>
      </c>
      <c r="D61" s="95" t="s">
        <v>40</v>
      </c>
      <c r="E61" s="14" t="s">
        <v>46</v>
      </c>
      <c r="F61" s="13" t="s">
        <v>25</v>
      </c>
    </row>
    <row r="62" spans="1:6" x14ac:dyDescent="0.2">
      <c r="A62" s="125">
        <v>263</v>
      </c>
      <c r="B62" s="100">
        <v>43682</v>
      </c>
      <c r="C62" s="94">
        <v>0.33333333333333331</v>
      </c>
      <c r="D62" s="95" t="s">
        <v>40</v>
      </c>
      <c r="E62" s="14" t="s">
        <v>41</v>
      </c>
      <c r="F62" s="13" t="s">
        <v>25</v>
      </c>
    </row>
    <row r="63" spans="1:6" x14ac:dyDescent="0.2">
      <c r="A63" s="125">
        <v>264</v>
      </c>
      <c r="B63" s="100">
        <v>43683</v>
      </c>
      <c r="C63" s="94">
        <v>0.33333333333333298</v>
      </c>
      <c r="D63" s="95" t="s">
        <v>40</v>
      </c>
      <c r="E63" s="14" t="s">
        <v>41</v>
      </c>
      <c r="F63" s="13" t="s">
        <v>25</v>
      </c>
    </row>
    <row r="64" spans="1:6" x14ac:dyDescent="0.2">
      <c r="A64" s="125">
        <v>265</v>
      </c>
      <c r="B64" s="100">
        <v>43684</v>
      </c>
      <c r="C64" s="94">
        <v>0.33333333333333298</v>
      </c>
      <c r="D64" s="95" t="s">
        <v>40</v>
      </c>
      <c r="E64" s="14" t="s">
        <v>41</v>
      </c>
      <c r="F64" s="13" t="s">
        <v>25</v>
      </c>
    </row>
    <row r="65" spans="1:6" x14ac:dyDescent="0.2">
      <c r="A65" s="125">
        <v>266</v>
      </c>
      <c r="B65" s="100">
        <v>43689</v>
      </c>
      <c r="C65" s="94">
        <v>0.33333333333333298</v>
      </c>
      <c r="D65" s="95" t="s">
        <v>40</v>
      </c>
      <c r="E65" s="14" t="s">
        <v>45</v>
      </c>
      <c r="F65" s="13" t="s">
        <v>25</v>
      </c>
    </row>
    <row r="66" spans="1:6" x14ac:dyDescent="0.2">
      <c r="A66" s="125">
        <v>267</v>
      </c>
      <c r="B66" s="100">
        <v>43690</v>
      </c>
      <c r="C66" s="94">
        <v>0.33333333333333298</v>
      </c>
      <c r="D66" s="95" t="s">
        <v>40</v>
      </c>
      <c r="E66" s="14" t="s">
        <v>45</v>
      </c>
      <c r="F66" s="13" t="s">
        <v>25</v>
      </c>
    </row>
    <row r="67" spans="1:6" x14ac:dyDescent="0.2">
      <c r="A67" s="125">
        <v>271</v>
      </c>
      <c r="B67" s="100">
        <v>43691</v>
      </c>
      <c r="C67" s="94">
        <v>0.33333333333333298</v>
      </c>
      <c r="D67" s="95" t="s">
        <v>40</v>
      </c>
      <c r="E67" s="14" t="s">
        <v>45</v>
      </c>
      <c r="F67" s="13" t="s">
        <v>25</v>
      </c>
    </row>
    <row r="68" spans="1:6" x14ac:dyDescent="0.2">
      <c r="A68" s="125">
        <v>272</v>
      </c>
      <c r="B68" s="101">
        <v>43677</v>
      </c>
      <c r="C68" s="92">
        <v>0.33333333333333331</v>
      </c>
      <c r="D68" s="93" t="s">
        <v>40</v>
      </c>
      <c r="E68" s="14" t="s">
        <v>46</v>
      </c>
      <c r="F68" t="s">
        <v>25</v>
      </c>
    </row>
    <row r="69" spans="1:6" x14ac:dyDescent="0.2">
      <c r="A69" s="125">
        <v>273</v>
      </c>
      <c r="B69" s="100">
        <v>43654</v>
      </c>
      <c r="C69" s="92">
        <v>0.33333333333333298</v>
      </c>
      <c r="D69" s="93" t="s">
        <v>40</v>
      </c>
      <c r="E69" s="14" t="s">
        <v>41</v>
      </c>
      <c r="F69" t="s">
        <v>25</v>
      </c>
    </row>
    <row r="70" spans="1:6" x14ac:dyDescent="0.2">
      <c r="A70" s="125">
        <v>274</v>
      </c>
      <c r="B70" s="100">
        <v>43655</v>
      </c>
      <c r="C70" s="92">
        <v>0.33333333333333298</v>
      </c>
      <c r="D70" s="93" t="s">
        <v>40</v>
      </c>
      <c r="E70" s="14" t="s">
        <v>41</v>
      </c>
      <c r="F70" t="s">
        <v>25</v>
      </c>
    </row>
    <row r="71" spans="1:6" x14ac:dyDescent="0.2">
      <c r="A71" s="125">
        <v>275</v>
      </c>
      <c r="B71" s="100">
        <v>43656</v>
      </c>
      <c r="C71" s="92">
        <v>0.33333333333333298</v>
      </c>
      <c r="D71" s="93" t="s">
        <v>40</v>
      </c>
      <c r="E71" s="14" t="s">
        <v>41</v>
      </c>
      <c r="F71" t="s">
        <v>25</v>
      </c>
    </row>
    <row r="72" spans="1:6" x14ac:dyDescent="0.2">
      <c r="A72" s="125">
        <v>276</v>
      </c>
      <c r="B72" s="100">
        <v>43657</v>
      </c>
      <c r="C72" s="92">
        <v>0.33333333333333298</v>
      </c>
      <c r="D72" s="93" t="s">
        <v>40</v>
      </c>
      <c r="E72" s="14" t="s">
        <v>41</v>
      </c>
      <c r="F72" t="s">
        <v>25</v>
      </c>
    </row>
    <row r="73" spans="1:6" x14ac:dyDescent="0.2">
      <c r="A73" s="125">
        <v>277</v>
      </c>
      <c r="B73" s="100">
        <v>43661</v>
      </c>
      <c r="C73" s="92">
        <v>0.33333333333333298</v>
      </c>
      <c r="D73" s="93" t="s">
        <v>40</v>
      </c>
      <c r="E73" s="14" t="s">
        <v>45</v>
      </c>
      <c r="F73" t="s">
        <v>25</v>
      </c>
    </row>
    <row r="74" spans="1:6" x14ac:dyDescent="0.2">
      <c r="A74" s="125">
        <v>278</v>
      </c>
      <c r="B74" s="100">
        <v>43662</v>
      </c>
      <c r="C74" s="92">
        <v>0.33333333333333298</v>
      </c>
      <c r="D74" s="93" t="s">
        <v>40</v>
      </c>
      <c r="E74" s="14" t="s">
        <v>45</v>
      </c>
      <c r="F74" t="s">
        <v>25</v>
      </c>
    </row>
    <row r="75" spans="1:6" x14ac:dyDescent="0.2">
      <c r="A75" s="126">
        <v>1988</v>
      </c>
      <c r="B75" s="100">
        <v>43580</v>
      </c>
      <c r="C75" s="92">
        <v>0.33333333333333298</v>
      </c>
      <c r="D75" s="93" t="s">
        <v>40</v>
      </c>
      <c r="E75" s="78" t="s">
        <v>49</v>
      </c>
      <c r="F75" t="s">
        <v>25</v>
      </c>
    </row>
    <row r="76" spans="1:6" x14ac:dyDescent="0.2">
      <c r="A76" s="125">
        <v>2019</v>
      </c>
      <c r="B76" s="100">
        <v>43614</v>
      </c>
      <c r="C76" s="92">
        <v>0.33333333333333298</v>
      </c>
      <c r="D76" s="93" t="s">
        <v>40</v>
      </c>
      <c r="E76" s="78" t="s">
        <v>47</v>
      </c>
      <c r="F76" t="s">
        <v>25</v>
      </c>
    </row>
    <row r="77" spans="1:6" x14ac:dyDescent="0.2">
      <c r="A77" s="125">
        <v>2056</v>
      </c>
      <c r="B77" s="100">
        <v>43331</v>
      </c>
      <c r="C77" s="94">
        <v>0.54166666666666663</v>
      </c>
      <c r="D77" s="95" t="s">
        <v>40</v>
      </c>
      <c r="E77" s="14" t="s">
        <v>47</v>
      </c>
      <c r="F77" s="13" t="s">
        <v>25</v>
      </c>
    </row>
    <row r="78" spans="1:6" x14ac:dyDescent="0.2">
      <c r="A78" s="125">
        <v>2063</v>
      </c>
      <c r="B78" s="100">
        <v>43682</v>
      </c>
      <c r="C78" s="94">
        <v>0.54166666666666663</v>
      </c>
      <c r="D78" s="95" t="s">
        <v>40</v>
      </c>
      <c r="E78" s="14" t="s">
        <v>41</v>
      </c>
      <c r="F78" s="13" t="s">
        <v>25</v>
      </c>
    </row>
    <row r="79" spans="1:6" x14ac:dyDescent="0.2">
      <c r="A79" s="125">
        <v>2065</v>
      </c>
      <c r="B79" s="100">
        <v>43684</v>
      </c>
      <c r="C79" s="94">
        <v>0.54166666666666663</v>
      </c>
      <c r="D79" s="95" t="s">
        <v>40</v>
      </c>
      <c r="E79" s="14" t="s">
        <v>41</v>
      </c>
      <c r="F79" s="13" t="s">
        <v>25</v>
      </c>
    </row>
    <row r="214" spans="2:2" x14ac:dyDescent="0.2">
      <c r="B214" s="96"/>
    </row>
    <row r="215" spans="2:2" x14ac:dyDescent="0.2">
      <c r="B215" s="96"/>
    </row>
    <row r="216" spans="2:2" x14ac:dyDescent="0.2">
      <c r="B216" s="96"/>
    </row>
    <row r="217" spans="2:2" x14ac:dyDescent="0.2">
      <c r="B217" s="96"/>
    </row>
    <row r="218" spans="2:2" x14ac:dyDescent="0.2">
      <c r="B218" s="96"/>
    </row>
    <row r="219" spans="2:2" x14ac:dyDescent="0.2">
      <c r="B219" s="96"/>
    </row>
    <row r="220" spans="2:2" x14ac:dyDescent="0.2">
      <c r="B220" s="96"/>
    </row>
    <row r="221" spans="2:2" x14ac:dyDescent="0.2">
      <c r="B221" s="96"/>
    </row>
    <row r="222" spans="2:2" x14ac:dyDescent="0.2">
      <c r="B222" s="96"/>
    </row>
    <row r="223" spans="2:2" x14ac:dyDescent="0.2">
      <c r="B223" s="96"/>
    </row>
    <row r="224" spans="2:2" x14ac:dyDescent="0.2">
      <c r="B224" s="96"/>
    </row>
    <row r="225" spans="2:2" x14ac:dyDescent="0.2">
      <c r="B225" s="96"/>
    </row>
    <row r="226" spans="2:2" x14ac:dyDescent="0.2">
      <c r="B226" s="96"/>
    </row>
    <row r="227" spans="2:2" x14ac:dyDescent="0.2">
      <c r="B227" s="96"/>
    </row>
    <row r="228" spans="2:2" x14ac:dyDescent="0.2">
      <c r="B228" s="96"/>
    </row>
    <row r="229" spans="2:2" x14ac:dyDescent="0.2">
      <c r="B229" s="96"/>
    </row>
    <row r="230" spans="2:2" x14ac:dyDescent="0.2">
      <c r="B230" s="96"/>
    </row>
    <row r="231" spans="2:2" x14ac:dyDescent="0.2">
      <c r="B231" s="96"/>
    </row>
    <row r="232" spans="2:2" x14ac:dyDescent="0.2">
      <c r="B232" s="96"/>
    </row>
    <row r="233" spans="2:2" x14ac:dyDescent="0.2">
      <c r="B233" s="96"/>
    </row>
    <row r="234" spans="2:2" x14ac:dyDescent="0.2">
      <c r="B234" s="96"/>
    </row>
    <row r="235" spans="2:2" x14ac:dyDescent="0.2">
      <c r="B235" s="96"/>
    </row>
    <row r="236" spans="2:2" x14ac:dyDescent="0.2">
      <c r="B236" s="96"/>
    </row>
    <row r="237" spans="2:2" x14ac:dyDescent="0.2">
      <c r="B237" s="96"/>
    </row>
    <row r="238" spans="2:2" x14ac:dyDescent="0.2">
      <c r="B238" s="96"/>
    </row>
    <row r="239" spans="2:2" x14ac:dyDescent="0.2">
      <c r="B239" s="96"/>
    </row>
    <row r="240" spans="2:2" x14ac:dyDescent="0.2">
      <c r="B240" s="96"/>
    </row>
    <row r="241" spans="2:2" x14ac:dyDescent="0.2">
      <c r="B241" s="96"/>
    </row>
    <row r="242" spans="2:2" x14ac:dyDescent="0.2">
      <c r="B242" s="96"/>
    </row>
    <row r="243" spans="2:2" x14ac:dyDescent="0.2">
      <c r="B243" s="96"/>
    </row>
    <row r="244" spans="2:2" x14ac:dyDescent="0.2">
      <c r="B244" s="96"/>
    </row>
    <row r="245" spans="2:2" x14ac:dyDescent="0.2">
      <c r="B245" s="96"/>
    </row>
    <row r="246" spans="2:2" x14ac:dyDescent="0.2">
      <c r="B246" s="96"/>
    </row>
    <row r="247" spans="2:2" x14ac:dyDescent="0.2">
      <c r="B247" s="96"/>
    </row>
    <row r="248" spans="2:2" x14ac:dyDescent="0.2">
      <c r="B248" s="96"/>
    </row>
    <row r="249" spans="2:2" x14ac:dyDescent="0.2">
      <c r="B249" s="96"/>
    </row>
    <row r="250" spans="2:2" x14ac:dyDescent="0.2">
      <c r="B250" s="96"/>
    </row>
    <row r="251" spans="2:2" x14ac:dyDescent="0.2">
      <c r="B251" s="96"/>
    </row>
    <row r="252" spans="2:2" x14ac:dyDescent="0.2">
      <c r="B252" s="96"/>
    </row>
    <row r="253" spans="2:2" x14ac:dyDescent="0.2">
      <c r="B253" s="96"/>
    </row>
    <row r="254" spans="2:2" x14ac:dyDescent="0.2">
      <c r="B254" s="96"/>
    </row>
    <row r="255" spans="2:2" x14ac:dyDescent="0.2">
      <c r="B255" s="96"/>
    </row>
    <row r="256" spans="2:2" x14ac:dyDescent="0.2">
      <c r="B256" s="96"/>
    </row>
    <row r="257" spans="2:2" x14ac:dyDescent="0.2">
      <c r="B257" s="96"/>
    </row>
    <row r="258" spans="2:2" x14ac:dyDescent="0.2">
      <c r="B258" s="96"/>
    </row>
    <row r="259" spans="2:2" x14ac:dyDescent="0.2">
      <c r="B259" s="96"/>
    </row>
    <row r="260" spans="2:2" x14ac:dyDescent="0.2">
      <c r="B260" s="96"/>
    </row>
    <row r="261" spans="2:2" x14ac:dyDescent="0.2">
      <c r="B261" s="96"/>
    </row>
    <row r="262" spans="2:2" x14ac:dyDescent="0.2">
      <c r="B262" s="96"/>
    </row>
    <row r="263" spans="2:2" x14ac:dyDescent="0.2">
      <c r="B263" s="96"/>
    </row>
    <row r="264" spans="2:2" x14ac:dyDescent="0.2">
      <c r="B264" s="96"/>
    </row>
    <row r="265" spans="2:2" x14ac:dyDescent="0.2">
      <c r="B265" s="96"/>
    </row>
    <row r="266" spans="2:2" x14ac:dyDescent="0.2">
      <c r="B266" s="96"/>
    </row>
    <row r="267" spans="2:2" x14ac:dyDescent="0.2">
      <c r="B267" s="96"/>
    </row>
    <row r="268" spans="2:2" x14ac:dyDescent="0.2">
      <c r="B268" s="96"/>
    </row>
    <row r="269" spans="2:2" x14ac:dyDescent="0.2">
      <c r="B269" s="96"/>
    </row>
    <row r="270" spans="2:2" x14ac:dyDescent="0.2">
      <c r="B270" s="96"/>
    </row>
    <row r="271" spans="2:2" x14ac:dyDescent="0.2">
      <c r="B271" s="96"/>
    </row>
    <row r="272" spans="2:2" x14ac:dyDescent="0.2">
      <c r="B272" s="96"/>
    </row>
    <row r="273" spans="2:2" x14ac:dyDescent="0.2">
      <c r="B273" s="96"/>
    </row>
    <row r="274" spans="2:2" x14ac:dyDescent="0.2">
      <c r="B274" s="96"/>
    </row>
    <row r="275" spans="2:2" x14ac:dyDescent="0.2">
      <c r="B275" s="96"/>
    </row>
    <row r="276" spans="2:2" x14ac:dyDescent="0.2">
      <c r="B276" s="96"/>
    </row>
    <row r="277" spans="2:2" x14ac:dyDescent="0.2">
      <c r="B277" s="96"/>
    </row>
    <row r="278" spans="2:2" x14ac:dyDescent="0.2">
      <c r="B278" s="96"/>
    </row>
    <row r="279" spans="2:2" x14ac:dyDescent="0.2">
      <c r="B279" s="96"/>
    </row>
    <row r="280" spans="2:2" x14ac:dyDescent="0.2">
      <c r="B280" s="96"/>
    </row>
    <row r="281" spans="2:2" x14ac:dyDescent="0.2">
      <c r="B281" s="96"/>
    </row>
    <row r="282" spans="2:2" x14ac:dyDescent="0.2">
      <c r="B282" s="96"/>
    </row>
    <row r="283" spans="2:2" x14ac:dyDescent="0.2">
      <c r="B283" s="96"/>
    </row>
    <row r="284" spans="2:2" x14ac:dyDescent="0.2">
      <c r="B284" s="96"/>
    </row>
    <row r="285" spans="2:2" x14ac:dyDescent="0.2">
      <c r="B285" s="96"/>
    </row>
    <row r="286" spans="2:2" x14ac:dyDescent="0.2">
      <c r="B286" s="96"/>
    </row>
    <row r="287" spans="2:2" x14ac:dyDescent="0.2">
      <c r="B287" s="96"/>
    </row>
    <row r="288" spans="2:2" x14ac:dyDescent="0.2">
      <c r="B288" s="96"/>
    </row>
    <row r="289" spans="2:2" x14ac:dyDescent="0.2">
      <c r="B289" s="96"/>
    </row>
    <row r="290" spans="2:2" x14ac:dyDescent="0.2">
      <c r="B290" s="96"/>
    </row>
    <row r="291" spans="2:2" x14ac:dyDescent="0.2">
      <c r="B291" s="96"/>
    </row>
    <row r="292" spans="2:2" x14ac:dyDescent="0.2">
      <c r="B292" s="96"/>
    </row>
    <row r="293" spans="2:2" x14ac:dyDescent="0.2">
      <c r="B293" s="96"/>
    </row>
    <row r="294" spans="2:2" x14ac:dyDescent="0.2">
      <c r="B294" s="96"/>
    </row>
    <row r="295" spans="2:2" x14ac:dyDescent="0.2">
      <c r="B295" s="96"/>
    </row>
    <row r="296" spans="2:2" x14ac:dyDescent="0.2">
      <c r="B296" s="96"/>
    </row>
    <row r="297" spans="2:2" x14ac:dyDescent="0.2">
      <c r="B297" s="96"/>
    </row>
    <row r="298" spans="2:2" x14ac:dyDescent="0.2">
      <c r="B298" s="96"/>
    </row>
    <row r="299" spans="2:2" x14ac:dyDescent="0.2">
      <c r="B299" s="96"/>
    </row>
    <row r="300" spans="2:2" x14ac:dyDescent="0.2">
      <c r="B300" s="96"/>
    </row>
    <row r="301" spans="2:2" x14ac:dyDescent="0.2">
      <c r="B301" s="96"/>
    </row>
    <row r="302" spans="2:2" x14ac:dyDescent="0.2">
      <c r="B302" s="96"/>
    </row>
    <row r="303" spans="2:2" x14ac:dyDescent="0.2">
      <c r="B303" s="96"/>
    </row>
    <row r="304" spans="2:2" x14ac:dyDescent="0.2">
      <c r="B304" s="96"/>
    </row>
    <row r="305" spans="2:2" x14ac:dyDescent="0.2">
      <c r="B305" s="96"/>
    </row>
    <row r="306" spans="2:2" x14ac:dyDescent="0.2">
      <c r="B306" s="96"/>
    </row>
    <row r="307" spans="2:2" x14ac:dyDescent="0.2">
      <c r="B307" s="96"/>
    </row>
    <row r="308" spans="2:2" x14ac:dyDescent="0.2">
      <c r="B308" s="96"/>
    </row>
    <row r="309" spans="2:2" x14ac:dyDescent="0.2">
      <c r="B309" s="96"/>
    </row>
    <row r="310" spans="2:2" x14ac:dyDescent="0.2">
      <c r="B310" s="96"/>
    </row>
    <row r="311" spans="2:2" x14ac:dyDescent="0.2">
      <c r="B311" s="96"/>
    </row>
    <row r="312" spans="2:2" x14ac:dyDescent="0.2">
      <c r="B312" s="96"/>
    </row>
    <row r="313" spans="2:2" x14ac:dyDescent="0.2">
      <c r="B313" s="96"/>
    </row>
    <row r="314" spans="2:2" x14ac:dyDescent="0.2">
      <c r="B314" s="96"/>
    </row>
    <row r="315" spans="2:2" x14ac:dyDescent="0.2">
      <c r="B315" s="96"/>
    </row>
    <row r="316" spans="2:2" x14ac:dyDescent="0.2">
      <c r="B316" s="96"/>
    </row>
    <row r="317" spans="2:2" x14ac:dyDescent="0.2">
      <c r="B317" s="96"/>
    </row>
    <row r="318" spans="2:2" x14ac:dyDescent="0.2">
      <c r="B318" s="96"/>
    </row>
    <row r="319" spans="2:2" x14ac:dyDescent="0.2">
      <c r="B319" s="96"/>
    </row>
    <row r="320" spans="2:2" x14ac:dyDescent="0.2">
      <c r="B320" s="96"/>
    </row>
    <row r="321" spans="2:2" x14ac:dyDescent="0.2">
      <c r="B321" s="96"/>
    </row>
    <row r="322" spans="2:2" x14ac:dyDescent="0.2">
      <c r="B322" s="96"/>
    </row>
    <row r="323" spans="2:2" x14ac:dyDescent="0.2">
      <c r="B323" s="96"/>
    </row>
    <row r="324" spans="2:2" x14ac:dyDescent="0.2">
      <c r="B324" s="96"/>
    </row>
    <row r="325" spans="2:2" x14ac:dyDescent="0.2">
      <c r="B325" s="96"/>
    </row>
    <row r="326" spans="2:2" x14ac:dyDescent="0.2">
      <c r="B326" s="96"/>
    </row>
    <row r="327" spans="2:2" x14ac:dyDescent="0.2">
      <c r="B327" s="96"/>
    </row>
    <row r="328" spans="2:2" x14ac:dyDescent="0.2">
      <c r="B328" s="96"/>
    </row>
    <row r="329" spans="2:2" x14ac:dyDescent="0.2">
      <c r="B329" s="96"/>
    </row>
    <row r="330" spans="2:2" x14ac:dyDescent="0.2">
      <c r="B330" s="96"/>
    </row>
    <row r="331" spans="2:2" x14ac:dyDescent="0.2">
      <c r="B331" s="96"/>
    </row>
    <row r="332" spans="2:2" x14ac:dyDescent="0.2">
      <c r="B332" s="96"/>
    </row>
    <row r="333" spans="2:2" x14ac:dyDescent="0.2">
      <c r="B333" s="96"/>
    </row>
    <row r="334" spans="2:2" x14ac:dyDescent="0.2">
      <c r="B334" s="96"/>
    </row>
    <row r="335" spans="2:2" x14ac:dyDescent="0.2">
      <c r="B335" s="96"/>
    </row>
    <row r="336" spans="2:2" x14ac:dyDescent="0.2">
      <c r="B336" s="96"/>
    </row>
    <row r="337" spans="2:2" x14ac:dyDescent="0.2">
      <c r="B337" s="96"/>
    </row>
    <row r="338" spans="2:2" x14ac:dyDescent="0.2">
      <c r="B338" s="96"/>
    </row>
    <row r="339" spans="2:2" x14ac:dyDescent="0.2">
      <c r="B339" s="96"/>
    </row>
    <row r="340" spans="2:2" x14ac:dyDescent="0.2">
      <c r="B340" s="96"/>
    </row>
    <row r="341" spans="2:2" x14ac:dyDescent="0.2">
      <c r="B341" s="96"/>
    </row>
    <row r="342" spans="2:2" x14ac:dyDescent="0.2">
      <c r="B342" s="96"/>
    </row>
    <row r="343" spans="2:2" x14ac:dyDescent="0.2">
      <c r="B343" s="96"/>
    </row>
    <row r="344" spans="2:2" x14ac:dyDescent="0.2">
      <c r="B344" s="96"/>
    </row>
    <row r="345" spans="2:2" x14ac:dyDescent="0.2">
      <c r="B345" s="96"/>
    </row>
    <row r="346" spans="2:2" x14ac:dyDescent="0.2">
      <c r="B346" s="96"/>
    </row>
    <row r="347" spans="2:2" x14ac:dyDescent="0.2">
      <c r="B347" s="96"/>
    </row>
    <row r="348" spans="2:2" x14ac:dyDescent="0.2">
      <c r="B348" s="96"/>
    </row>
    <row r="349" spans="2:2" x14ac:dyDescent="0.2">
      <c r="B349" s="96"/>
    </row>
    <row r="350" spans="2:2" x14ac:dyDescent="0.2">
      <c r="B350" s="96"/>
    </row>
    <row r="351" spans="2:2" x14ac:dyDescent="0.2">
      <c r="B351" s="96"/>
    </row>
    <row r="352" spans="2:2" x14ac:dyDescent="0.2">
      <c r="B352" s="96"/>
    </row>
    <row r="353" spans="2:2" x14ac:dyDescent="0.2">
      <c r="B353" s="96"/>
    </row>
    <row r="354" spans="2:2" x14ac:dyDescent="0.2">
      <c r="B354" s="96"/>
    </row>
    <row r="355" spans="2:2" x14ac:dyDescent="0.2">
      <c r="B355" s="96"/>
    </row>
    <row r="356" spans="2:2" x14ac:dyDescent="0.2">
      <c r="B356" s="96"/>
    </row>
    <row r="357" spans="2:2" x14ac:dyDescent="0.2">
      <c r="B357" s="96"/>
    </row>
    <row r="358" spans="2:2" x14ac:dyDescent="0.2">
      <c r="B358" s="96"/>
    </row>
    <row r="359" spans="2:2" x14ac:dyDescent="0.2">
      <c r="B359" s="96"/>
    </row>
    <row r="360" spans="2:2" x14ac:dyDescent="0.2">
      <c r="B360" s="96"/>
    </row>
    <row r="361" spans="2:2" x14ac:dyDescent="0.2">
      <c r="B361" s="96"/>
    </row>
    <row r="362" spans="2:2" x14ac:dyDescent="0.2">
      <c r="B362" s="96"/>
    </row>
    <row r="363" spans="2:2" x14ac:dyDescent="0.2">
      <c r="B363" s="96"/>
    </row>
    <row r="364" spans="2:2" x14ac:dyDescent="0.2">
      <c r="B364" s="96"/>
    </row>
    <row r="365" spans="2:2" x14ac:dyDescent="0.2">
      <c r="B365" s="96"/>
    </row>
    <row r="366" spans="2:2" x14ac:dyDescent="0.2">
      <c r="B366" s="96"/>
    </row>
    <row r="367" spans="2:2" x14ac:dyDescent="0.2">
      <c r="B367" s="96"/>
    </row>
    <row r="368" spans="2:2" x14ac:dyDescent="0.2">
      <c r="B368" s="96"/>
    </row>
    <row r="369" spans="2:2" x14ac:dyDescent="0.2">
      <c r="B369" s="96"/>
    </row>
  </sheetData>
  <phoneticPr fontId="21" type="noConversion"/>
  <pageMargins left="0.78740157480314965" right="0.78740157480314965" top="0.63" bottom="0.64" header="0.51181102362204722" footer="0.4"/>
  <pageSetup scale="88" orientation="portrait" r:id="rId1"/>
  <headerFooter alignWithMargins="0">
    <oddFooter>&amp;C&amp;P&amp;R&amp;D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indexed="53"/>
  </sheetPr>
  <dimension ref="A1:FF431"/>
  <sheetViews>
    <sheetView showGridLines="0" zoomScale="115" zoomScaleNormal="115" zoomScaleSheetLayoutView="75" workbookViewId="0">
      <pane ySplit="8" topLeftCell="A9" activePane="bottomLeft" state="frozen"/>
      <selection pane="bottomLeft" activeCell="H16" sqref="H16"/>
    </sheetView>
  </sheetViews>
  <sheetFormatPr baseColWidth="10" defaultRowHeight="12.75" x14ac:dyDescent="0.2"/>
  <cols>
    <col min="1" max="1" width="12" bestFit="1" customWidth="1"/>
    <col min="2" max="2" width="22" bestFit="1" customWidth="1"/>
    <col min="3" max="3" width="9.140625" customWidth="1"/>
    <col min="4" max="4" width="10.42578125" style="78" customWidth="1"/>
    <col min="5" max="5" width="14.42578125" style="78" bestFit="1" customWidth="1"/>
    <col min="6" max="6" width="13.5703125" customWidth="1"/>
  </cols>
  <sheetData>
    <row r="1" spans="1:162" ht="25.5" customHeight="1" x14ac:dyDescent="0.35">
      <c r="A1" s="82"/>
      <c r="B1" s="81"/>
      <c r="C1" s="78"/>
      <c r="D1"/>
      <c r="E1"/>
      <c r="G1" s="82"/>
      <c r="H1" s="81"/>
      <c r="J1" s="78"/>
      <c r="O1" s="82"/>
      <c r="P1" s="81"/>
      <c r="R1" s="78"/>
      <c r="W1" s="82"/>
      <c r="X1" s="81"/>
      <c r="Z1" s="78"/>
      <c r="AE1" s="82"/>
      <c r="AF1" s="81"/>
      <c r="AH1" s="78"/>
      <c r="AM1" s="82"/>
      <c r="AN1" s="81"/>
      <c r="AP1" s="78"/>
      <c r="AU1" s="82"/>
      <c r="AV1" s="81"/>
      <c r="AX1" s="78"/>
      <c r="BC1" s="82"/>
      <c r="BD1" s="81"/>
      <c r="BF1" s="78"/>
      <c r="BK1" s="82"/>
      <c r="BL1" s="81"/>
      <c r="BN1" s="78"/>
      <c r="BS1" s="82"/>
      <c r="BT1" s="81"/>
      <c r="BV1" s="78"/>
      <c r="CA1" s="82"/>
      <c r="CB1" s="81"/>
      <c r="CD1" s="78"/>
      <c r="CI1" s="82"/>
      <c r="CJ1" s="81"/>
      <c r="CL1" s="78"/>
      <c r="CQ1" s="82"/>
      <c r="CR1" s="81"/>
      <c r="CT1" s="78"/>
      <c r="CY1" s="82"/>
      <c r="CZ1" s="81"/>
      <c r="DB1" s="78"/>
      <c r="DG1" s="82"/>
      <c r="DH1" s="81"/>
      <c r="DJ1" s="78"/>
      <c r="DO1" s="82"/>
      <c r="DP1" s="81"/>
      <c r="DR1" s="78"/>
      <c r="DW1" s="82"/>
      <c r="DX1" s="81"/>
      <c r="DZ1" s="78"/>
      <c r="EE1" s="82"/>
      <c r="EF1" s="81"/>
      <c r="EH1" s="78"/>
      <c r="EM1" s="82"/>
      <c r="EN1" s="81"/>
      <c r="EP1" s="78"/>
      <c r="EU1" s="82"/>
      <c r="EV1" s="81"/>
      <c r="EX1" s="78"/>
      <c r="FC1" s="82"/>
      <c r="FD1" s="81"/>
      <c r="FF1" s="78"/>
    </row>
    <row r="2" spans="1:162" ht="19.5" customHeight="1" x14ac:dyDescent="0.3">
      <c r="A2" s="79"/>
      <c r="B2" s="83" t="s">
        <v>28</v>
      </c>
      <c r="C2" s="78"/>
      <c r="D2"/>
      <c r="E2"/>
      <c r="G2" s="79"/>
      <c r="H2" s="83"/>
      <c r="J2" s="78"/>
      <c r="O2" s="79"/>
      <c r="P2" s="83"/>
      <c r="R2" s="78"/>
      <c r="W2" s="79"/>
      <c r="X2" s="83"/>
      <c r="Z2" s="78"/>
      <c r="AE2" s="79"/>
      <c r="AF2" s="83"/>
      <c r="AH2" s="78"/>
      <c r="AM2" s="79"/>
      <c r="AN2" s="83"/>
      <c r="AP2" s="78"/>
      <c r="AU2" s="79"/>
      <c r="AV2" s="83"/>
      <c r="AX2" s="78"/>
      <c r="BC2" s="79"/>
      <c r="BD2" s="83"/>
      <c r="BF2" s="78"/>
      <c r="BK2" s="79"/>
      <c r="BL2" s="83"/>
      <c r="BN2" s="78"/>
      <c r="BS2" s="79"/>
      <c r="BT2" s="83"/>
      <c r="BV2" s="78"/>
      <c r="CA2" s="79"/>
      <c r="CB2" s="83"/>
      <c r="CD2" s="78"/>
      <c r="CI2" s="79"/>
      <c r="CJ2" s="83"/>
      <c r="CL2" s="78"/>
      <c r="CQ2" s="79"/>
      <c r="CR2" s="83"/>
      <c r="CT2" s="78"/>
      <c r="CY2" s="79"/>
      <c r="CZ2" s="83"/>
      <c r="DB2" s="78"/>
      <c r="DG2" s="79"/>
      <c r="DH2" s="83"/>
      <c r="DJ2" s="78"/>
      <c r="DO2" s="79"/>
      <c r="DP2" s="83"/>
      <c r="DR2" s="78"/>
      <c r="DW2" s="79"/>
      <c r="DX2" s="83"/>
      <c r="DZ2" s="78"/>
      <c r="EE2" s="79"/>
      <c r="EF2" s="83"/>
      <c r="EH2" s="78"/>
      <c r="EM2" s="79"/>
      <c r="EN2" s="83"/>
      <c r="EP2" s="78"/>
      <c r="EU2" s="79"/>
      <c r="EV2" s="83"/>
      <c r="EX2" s="78"/>
      <c r="FC2" s="79"/>
      <c r="FD2" s="83"/>
      <c r="FF2" s="78"/>
    </row>
    <row r="3" spans="1:162" ht="13.5" customHeight="1" x14ac:dyDescent="0.2"/>
    <row r="4" spans="1:162" s="85" customFormat="1" ht="21.75" customHeight="1" x14ac:dyDescent="0.3">
      <c r="A4" s="84" t="s">
        <v>29</v>
      </c>
      <c r="D4" s="86"/>
      <c r="E4" s="86"/>
    </row>
    <row r="5" spans="1:162" s="85" customFormat="1" ht="21.75" customHeight="1" x14ac:dyDescent="0.3">
      <c r="B5" s="84" t="s">
        <v>30</v>
      </c>
      <c r="D5" s="86"/>
      <c r="E5" s="86"/>
    </row>
    <row r="6" spans="1:162" ht="15" x14ac:dyDescent="0.25">
      <c r="A6" s="87" t="s">
        <v>31</v>
      </c>
      <c r="B6" s="88"/>
      <c r="C6" s="99"/>
    </row>
    <row r="8" spans="1:162" ht="15" x14ac:dyDescent="0.25">
      <c r="A8" s="89" t="s">
        <v>32</v>
      </c>
      <c r="B8" s="90" t="s">
        <v>10</v>
      </c>
      <c r="C8" s="90" t="s">
        <v>33</v>
      </c>
      <c r="D8" s="90" t="s">
        <v>34</v>
      </c>
      <c r="E8" s="90" t="s">
        <v>35</v>
      </c>
      <c r="F8" s="91" t="s">
        <v>36</v>
      </c>
    </row>
    <row r="9" spans="1:162" x14ac:dyDescent="0.2">
      <c r="A9" s="98">
        <v>203</v>
      </c>
      <c r="B9" s="100">
        <v>43544</v>
      </c>
      <c r="E9" s="78" t="s">
        <v>43</v>
      </c>
      <c r="F9" t="s">
        <v>26</v>
      </c>
    </row>
    <row r="10" spans="1:162" x14ac:dyDescent="0.2">
      <c r="A10" s="98">
        <v>204</v>
      </c>
      <c r="B10" s="100">
        <v>43773</v>
      </c>
      <c r="C10" s="92"/>
      <c r="D10" s="93"/>
      <c r="E10" s="78" t="s">
        <v>43</v>
      </c>
      <c r="F10" t="s">
        <v>26</v>
      </c>
    </row>
    <row r="11" spans="1:162" x14ac:dyDescent="0.2">
      <c r="A11" s="98">
        <v>205</v>
      </c>
      <c r="B11" s="100">
        <v>43775</v>
      </c>
      <c r="E11" s="78" t="s">
        <v>43</v>
      </c>
      <c r="F11" t="s">
        <v>26</v>
      </c>
    </row>
    <row r="12" spans="1:162" x14ac:dyDescent="0.2">
      <c r="A12" s="98">
        <v>208</v>
      </c>
      <c r="B12" s="100">
        <v>43774</v>
      </c>
      <c r="E12" s="78" t="s">
        <v>43</v>
      </c>
      <c r="F12" t="s">
        <v>26</v>
      </c>
    </row>
    <row r="13" spans="1:162" x14ac:dyDescent="0.2">
      <c r="A13" s="98">
        <v>209</v>
      </c>
      <c r="B13" s="100">
        <v>43768</v>
      </c>
      <c r="C13" s="92"/>
      <c r="D13" s="93"/>
      <c r="E13" s="78" t="s">
        <v>43</v>
      </c>
      <c r="F13" t="s">
        <v>26</v>
      </c>
    </row>
    <row r="14" spans="1:162" x14ac:dyDescent="0.2">
      <c r="A14" s="98">
        <v>210</v>
      </c>
      <c r="B14" s="100">
        <v>43776</v>
      </c>
      <c r="E14" s="78" t="s">
        <v>43</v>
      </c>
      <c r="F14" t="s">
        <v>26</v>
      </c>
    </row>
    <row r="15" spans="1:162" x14ac:dyDescent="0.2">
      <c r="A15" s="98">
        <v>213</v>
      </c>
      <c r="B15" s="100">
        <v>43781</v>
      </c>
      <c r="E15" s="78" t="s">
        <v>43</v>
      </c>
      <c r="F15" t="s">
        <v>26</v>
      </c>
    </row>
    <row r="16" spans="1:162" x14ac:dyDescent="0.2">
      <c r="A16" s="98">
        <v>214</v>
      </c>
      <c r="B16" s="100">
        <v>43514</v>
      </c>
      <c r="C16" s="92"/>
      <c r="D16" s="93"/>
      <c r="E16" s="78" t="s">
        <v>43</v>
      </c>
      <c r="F16" t="s">
        <v>26</v>
      </c>
    </row>
    <row r="17" spans="1:6" x14ac:dyDescent="0.2">
      <c r="A17" s="98">
        <v>215</v>
      </c>
      <c r="B17" s="100">
        <v>43538</v>
      </c>
      <c r="E17" s="78" t="s">
        <v>43</v>
      </c>
      <c r="F17" t="s">
        <v>26</v>
      </c>
    </row>
    <row r="18" spans="1:6" x14ac:dyDescent="0.2">
      <c r="A18" s="98">
        <v>216</v>
      </c>
      <c r="B18" s="100">
        <v>43780</v>
      </c>
      <c r="E18" s="78" t="s">
        <v>43</v>
      </c>
      <c r="F18" t="s">
        <v>26</v>
      </c>
    </row>
    <row r="19" spans="1:6" x14ac:dyDescent="0.2">
      <c r="A19" s="98">
        <v>217</v>
      </c>
      <c r="B19" s="100">
        <v>43517</v>
      </c>
      <c r="E19" s="78" t="s">
        <v>43</v>
      </c>
      <c r="F19" t="s">
        <v>26</v>
      </c>
    </row>
    <row r="20" spans="1:6" x14ac:dyDescent="0.2">
      <c r="A20" s="98">
        <v>217</v>
      </c>
      <c r="B20" s="100">
        <v>43517</v>
      </c>
      <c r="E20" s="78" t="s">
        <v>43</v>
      </c>
      <c r="F20" t="s">
        <v>26</v>
      </c>
    </row>
    <row r="21" spans="1:6" x14ac:dyDescent="0.2">
      <c r="A21" s="98">
        <v>218</v>
      </c>
      <c r="B21" s="100">
        <v>43517</v>
      </c>
      <c r="E21" s="78" t="s">
        <v>43</v>
      </c>
      <c r="F21" t="s">
        <v>26</v>
      </c>
    </row>
    <row r="22" spans="1:6" x14ac:dyDescent="0.2">
      <c r="A22" s="98">
        <v>219</v>
      </c>
      <c r="B22" s="100">
        <v>43544</v>
      </c>
      <c r="E22" s="78" t="s">
        <v>43</v>
      </c>
      <c r="F22" t="s">
        <v>26</v>
      </c>
    </row>
    <row r="23" spans="1:6" x14ac:dyDescent="0.2">
      <c r="A23" s="98">
        <v>220</v>
      </c>
      <c r="B23" s="100">
        <v>43775</v>
      </c>
      <c r="E23" s="78" t="s">
        <v>43</v>
      </c>
      <c r="F23" t="s">
        <v>26</v>
      </c>
    </row>
    <row r="24" spans="1:6" x14ac:dyDescent="0.2">
      <c r="A24" s="98">
        <v>221</v>
      </c>
      <c r="B24" s="100">
        <v>43515</v>
      </c>
      <c r="C24" s="92"/>
      <c r="D24" s="93"/>
      <c r="E24" s="78" t="s">
        <v>43</v>
      </c>
      <c r="F24" t="s">
        <v>26</v>
      </c>
    </row>
    <row r="25" spans="1:6" x14ac:dyDescent="0.2">
      <c r="A25" s="98">
        <v>222</v>
      </c>
      <c r="B25" s="100">
        <v>43515</v>
      </c>
      <c r="C25" s="92"/>
      <c r="D25" s="93"/>
      <c r="E25" s="78" t="s">
        <v>43</v>
      </c>
      <c r="F25" t="s">
        <v>26</v>
      </c>
    </row>
    <row r="26" spans="1:6" x14ac:dyDescent="0.2">
      <c r="A26" s="98">
        <v>223</v>
      </c>
      <c r="B26" s="100">
        <v>43536</v>
      </c>
      <c r="E26" s="78" t="s">
        <v>43</v>
      </c>
      <c r="F26" t="s">
        <v>26</v>
      </c>
    </row>
    <row r="27" spans="1:6" x14ac:dyDescent="0.2">
      <c r="A27" s="98">
        <v>225</v>
      </c>
      <c r="B27" s="100">
        <v>43776</v>
      </c>
      <c r="E27" s="78" t="s">
        <v>43</v>
      </c>
      <c r="F27" t="s">
        <v>26</v>
      </c>
    </row>
    <row r="28" spans="1:6" x14ac:dyDescent="0.2">
      <c r="A28" s="98">
        <v>226</v>
      </c>
      <c r="B28" s="100">
        <v>43544</v>
      </c>
      <c r="E28" s="78" t="s">
        <v>43</v>
      </c>
      <c r="F28" t="s">
        <v>26</v>
      </c>
    </row>
    <row r="29" spans="1:6" x14ac:dyDescent="0.2">
      <c r="A29" s="98">
        <v>227</v>
      </c>
      <c r="B29" s="100">
        <v>43545</v>
      </c>
      <c r="E29" s="78" t="s">
        <v>43</v>
      </c>
      <c r="F29" t="s">
        <v>26</v>
      </c>
    </row>
    <row r="30" spans="1:6" x14ac:dyDescent="0.2">
      <c r="A30" s="98">
        <v>228</v>
      </c>
      <c r="B30" s="100">
        <v>43514</v>
      </c>
      <c r="C30" s="92"/>
      <c r="D30" s="93"/>
      <c r="E30" s="78" t="s">
        <v>43</v>
      </c>
      <c r="F30" t="s">
        <v>26</v>
      </c>
    </row>
    <row r="31" spans="1:6" x14ac:dyDescent="0.2">
      <c r="A31" s="98">
        <v>229</v>
      </c>
      <c r="B31" s="100">
        <v>43767</v>
      </c>
      <c r="C31" s="92"/>
      <c r="D31" s="93"/>
      <c r="E31" s="78" t="s">
        <v>43</v>
      </c>
      <c r="F31" t="s">
        <v>26</v>
      </c>
    </row>
    <row r="32" spans="1:6" x14ac:dyDescent="0.2">
      <c r="A32" s="98">
        <v>230</v>
      </c>
      <c r="B32" s="100">
        <v>43780</v>
      </c>
      <c r="E32" s="78" t="s">
        <v>43</v>
      </c>
      <c r="F32" t="s">
        <v>26</v>
      </c>
    </row>
    <row r="33" spans="1:6" x14ac:dyDescent="0.2">
      <c r="A33" s="98">
        <v>231</v>
      </c>
      <c r="B33" s="100">
        <v>43773</v>
      </c>
      <c r="C33" s="92"/>
      <c r="D33" s="93"/>
      <c r="E33" s="78" t="s">
        <v>43</v>
      </c>
      <c r="F33" t="s">
        <v>26</v>
      </c>
    </row>
    <row r="34" spans="1:6" x14ac:dyDescent="0.2">
      <c r="A34" s="98">
        <v>232</v>
      </c>
      <c r="B34" s="100">
        <v>43774</v>
      </c>
      <c r="C34" s="92"/>
      <c r="D34" s="93"/>
      <c r="E34" s="78" t="s">
        <v>43</v>
      </c>
      <c r="F34" t="s">
        <v>26</v>
      </c>
    </row>
    <row r="35" spans="1:6" x14ac:dyDescent="0.2">
      <c r="A35" s="98">
        <v>233</v>
      </c>
      <c r="B35" s="100">
        <v>43536</v>
      </c>
      <c r="E35" s="78" t="s">
        <v>43</v>
      </c>
      <c r="F35" t="s">
        <v>26</v>
      </c>
    </row>
    <row r="36" spans="1:6" x14ac:dyDescent="0.2">
      <c r="A36" s="98">
        <v>234</v>
      </c>
      <c r="B36" s="100">
        <v>43538</v>
      </c>
      <c r="E36" s="78" t="s">
        <v>43</v>
      </c>
      <c r="F36" t="s">
        <v>26</v>
      </c>
    </row>
    <row r="37" spans="1:6" x14ac:dyDescent="0.2">
      <c r="A37" s="98">
        <v>235</v>
      </c>
      <c r="B37" s="101">
        <v>43769</v>
      </c>
      <c r="C37" s="92"/>
      <c r="D37" s="93"/>
      <c r="E37" s="78" t="s">
        <v>43</v>
      </c>
      <c r="F37" t="s">
        <v>26</v>
      </c>
    </row>
    <row r="38" spans="1:6" x14ac:dyDescent="0.2">
      <c r="A38" s="98">
        <v>237</v>
      </c>
      <c r="B38" s="100">
        <v>43782</v>
      </c>
      <c r="E38" s="78" t="s">
        <v>43</v>
      </c>
      <c r="F38" t="s">
        <v>26</v>
      </c>
    </row>
    <row r="39" spans="1:6" x14ac:dyDescent="0.2">
      <c r="A39" s="98">
        <v>238</v>
      </c>
      <c r="B39" s="100">
        <v>43774</v>
      </c>
      <c r="E39" s="78" t="s">
        <v>43</v>
      </c>
      <c r="F39" t="s">
        <v>26</v>
      </c>
    </row>
    <row r="40" spans="1:6" x14ac:dyDescent="0.2">
      <c r="A40" s="98">
        <v>239</v>
      </c>
      <c r="B40" s="100">
        <v>43781</v>
      </c>
      <c r="E40" s="78" t="s">
        <v>43</v>
      </c>
      <c r="F40" t="s">
        <v>26</v>
      </c>
    </row>
    <row r="41" spans="1:6" x14ac:dyDescent="0.2">
      <c r="A41" s="98">
        <v>240</v>
      </c>
      <c r="B41" s="100">
        <v>43516</v>
      </c>
      <c r="C41" s="92"/>
      <c r="D41" s="93"/>
      <c r="E41" s="78" t="s">
        <v>43</v>
      </c>
      <c r="F41" t="s">
        <v>26</v>
      </c>
    </row>
    <row r="42" spans="1:6" x14ac:dyDescent="0.2">
      <c r="A42" s="98">
        <v>241</v>
      </c>
      <c r="B42" s="100">
        <v>43773</v>
      </c>
      <c r="C42" s="92"/>
      <c r="D42" s="93"/>
      <c r="E42" s="78" t="s">
        <v>43</v>
      </c>
      <c r="F42" t="s">
        <v>26</v>
      </c>
    </row>
    <row r="43" spans="1:6" x14ac:dyDescent="0.2">
      <c r="A43" s="98">
        <v>242</v>
      </c>
      <c r="B43" s="101">
        <v>43769</v>
      </c>
      <c r="C43" s="92"/>
      <c r="D43" s="93"/>
      <c r="E43" s="78" t="s">
        <v>43</v>
      </c>
      <c r="F43" t="s">
        <v>26</v>
      </c>
    </row>
    <row r="44" spans="1:6" x14ac:dyDescent="0.2">
      <c r="A44" s="98">
        <v>243</v>
      </c>
      <c r="B44" s="100">
        <v>43782</v>
      </c>
      <c r="E44" s="78" t="s">
        <v>43</v>
      </c>
      <c r="F44" t="s">
        <v>26</v>
      </c>
    </row>
    <row r="45" spans="1:6" x14ac:dyDescent="0.2">
      <c r="A45" s="98">
        <v>244</v>
      </c>
      <c r="B45" s="100">
        <v>43514</v>
      </c>
      <c r="C45" s="92"/>
      <c r="D45" s="93"/>
      <c r="E45" s="78" t="s">
        <v>43</v>
      </c>
      <c r="F45" t="s">
        <v>26</v>
      </c>
    </row>
    <row r="46" spans="1:6" x14ac:dyDescent="0.2">
      <c r="A46" s="98">
        <v>245</v>
      </c>
      <c r="B46" s="100">
        <v>43781</v>
      </c>
      <c r="E46" s="78" t="s">
        <v>43</v>
      </c>
      <c r="F46" t="s">
        <v>26</v>
      </c>
    </row>
    <row r="47" spans="1:6" x14ac:dyDescent="0.2">
      <c r="A47" s="98">
        <v>246</v>
      </c>
      <c r="B47" s="100">
        <v>43166</v>
      </c>
      <c r="E47" s="78" t="s">
        <v>43</v>
      </c>
      <c r="F47" t="s">
        <v>26</v>
      </c>
    </row>
    <row r="48" spans="1:6" x14ac:dyDescent="0.2">
      <c r="A48" s="98">
        <v>247</v>
      </c>
      <c r="B48" s="100">
        <v>43766</v>
      </c>
      <c r="C48" s="94"/>
      <c r="D48" s="95"/>
      <c r="E48" s="78" t="s">
        <v>43</v>
      </c>
      <c r="F48" t="s">
        <v>26</v>
      </c>
    </row>
    <row r="49" spans="1:6" x14ac:dyDescent="0.2">
      <c r="A49" s="98">
        <v>248</v>
      </c>
      <c r="B49" s="100">
        <v>43516</v>
      </c>
      <c r="C49" s="92"/>
      <c r="D49" s="93"/>
      <c r="E49" s="78" t="s">
        <v>43</v>
      </c>
      <c r="F49" t="s">
        <v>26</v>
      </c>
    </row>
    <row r="50" spans="1:6" x14ac:dyDescent="0.2">
      <c r="A50" s="98">
        <v>249</v>
      </c>
      <c r="B50" s="101">
        <v>43769</v>
      </c>
      <c r="C50" s="92"/>
      <c r="D50" s="93"/>
      <c r="E50" s="78" t="s">
        <v>43</v>
      </c>
      <c r="F50" t="s">
        <v>26</v>
      </c>
    </row>
    <row r="51" spans="1:6" x14ac:dyDescent="0.2">
      <c r="A51" s="98">
        <v>250</v>
      </c>
      <c r="B51" s="100">
        <v>43767</v>
      </c>
      <c r="C51" s="92"/>
      <c r="D51" s="93"/>
      <c r="E51" s="78" t="s">
        <v>43</v>
      </c>
      <c r="F51" t="s">
        <v>26</v>
      </c>
    </row>
    <row r="52" spans="1:6" x14ac:dyDescent="0.2">
      <c r="A52" s="98">
        <v>251</v>
      </c>
      <c r="B52" s="100">
        <v>43522</v>
      </c>
      <c r="E52" s="78" t="s">
        <v>43</v>
      </c>
      <c r="F52" t="s">
        <v>26</v>
      </c>
    </row>
    <row r="53" spans="1:6" x14ac:dyDescent="0.2">
      <c r="A53" s="98">
        <v>252</v>
      </c>
      <c r="B53" s="100">
        <v>43523</v>
      </c>
      <c r="E53" s="78" t="s">
        <v>43</v>
      </c>
      <c r="F53" t="s">
        <v>26</v>
      </c>
    </row>
    <row r="54" spans="1:6" x14ac:dyDescent="0.2">
      <c r="A54" s="98">
        <v>253</v>
      </c>
      <c r="B54" s="100">
        <v>43522</v>
      </c>
      <c r="E54" s="78" t="s">
        <v>43</v>
      </c>
      <c r="F54" t="s">
        <v>26</v>
      </c>
    </row>
    <row r="55" spans="1:6" x14ac:dyDescent="0.2">
      <c r="A55" s="98">
        <v>254</v>
      </c>
      <c r="B55" s="100">
        <v>43522</v>
      </c>
      <c r="E55" s="78" t="s">
        <v>43</v>
      </c>
      <c r="F55" t="s">
        <v>26</v>
      </c>
    </row>
    <row r="56" spans="1:6" x14ac:dyDescent="0.2">
      <c r="A56" s="98">
        <v>255</v>
      </c>
      <c r="B56" s="100">
        <v>43523</v>
      </c>
      <c r="E56" s="78" t="s">
        <v>43</v>
      </c>
      <c r="F56" t="s">
        <v>26</v>
      </c>
    </row>
    <row r="57" spans="1:6" x14ac:dyDescent="0.2">
      <c r="A57" s="98">
        <v>256</v>
      </c>
      <c r="B57" s="100">
        <v>43524</v>
      </c>
      <c r="E57" s="78" t="s">
        <v>43</v>
      </c>
      <c r="F57" t="s">
        <v>26</v>
      </c>
    </row>
    <row r="58" spans="1:6" x14ac:dyDescent="0.2">
      <c r="A58" s="98">
        <v>257</v>
      </c>
      <c r="B58" s="101">
        <v>43524</v>
      </c>
      <c r="E58" s="78" t="s">
        <v>43</v>
      </c>
      <c r="F58" t="s">
        <v>26</v>
      </c>
    </row>
    <row r="59" spans="1:6" x14ac:dyDescent="0.2">
      <c r="A59" s="98">
        <v>258</v>
      </c>
      <c r="B59" s="100">
        <v>43521</v>
      </c>
      <c r="E59" s="78" t="s">
        <v>43</v>
      </c>
      <c r="F59" t="s">
        <v>26</v>
      </c>
    </row>
    <row r="60" spans="1:6" x14ac:dyDescent="0.2">
      <c r="A60" s="98">
        <v>259</v>
      </c>
      <c r="B60" s="100">
        <v>43524</v>
      </c>
      <c r="E60" s="78" t="s">
        <v>43</v>
      </c>
      <c r="F60" t="s">
        <v>26</v>
      </c>
    </row>
    <row r="61" spans="1:6" x14ac:dyDescent="0.2">
      <c r="A61" s="98">
        <v>261</v>
      </c>
      <c r="B61" s="100">
        <v>43521</v>
      </c>
      <c r="E61" s="78" t="s">
        <v>43</v>
      </c>
      <c r="F61" t="s">
        <v>26</v>
      </c>
    </row>
    <row r="62" spans="1:6" x14ac:dyDescent="0.2">
      <c r="A62" s="98">
        <v>262</v>
      </c>
      <c r="B62" s="100">
        <v>43521</v>
      </c>
      <c r="E62" s="78" t="s">
        <v>43</v>
      </c>
      <c r="F62" t="s">
        <v>26</v>
      </c>
    </row>
    <row r="63" spans="1:6" x14ac:dyDescent="0.2">
      <c r="A63" s="98">
        <v>263</v>
      </c>
      <c r="B63" s="100">
        <v>43530</v>
      </c>
      <c r="E63" s="78" t="s">
        <v>43</v>
      </c>
      <c r="F63" t="s">
        <v>26</v>
      </c>
    </row>
    <row r="64" spans="1:6" x14ac:dyDescent="0.2">
      <c r="A64" s="98">
        <v>264</v>
      </c>
      <c r="B64" s="100">
        <v>43530</v>
      </c>
      <c r="E64" s="78" t="s">
        <v>43</v>
      </c>
      <c r="F64" t="s">
        <v>26</v>
      </c>
    </row>
    <row r="65" spans="1:6" x14ac:dyDescent="0.2">
      <c r="A65" s="98">
        <v>265</v>
      </c>
      <c r="B65" s="100">
        <v>43543</v>
      </c>
      <c r="E65" s="78" t="s">
        <v>43</v>
      </c>
      <c r="F65" t="s">
        <v>26</v>
      </c>
    </row>
    <row r="66" spans="1:6" x14ac:dyDescent="0.2">
      <c r="A66" s="98">
        <v>266</v>
      </c>
      <c r="B66" s="100">
        <v>43535</v>
      </c>
      <c r="E66" s="78" t="s">
        <v>43</v>
      </c>
      <c r="F66" t="s">
        <v>26</v>
      </c>
    </row>
    <row r="67" spans="1:6" x14ac:dyDescent="0.2">
      <c r="A67" s="98">
        <v>267</v>
      </c>
      <c r="B67" s="100">
        <v>43535</v>
      </c>
      <c r="E67" s="78" t="s">
        <v>43</v>
      </c>
      <c r="F67" t="s">
        <v>26</v>
      </c>
    </row>
    <row r="68" spans="1:6" x14ac:dyDescent="0.2">
      <c r="A68" s="98">
        <v>271</v>
      </c>
      <c r="B68" s="100">
        <v>43528</v>
      </c>
      <c r="E68" s="78" t="s">
        <v>43</v>
      </c>
      <c r="F68" t="s">
        <v>26</v>
      </c>
    </row>
    <row r="69" spans="1:6" x14ac:dyDescent="0.2">
      <c r="A69" s="98">
        <v>272</v>
      </c>
      <c r="B69" s="100">
        <v>43528</v>
      </c>
      <c r="E69" s="78" t="s">
        <v>43</v>
      </c>
      <c r="F69" t="s">
        <v>26</v>
      </c>
    </row>
    <row r="70" spans="1:6" x14ac:dyDescent="0.2">
      <c r="A70" s="98">
        <v>273</v>
      </c>
      <c r="B70" s="100">
        <v>43529</v>
      </c>
      <c r="E70" s="78" t="s">
        <v>43</v>
      </c>
      <c r="F70" t="s">
        <v>26</v>
      </c>
    </row>
    <row r="71" spans="1:6" x14ac:dyDescent="0.2">
      <c r="A71" s="98">
        <v>274</v>
      </c>
      <c r="B71" s="100">
        <v>43529</v>
      </c>
      <c r="E71" s="78" t="s">
        <v>43</v>
      </c>
      <c r="F71" t="s">
        <v>26</v>
      </c>
    </row>
    <row r="72" spans="1:6" x14ac:dyDescent="0.2">
      <c r="A72" s="98">
        <v>275</v>
      </c>
      <c r="B72" s="100">
        <v>43780</v>
      </c>
      <c r="E72" s="78" t="s">
        <v>43</v>
      </c>
      <c r="F72" t="s">
        <v>26</v>
      </c>
    </row>
    <row r="73" spans="1:6" x14ac:dyDescent="0.2">
      <c r="A73" s="98">
        <v>276</v>
      </c>
      <c r="B73" s="100">
        <v>43537</v>
      </c>
      <c r="E73" s="78" t="s">
        <v>43</v>
      </c>
      <c r="F73" t="s">
        <v>26</v>
      </c>
    </row>
    <row r="74" spans="1:6" x14ac:dyDescent="0.2">
      <c r="A74" s="98">
        <v>277</v>
      </c>
      <c r="B74" s="100">
        <v>43543</v>
      </c>
      <c r="E74" s="78" t="s">
        <v>43</v>
      </c>
      <c r="F74" t="s">
        <v>26</v>
      </c>
    </row>
    <row r="75" spans="1:6" x14ac:dyDescent="0.2">
      <c r="A75" s="98">
        <v>278</v>
      </c>
      <c r="B75" s="100">
        <v>43531</v>
      </c>
      <c r="E75" s="78" t="s">
        <v>43</v>
      </c>
      <c r="F75" t="s">
        <v>26</v>
      </c>
    </row>
    <row r="76" spans="1:6" x14ac:dyDescent="0.2">
      <c r="A76" s="98">
        <v>303</v>
      </c>
      <c r="B76" s="100">
        <v>43544</v>
      </c>
      <c r="E76" s="78" t="s">
        <v>43</v>
      </c>
      <c r="F76" t="s">
        <v>26</v>
      </c>
    </row>
    <row r="77" spans="1:6" x14ac:dyDescent="0.2">
      <c r="A77" s="98">
        <v>403</v>
      </c>
      <c r="B77" s="100">
        <v>43544</v>
      </c>
      <c r="E77" s="78" t="s">
        <v>43</v>
      </c>
      <c r="F77" t="s">
        <v>26</v>
      </c>
    </row>
    <row r="78" spans="1:6" x14ac:dyDescent="0.2">
      <c r="A78" s="98">
        <v>404</v>
      </c>
      <c r="B78" s="100">
        <v>43773</v>
      </c>
      <c r="C78" s="92"/>
      <c r="D78" s="93"/>
      <c r="E78" s="78" t="s">
        <v>43</v>
      </c>
      <c r="F78" t="s">
        <v>26</v>
      </c>
    </row>
    <row r="79" spans="1:6" x14ac:dyDescent="0.2">
      <c r="A79" s="98">
        <v>405</v>
      </c>
      <c r="B79" s="100">
        <v>43775</v>
      </c>
      <c r="E79" s="78" t="s">
        <v>43</v>
      </c>
      <c r="F79" t="s">
        <v>26</v>
      </c>
    </row>
    <row r="80" spans="1:6" x14ac:dyDescent="0.2">
      <c r="A80" s="98">
        <v>409</v>
      </c>
      <c r="B80" s="100">
        <v>43768</v>
      </c>
      <c r="C80" s="92"/>
      <c r="D80" s="93"/>
      <c r="E80" s="78" t="s">
        <v>43</v>
      </c>
      <c r="F80" t="s">
        <v>26</v>
      </c>
    </row>
    <row r="81" spans="1:6" x14ac:dyDescent="0.2">
      <c r="A81" s="98">
        <v>410</v>
      </c>
      <c r="B81" s="100">
        <v>43776</v>
      </c>
      <c r="E81" s="78" t="s">
        <v>43</v>
      </c>
      <c r="F81" t="s">
        <v>26</v>
      </c>
    </row>
    <row r="82" spans="1:6" x14ac:dyDescent="0.2">
      <c r="A82" s="98">
        <v>415</v>
      </c>
      <c r="B82" s="100">
        <v>43538</v>
      </c>
      <c r="E82" s="78" t="s">
        <v>43</v>
      </c>
      <c r="F82" t="s">
        <v>26</v>
      </c>
    </row>
    <row r="83" spans="1:6" x14ac:dyDescent="0.2">
      <c r="A83" s="98">
        <v>416</v>
      </c>
      <c r="B83" s="100">
        <v>43780</v>
      </c>
      <c r="E83" s="78" t="s">
        <v>43</v>
      </c>
      <c r="F83" t="s">
        <v>26</v>
      </c>
    </row>
    <row r="84" spans="1:6" x14ac:dyDescent="0.2">
      <c r="A84" s="98">
        <v>418</v>
      </c>
      <c r="B84" s="100">
        <v>43517</v>
      </c>
      <c r="E84" s="78" t="s">
        <v>43</v>
      </c>
      <c r="F84" t="s">
        <v>26</v>
      </c>
    </row>
    <row r="85" spans="1:6" x14ac:dyDescent="0.2">
      <c r="A85" s="98">
        <v>419</v>
      </c>
      <c r="B85" s="100">
        <v>43544</v>
      </c>
      <c r="E85" s="78" t="s">
        <v>43</v>
      </c>
      <c r="F85" t="s">
        <v>26</v>
      </c>
    </row>
    <row r="86" spans="1:6" x14ac:dyDescent="0.2">
      <c r="A86" s="98">
        <v>421</v>
      </c>
      <c r="B86" s="100">
        <v>43515</v>
      </c>
      <c r="C86" s="92"/>
      <c r="D86" s="93"/>
      <c r="E86" s="78" t="s">
        <v>43</v>
      </c>
      <c r="F86" t="s">
        <v>26</v>
      </c>
    </row>
    <row r="87" spans="1:6" x14ac:dyDescent="0.2">
      <c r="A87" s="98">
        <v>423</v>
      </c>
      <c r="B87" s="100">
        <v>43536</v>
      </c>
      <c r="E87" s="78" t="s">
        <v>43</v>
      </c>
      <c r="F87" t="s">
        <v>26</v>
      </c>
    </row>
    <row r="88" spans="1:6" x14ac:dyDescent="0.2">
      <c r="A88" s="98">
        <v>425</v>
      </c>
      <c r="B88" s="100">
        <v>43776</v>
      </c>
      <c r="E88" s="78" t="s">
        <v>43</v>
      </c>
      <c r="F88" t="s">
        <v>26</v>
      </c>
    </row>
    <row r="89" spans="1:6" x14ac:dyDescent="0.2">
      <c r="A89" s="98">
        <v>427</v>
      </c>
      <c r="B89" s="100">
        <v>43545</v>
      </c>
      <c r="E89" s="78" t="s">
        <v>43</v>
      </c>
      <c r="F89" t="s">
        <v>26</v>
      </c>
    </row>
    <row r="90" spans="1:6" x14ac:dyDescent="0.2">
      <c r="A90" s="98">
        <v>428</v>
      </c>
      <c r="B90" s="100">
        <v>43514</v>
      </c>
      <c r="C90" s="92"/>
      <c r="D90" s="93"/>
      <c r="E90" s="78" t="s">
        <v>43</v>
      </c>
      <c r="F90" t="s">
        <v>26</v>
      </c>
    </row>
    <row r="91" spans="1:6" x14ac:dyDescent="0.2">
      <c r="A91" s="98">
        <v>429</v>
      </c>
      <c r="B91" s="100">
        <v>43767</v>
      </c>
      <c r="C91" s="92"/>
      <c r="D91" s="93"/>
      <c r="E91" s="78" t="s">
        <v>43</v>
      </c>
      <c r="F91" t="s">
        <v>26</v>
      </c>
    </row>
    <row r="92" spans="1:6" x14ac:dyDescent="0.2">
      <c r="A92" s="98">
        <v>430</v>
      </c>
      <c r="B92" s="100">
        <v>43780</v>
      </c>
      <c r="E92" s="78" t="s">
        <v>43</v>
      </c>
      <c r="F92" t="s">
        <v>26</v>
      </c>
    </row>
    <row r="93" spans="1:6" x14ac:dyDescent="0.2">
      <c r="A93" s="98">
        <v>433</v>
      </c>
      <c r="B93" s="100">
        <v>43536</v>
      </c>
      <c r="E93" s="78" t="s">
        <v>43</v>
      </c>
      <c r="F93" t="s">
        <v>26</v>
      </c>
    </row>
    <row r="94" spans="1:6" x14ac:dyDescent="0.2">
      <c r="A94" s="98">
        <v>438</v>
      </c>
      <c r="B94" s="100">
        <v>43774</v>
      </c>
      <c r="E94" s="78" t="s">
        <v>43</v>
      </c>
      <c r="F94" t="s">
        <v>26</v>
      </c>
    </row>
    <row r="95" spans="1:6" x14ac:dyDescent="0.2">
      <c r="A95" s="98">
        <v>440</v>
      </c>
      <c r="B95" s="100">
        <v>43516</v>
      </c>
      <c r="C95" s="92"/>
      <c r="D95" s="93"/>
      <c r="E95" s="78" t="s">
        <v>43</v>
      </c>
      <c r="F95" t="s">
        <v>26</v>
      </c>
    </row>
    <row r="96" spans="1:6" x14ac:dyDescent="0.2">
      <c r="A96" s="98">
        <v>441</v>
      </c>
      <c r="B96" s="100">
        <v>43773</v>
      </c>
      <c r="C96" s="92"/>
      <c r="D96" s="93"/>
      <c r="E96" s="78" t="s">
        <v>43</v>
      </c>
      <c r="F96" t="s">
        <v>26</v>
      </c>
    </row>
    <row r="97" spans="1:6" x14ac:dyDescent="0.2">
      <c r="A97" s="98">
        <v>442</v>
      </c>
      <c r="B97" s="101">
        <v>43769</v>
      </c>
      <c r="C97" s="92"/>
      <c r="D97" s="93"/>
      <c r="E97" s="78" t="s">
        <v>43</v>
      </c>
      <c r="F97" t="s">
        <v>26</v>
      </c>
    </row>
    <row r="98" spans="1:6" x14ac:dyDescent="0.2">
      <c r="A98" s="98">
        <v>443</v>
      </c>
      <c r="B98" s="100">
        <v>43782</v>
      </c>
      <c r="E98" s="78" t="s">
        <v>43</v>
      </c>
      <c r="F98" t="s">
        <v>26</v>
      </c>
    </row>
    <row r="99" spans="1:6" x14ac:dyDescent="0.2">
      <c r="A99" s="98">
        <v>444</v>
      </c>
      <c r="B99" s="100">
        <v>43150</v>
      </c>
      <c r="C99" s="92"/>
      <c r="D99" s="93"/>
      <c r="E99" s="78" t="s">
        <v>43</v>
      </c>
      <c r="F99" t="s">
        <v>26</v>
      </c>
    </row>
    <row r="100" spans="1:6" x14ac:dyDescent="0.2">
      <c r="A100" s="98">
        <v>446</v>
      </c>
      <c r="B100" s="100">
        <v>43166</v>
      </c>
      <c r="E100" s="78" t="s">
        <v>43</v>
      </c>
      <c r="F100" t="s">
        <v>26</v>
      </c>
    </row>
    <row r="101" spans="1:6" x14ac:dyDescent="0.2">
      <c r="A101" s="98">
        <v>447</v>
      </c>
      <c r="B101" s="100">
        <v>43766</v>
      </c>
      <c r="C101" s="94"/>
      <c r="D101" s="95"/>
      <c r="E101" s="78" t="s">
        <v>43</v>
      </c>
      <c r="F101" t="s">
        <v>26</v>
      </c>
    </row>
    <row r="102" spans="1:6" x14ac:dyDescent="0.2">
      <c r="A102" s="98">
        <v>448</v>
      </c>
      <c r="B102" s="100">
        <v>43516</v>
      </c>
      <c r="C102" s="92"/>
      <c r="D102" s="93"/>
      <c r="E102" s="78" t="s">
        <v>43</v>
      </c>
      <c r="F102" t="s">
        <v>26</v>
      </c>
    </row>
    <row r="103" spans="1:6" x14ac:dyDescent="0.2">
      <c r="A103" s="98">
        <v>449</v>
      </c>
      <c r="B103" s="101">
        <v>43769</v>
      </c>
      <c r="C103" s="92"/>
      <c r="D103" s="93"/>
      <c r="E103" s="78" t="s">
        <v>43</v>
      </c>
      <c r="F103" t="s">
        <v>26</v>
      </c>
    </row>
    <row r="104" spans="1:6" x14ac:dyDescent="0.2">
      <c r="A104" s="98">
        <v>450</v>
      </c>
      <c r="B104" s="100">
        <v>43767</v>
      </c>
      <c r="C104" s="92"/>
      <c r="D104" s="93"/>
      <c r="E104" s="78" t="s">
        <v>43</v>
      </c>
      <c r="F104" t="s">
        <v>26</v>
      </c>
    </row>
    <row r="105" spans="1:6" x14ac:dyDescent="0.2">
      <c r="A105" s="98">
        <v>451</v>
      </c>
      <c r="B105" s="100">
        <v>43522</v>
      </c>
      <c r="E105" s="78" t="s">
        <v>43</v>
      </c>
      <c r="F105" t="s">
        <v>26</v>
      </c>
    </row>
    <row r="106" spans="1:6" x14ac:dyDescent="0.2">
      <c r="A106" s="98">
        <v>452</v>
      </c>
      <c r="B106" s="100">
        <v>43523</v>
      </c>
      <c r="E106" s="78" t="s">
        <v>43</v>
      </c>
      <c r="F106" t="s">
        <v>26</v>
      </c>
    </row>
    <row r="107" spans="1:6" x14ac:dyDescent="0.2">
      <c r="A107" s="98">
        <v>455</v>
      </c>
      <c r="B107" s="100">
        <v>43523</v>
      </c>
      <c r="E107" s="78" t="s">
        <v>43</v>
      </c>
      <c r="F107" t="s">
        <v>26</v>
      </c>
    </row>
    <row r="108" spans="1:6" x14ac:dyDescent="0.2">
      <c r="A108" s="98">
        <v>457</v>
      </c>
      <c r="B108" s="101">
        <v>43524</v>
      </c>
      <c r="E108" s="78" t="s">
        <v>43</v>
      </c>
      <c r="F108" t="s">
        <v>26</v>
      </c>
    </row>
    <row r="109" spans="1:6" x14ac:dyDescent="0.2">
      <c r="A109" s="98">
        <v>461</v>
      </c>
      <c r="B109" s="100">
        <v>43521</v>
      </c>
      <c r="E109" s="78" t="s">
        <v>43</v>
      </c>
      <c r="F109" t="s">
        <v>26</v>
      </c>
    </row>
    <row r="110" spans="1:6" x14ac:dyDescent="0.2">
      <c r="A110" s="98">
        <v>464</v>
      </c>
      <c r="B110" s="100">
        <v>43530</v>
      </c>
      <c r="E110" s="78" t="s">
        <v>43</v>
      </c>
      <c r="F110" t="s">
        <v>26</v>
      </c>
    </row>
    <row r="111" spans="1:6" x14ac:dyDescent="0.2">
      <c r="A111" s="98">
        <v>465</v>
      </c>
      <c r="B111" s="100">
        <v>43543</v>
      </c>
      <c r="E111" s="78" t="s">
        <v>43</v>
      </c>
      <c r="F111" t="s">
        <v>26</v>
      </c>
    </row>
    <row r="112" spans="1:6" x14ac:dyDescent="0.2">
      <c r="A112" s="98">
        <v>466</v>
      </c>
      <c r="B112" s="100">
        <v>43535</v>
      </c>
      <c r="E112" s="78" t="s">
        <v>43</v>
      </c>
      <c r="F112" t="s">
        <v>26</v>
      </c>
    </row>
    <row r="113" spans="1:6" x14ac:dyDescent="0.2">
      <c r="A113" s="98">
        <v>467</v>
      </c>
      <c r="B113" s="100">
        <v>43535</v>
      </c>
      <c r="E113" s="78" t="s">
        <v>43</v>
      </c>
      <c r="F113" t="s">
        <v>26</v>
      </c>
    </row>
    <row r="114" spans="1:6" x14ac:dyDescent="0.2">
      <c r="A114" s="98">
        <v>471</v>
      </c>
      <c r="B114" s="100">
        <v>43528</v>
      </c>
      <c r="E114" s="78" t="s">
        <v>43</v>
      </c>
      <c r="F114" t="s">
        <v>26</v>
      </c>
    </row>
    <row r="115" spans="1:6" x14ac:dyDescent="0.2">
      <c r="A115" s="98">
        <v>472</v>
      </c>
      <c r="B115" s="100">
        <v>43528</v>
      </c>
      <c r="E115" s="78" t="s">
        <v>43</v>
      </c>
      <c r="F115" t="s">
        <v>26</v>
      </c>
    </row>
    <row r="116" spans="1:6" x14ac:dyDescent="0.2">
      <c r="A116" s="98">
        <v>473</v>
      </c>
      <c r="B116" s="100">
        <v>43529</v>
      </c>
      <c r="E116" s="78" t="s">
        <v>43</v>
      </c>
      <c r="F116" t="s">
        <v>26</v>
      </c>
    </row>
    <row r="117" spans="1:6" x14ac:dyDescent="0.2">
      <c r="A117" s="98">
        <v>474</v>
      </c>
      <c r="B117" s="100">
        <v>43529</v>
      </c>
      <c r="E117" s="78" t="s">
        <v>43</v>
      </c>
      <c r="F117" t="s">
        <v>26</v>
      </c>
    </row>
    <row r="118" spans="1:6" x14ac:dyDescent="0.2">
      <c r="A118" s="98">
        <v>476</v>
      </c>
      <c r="B118" s="100">
        <v>43537</v>
      </c>
      <c r="E118" s="78" t="s">
        <v>43</v>
      </c>
      <c r="F118" t="s">
        <v>26</v>
      </c>
    </row>
    <row r="119" spans="1:6" x14ac:dyDescent="0.2">
      <c r="A119" s="98">
        <v>478</v>
      </c>
      <c r="B119" s="100">
        <v>43531</v>
      </c>
      <c r="E119" s="78" t="s">
        <v>43</v>
      </c>
      <c r="F119" t="s">
        <v>26</v>
      </c>
    </row>
    <row r="120" spans="1:6" x14ac:dyDescent="0.2">
      <c r="A120" s="98">
        <v>720</v>
      </c>
      <c r="B120" s="100">
        <v>43775</v>
      </c>
      <c r="E120" s="78" t="s">
        <v>43</v>
      </c>
      <c r="F120" t="s">
        <v>26</v>
      </c>
    </row>
    <row r="121" spans="1:6" x14ac:dyDescent="0.2">
      <c r="A121" s="98">
        <v>734</v>
      </c>
      <c r="B121" s="100">
        <v>43538</v>
      </c>
      <c r="E121" s="78" t="s">
        <v>43</v>
      </c>
      <c r="F121" t="s">
        <v>26</v>
      </c>
    </row>
    <row r="122" spans="1:6" x14ac:dyDescent="0.2">
      <c r="A122" s="98">
        <v>745</v>
      </c>
      <c r="B122" s="100">
        <v>43781</v>
      </c>
      <c r="E122" s="78" t="s">
        <v>43</v>
      </c>
      <c r="F122" t="s">
        <v>26</v>
      </c>
    </row>
    <row r="123" spans="1:6" x14ac:dyDescent="0.2">
      <c r="A123" s="98">
        <v>1988</v>
      </c>
      <c r="B123" s="100">
        <v>43521</v>
      </c>
      <c r="E123" s="78" t="s">
        <v>43</v>
      </c>
      <c r="F123" t="s">
        <v>26</v>
      </c>
    </row>
    <row r="124" spans="1:6" x14ac:dyDescent="0.2">
      <c r="A124" s="98">
        <v>2019</v>
      </c>
      <c r="B124" s="100">
        <v>43544</v>
      </c>
      <c r="E124" s="78" t="s">
        <v>43</v>
      </c>
      <c r="F124" t="s">
        <v>26</v>
      </c>
    </row>
    <row r="125" spans="1:6" x14ac:dyDescent="0.2">
      <c r="A125" s="98">
        <v>2056</v>
      </c>
      <c r="B125" s="100">
        <v>43524</v>
      </c>
      <c r="E125" s="78" t="s">
        <v>43</v>
      </c>
      <c r="F125" t="s">
        <v>26</v>
      </c>
    </row>
    <row r="126" spans="1:6" x14ac:dyDescent="0.2">
      <c r="A126" s="98">
        <v>2063</v>
      </c>
      <c r="B126" s="100">
        <v>43530</v>
      </c>
      <c r="E126" s="78" t="s">
        <v>43</v>
      </c>
      <c r="F126" t="s">
        <v>26</v>
      </c>
    </row>
    <row r="127" spans="1:6" x14ac:dyDescent="0.2">
      <c r="A127" s="98">
        <v>2065</v>
      </c>
      <c r="B127" s="100">
        <v>43543</v>
      </c>
      <c r="E127" s="78" t="s">
        <v>43</v>
      </c>
      <c r="F127" t="s">
        <v>26</v>
      </c>
    </row>
    <row r="128" spans="1:6" x14ac:dyDescent="0.2">
      <c r="A128" s="98">
        <v>4008</v>
      </c>
      <c r="B128" s="100">
        <v>43774</v>
      </c>
      <c r="E128" s="78" t="s">
        <v>43</v>
      </c>
      <c r="F128" t="s">
        <v>26</v>
      </c>
    </row>
    <row r="129" spans="1:6" x14ac:dyDescent="0.2">
      <c r="A129" s="98">
        <v>4022</v>
      </c>
      <c r="B129" s="100">
        <v>43515</v>
      </c>
      <c r="C129" s="92"/>
      <c r="D129" s="93"/>
      <c r="E129" s="78" t="s">
        <v>43</v>
      </c>
      <c r="F129" t="s">
        <v>26</v>
      </c>
    </row>
    <row r="130" spans="1:6" x14ac:dyDescent="0.2">
      <c r="A130" s="98">
        <v>4059</v>
      </c>
      <c r="B130" s="100">
        <v>43524</v>
      </c>
      <c r="E130" s="78" t="s">
        <v>43</v>
      </c>
      <c r="F130" t="s">
        <v>26</v>
      </c>
    </row>
    <row r="131" spans="1:6" x14ac:dyDescent="0.2">
      <c r="A131" s="98">
        <v>4063</v>
      </c>
      <c r="B131" s="100">
        <v>43530</v>
      </c>
      <c r="E131" s="78" t="s">
        <v>43</v>
      </c>
      <c r="F131" t="s">
        <v>26</v>
      </c>
    </row>
    <row r="132" spans="1:6" x14ac:dyDescent="0.2">
      <c r="A132" s="98">
        <v>6051</v>
      </c>
      <c r="B132" s="100">
        <v>43522</v>
      </c>
      <c r="E132" s="78" t="s">
        <v>43</v>
      </c>
      <c r="F132" t="s">
        <v>26</v>
      </c>
    </row>
    <row r="133" spans="1:6" x14ac:dyDescent="0.2">
      <c r="A133" s="98">
        <v>6056</v>
      </c>
      <c r="B133" s="100">
        <v>43524</v>
      </c>
      <c r="E133" s="78" t="s">
        <v>43</v>
      </c>
      <c r="F133" t="s">
        <v>26</v>
      </c>
    </row>
    <row r="276" spans="2:2" x14ac:dyDescent="0.2">
      <c r="B276" s="96"/>
    </row>
    <row r="277" spans="2:2" x14ac:dyDescent="0.2">
      <c r="B277" s="96"/>
    </row>
    <row r="278" spans="2:2" x14ac:dyDescent="0.2">
      <c r="B278" s="96"/>
    </row>
    <row r="279" spans="2:2" x14ac:dyDescent="0.2">
      <c r="B279" s="96"/>
    </row>
    <row r="280" spans="2:2" x14ac:dyDescent="0.2">
      <c r="B280" s="96"/>
    </row>
    <row r="281" spans="2:2" x14ac:dyDescent="0.2">
      <c r="B281" s="96"/>
    </row>
    <row r="282" spans="2:2" x14ac:dyDescent="0.2">
      <c r="B282" s="96"/>
    </row>
    <row r="283" spans="2:2" x14ac:dyDescent="0.2">
      <c r="B283" s="96"/>
    </row>
    <row r="284" spans="2:2" x14ac:dyDescent="0.2">
      <c r="B284" s="96"/>
    </row>
    <row r="285" spans="2:2" x14ac:dyDescent="0.2">
      <c r="B285" s="96"/>
    </row>
    <row r="286" spans="2:2" x14ac:dyDescent="0.2">
      <c r="B286" s="96"/>
    </row>
    <row r="287" spans="2:2" x14ac:dyDescent="0.2">
      <c r="B287" s="96"/>
    </row>
    <row r="288" spans="2:2" x14ac:dyDescent="0.2">
      <c r="B288" s="96"/>
    </row>
    <row r="289" spans="2:2" x14ac:dyDescent="0.2">
      <c r="B289" s="96"/>
    </row>
    <row r="290" spans="2:2" x14ac:dyDescent="0.2">
      <c r="B290" s="96"/>
    </row>
    <row r="291" spans="2:2" x14ac:dyDescent="0.2">
      <c r="B291" s="96"/>
    </row>
    <row r="292" spans="2:2" x14ac:dyDescent="0.2">
      <c r="B292" s="96"/>
    </row>
    <row r="293" spans="2:2" x14ac:dyDescent="0.2">
      <c r="B293" s="96"/>
    </row>
    <row r="294" spans="2:2" x14ac:dyDescent="0.2">
      <c r="B294" s="96"/>
    </row>
    <row r="295" spans="2:2" x14ac:dyDescent="0.2">
      <c r="B295" s="96"/>
    </row>
    <row r="296" spans="2:2" x14ac:dyDescent="0.2">
      <c r="B296" s="96"/>
    </row>
    <row r="297" spans="2:2" x14ac:dyDescent="0.2">
      <c r="B297" s="96"/>
    </row>
    <row r="298" spans="2:2" x14ac:dyDescent="0.2">
      <c r="B298" s="96"/>
    </row>
    <row r="299" spans="2:2" x14ac:dyDescent="0.2">
      <c r="B299" s="96"/>
    </row>
    <row r="300" spans="2:2" x14ac:dyDescent="0.2">
      <c r="B300" s="96"/>
    </row>
    <row r="301" spans="2:2" x14ac:dyDescent="0.2">
      <c r="B301" s="96"/>
    </row>
    <row r="302" spans="2:2" x14ac:dyDescent="0.2">
      <c r="B302" s="96"/>
    </row>
    <row r="303" spans="2:2" x14ac:dyDescent="0.2">
      <c r="B303" s="96"/>
    </row>
    <row r="304" spans="2:2" x14ac:dyDescent="0.2">
      <c r="B304" s="96"/>
    </row>
    <row r="305" spans="2:2" x14ac:dyDescent="0.2">
      <c r="B305" s="96"/>
    </row>
    <row r="306" spans="2:2" x14ac:dyDescent="0.2">
      <c r="B306" s="96"/>
    </row>
    <row r="307" spans="2:2" x14ac:dyDescent="0.2">
      <c r="B307" s="96"/>
    </row>
    <row r="308" spans="2:2" x14ac:dyDescent="0.2">
      <c r="B308" s="96"/>
    </row>
    <row r="309" spans="2:2" x14ac:dyDescent="0.2">
      <c r="B309" s="96"/>
    </row>
    <row r="310" spans="2:2" x14ac:dyDescent="0.2">
      <c r="B310" s="96"/>
    </row>
    <row r="311" spans="2:2" x14ac:dyDescent="0.2">
      <c r="B311" s="96"/>
    </row>
    <row r="312" spans="2:2" x14ac:dyDescent="0.2">
      <c r="B312" s="96"/>
    </row>
    <row r="313" spans="2:2" x14ac:dyDescent="0.2">
      <c r="B313" s="96"/>
    </row>
    <row r="314" spans="2:2" x14ac:dyDescent="0.2">
      <c r="B314" s="96"/>
    </row>
    <row r="315" spans="2:2" x14ac:dyDescent="0.2">
      <c r="B315" s="96"/>
    </row>
    <row r="316" spans="2:2" x14ac:dyDescent="0.2">
      <c r="B316" s="96"/>
    </row>
    <row r="317" spans="2:2" x14ac:dyDescent="0.2">
      <c r="B317" s="96"/>
    </row>
    <row r="318" spans="2:2" x14ac:dyDescent="0.2">
      <c r="B318" s="96"/>
    </row>
    <row r="319" spans="2:2" x14ac:dyDescent="0.2">
      <c r="B319" s="96"/>
    </row>
    <row r="320" spans="2:2" x14ac:dyDescent="0.2">
      <c r="B320" s="96"/>
    </row>
    <row r="321" spans="2:2" x14ac:dyDescent="0.2">
      <c r="B321" s="96"/>
    </row>
    <row r="322" spans="2:2" x14ac:dyDescent="0.2">
      <c r="B322" s="96"/>
    </row>
    <row r="323" spans="2:2" x14ac:dyDescent="0.2">
      <c r="B323" s="96"/>
    </row>
    <row r="324" spans="2:2" x14ac:dyDescent="0.2">
      <c r="B324" s="96"/>
    </row>
    <row r="325" spans="2:2" x14ac:dyDescent="0.2">
      <c r="B325" s="96"/>
    </row>
    <row r="326" spans="2:2" x14ac:dyDescent="0.2">
      <c r="B326" s="96"/>
    </row>
    <row r="327" spans="2:2" x14ac:dyDescent="0.2">
      <c r="B327" s="96"/>
    </row>
    <row r="328" spans="2:2" x14ac:dyDescent="0.2">
      <c r="B328" s="96"/>
    </row>
    <row r="329" spans="2:2" x14ac:dyDescent="0.2">
      <c r="B329" s="96"/>
    </row>
    <row r="330" spans="2:2" x14ac:dyDescent="0.2">
      <c r="B330" s="96"/>
    </row>
    <row r="331" spans="2:2" x14ac:dyDescent="0.2">
      <c r="B331" s="96"/>
    </row>
    <row r="332" spans="2:2" x14ac:dyDescent="0.2">
      <c r="B332" s="96"/>
    </row>
    <row r="333" spans="2:2" x14ac:dyDescent="0.2">
      <c r="B333" s="96"/>
    </row>
    <row r="334" spans="2:2" x14ac:dyDescent="0.2">
      <c r="B334" s="96"/>
    </row>
    <row r="335" spans="2:2" x14ac:dyDescent="0.2">
      <c r="B335" s="96"/>
    </row>
    <row r="336" spans="2:2" x14ac:dyDescent="0.2">
      <c r="B336" s="96"/>
    </row>
    <row r="337" spans="2:2" x14ac:dyDescent="0.2">
      <c r="B337" s="96"/>
    </row>
    <row r="338" spans="2:2" x14ac:dyDescent="0.2">
      <c r="B338" s="96"/>
    </row>
    <row r="339" spans="2:2" x14ac:dyDescent="0.2">
      <c r="B339" s="96"/>
    </row>
    <row r="340" spans="2:2" x14ac:dyDescent="0.2">
      <c r="B340" s="96"/>
    </row>
    <row r="341" spans="2:2" x14ac:dyDescent="0.2">
      <c r="B341" s="96"/>
    </row>
    <row r="342" spans="2:2" x14ac:dyDescent="0.2">
      <c r="B342" s="96"/>
    </row>
    <row r="343" spans="2:2" x14ac:dyDescent="0.2">
      <c r="B343" s="96"/>
    </row>
    <row r="344" spans="2:2" x14ac:dyDescent="0.2">
      <c r="B344" s="96"/>
    </row>
    <row r="345" spans="2:2" x14ac:dyDescent="0.2">
      <c r="B345" s="96"/>
    </row>
    <row r="346" spans="2:2" x14ac:dyDescent="0.2">
      <c r="B346" s="96"/>
    </row>
    <row r="347" spans="2:2" x14ac:dyDescent="0.2">
      <c r="B347" s="96"/>
    </row>
    <row r="348" spans="2:2" x14ac:dyDescent="0.2">
      <c r="B348" s="96"/>
    </row>
    <row r="349" spans="2:2" x14ac:dyDescent="0.2">
      <c r="B349" s="96"/>
    </row>
    <row r="350" spans="2:2" x14ac:dyDescent="0.2">
      <c r="B350" s="96"/>
    </row>
    <row r="351" spans="2:2" x14ac:dyDescent="0.2">
      <c r="B351" s="96"/>
    </row>
    <row r="352" spans="2:2" x14ac:dyDescent="0.2">
      <c r="B352" s="96"/>
    </row>
    <row r="353" spans="2:2" x14ac:dyDescent="0.2">
      <c r="B353" s="96"/>
    </row>
    <row r="354" spans="2:2" x14ac:dyDescent="0.2">
      <c r="B354" s="96"/>
    </row>
    <row r="355" spans="2:2" x14ac:dyDescent="0.2">
      <c r="B355" s="96"/>
    </row>
    <row r="356" spans="2:2" x14ac:dyDescent="0.2">
      <c r="B356" s="96"/>
    </row>
    <row r="357" spans="2:2" x14ac:dyDescent="0.2">
      <c r="B357" s="96"/>
    </row>
    <row r="358" spans="2:2" x14ac:dyDescent="0.2">
      <c r="B358" s="96"/>
    </row>
    <row r="359" spans="2:2" x14ac:dyDescent="0.2">
      <c r="B359" s="96"/>
    </row>
    <row r="360" spans="2:2" x14ac:dyDescent="0.2">
      <c r="B360" s="96"/>
    </row>
    <row r="361" spans="2:2" x14ac:dyDescent="0.2">
      <c r="B361" s="96"/>
    </row>
    <row r="362" spans="2:2" x14ac:dyDescent="0.2">
      <c r="B362" s="96"/>
    </row>
    <row r="363" spans="2:2" x14ac:dyDescent="0.2">
      <c r="B363" s="96"/>
    </row>
    <row r="364" spans="2:2" x14ac:dyDescent="0.2">
      <c r="B364" s="96"/>
    </row>
    <row r="365" spans="2:2" x14ac:dyDescent="0.2">
      <c r="B365" s="96"/>
    </row>
    <row r="366" spans="2:2" x14ac:dyDescent="0.2">
      <c r="B366" s="96"/>
    </row>
    <row r="367" spans="2:2" x14ac:dyDescent="0.2">
      <c r="B367" s="96"/>
    </row>
    <row r="368" spans="2:2" x14ac:dyDescent="0.2">
      <c r="B368" s="96"/>
    </row>
    <row r="369" spans="2:2" x14ac:dyDescent="0.2">
      <c r="B369" s="96"/>
    </row>
    <row r="370" spans="2:2" x14ac:dyDescent="0.2">
      <c r="B370" s="96"/>
    </row>
    <row r="371" spans="2:2" x14ac:dyDescent="0.2">
      <c r="B371" s="96"/>
    </row>
    <row r="372" spans="2:2" x14ac:dyDescent="0.2">
      <c r="B372" s="96"/>
    </row>
    <row r="373" spans="2:2" x14ac:dyDescent="0.2">
      <c r="B373" s="96"/>
    </row>
    <row r="374" spans="2:2" x14ac:dyDescent="0.2">
      <c r="B374" s="96"/>
    </row>
    <row r="375" spans="2:2" x14ac:dyDescent="0.2">
      <c r="B375" s="96"/>
    </row>
    <row r="376" spans="2:2" x14ac:dyDescent="0.2">
      <c r="B376" s="96"/>
    </row>
    <row r="377" spans="2:2" x14ac:dyDescent="0.2">
      <c r="B377" s="96"/>
    </row>
    <row r="378" spans="2:2" x14ac:dyDescent="0.2">
      <c r="B378" s="96"/>
    </row>
    <row r="379" spans="2:2" x14ac:dyDescent="0.2">
      <c r="B379" s="96"/>
    </row>
    <row r="380" spans="2:2" x14ac:dyDescent="0.2">
      <c r="B380" s="96"/>
    </row>
    <row r="381" spans="2:2" x14ac:dyDescent="0.2">
      <c r="B381" s="96"/>
    </row>
    <row r="382" spans="2:2" x14ac:dyDescent="0.2">
      <c r="B382" s="96"/>
    </row>
    <row r="383" spans="2:2" x14ac:dyDescent="0.2">
      <c r="B383" s="96"/>
    </row>
    <row r="384" spans="2:2" x14ac:dyDescent="0.2">
      <c r="B384" s="96"/>
    </row>
    <row r="385" spans="2:2" x14ac:dyDescent="0.2">
      <c r="B385" s="96"/>
    </row>
    <row r="386" spans="2:2" x14ac:dyDescent="0.2">
      <c r="B386" s="96"/>
    </row>
    <row r="387" spans="2:2" x14ac:dyDescent="0.2">
      <c r="B387" s="96"/>
    </row>
    <row r="388" spans="2:2" x14ac:dyDescent="0.2">
      <c r="B388" s="96"/>
    </row>
    <row r="389" spans="2:2" x14ac:dyDescent="0.2">
      <c r="B389" s="96"/>
    </row>
    <row r="390" spans="2:2" x14ac:dyDescent="0.2">
      <c r="B390" s="96"/>
    </row>
    <row r="391" spans="2:2" x14ac:dyDescent="0.2">
      <c r="B391" s="96"/>
    </row>
    <row r="392" spans="2:2" x14ac:dyDescent="0.2">
      <c r="B392" s="96"/>
    </row>
    <row r="393" spans="2:2" x14ac:dyDescent="0.2">
      <c r="B393" s="96"/>
    </row>
    <row r="394" spans="2:2" x14ac:dyDescent="0.2">
      <c r="B394" s="96"/>
    </row>
    <row r="395" spans="2:2" x14ac:dyDescent="0.2">
      <c r="B395" s="96"/>
    </row>
    <row r="396" spans="2:2" x14ac:dyDescent="0.2">
      <c r="B396" s="96"/>
    </row>
    <row r="397" spans="2:2" x14ac:dyDescent="0.2">
      <c r="B397" s="96"/>
    </row>
    <row r="398" spans="2:2" x14ac:dyDescent="0.2">
      <c r="B398" s="96"/>
    </row>
    <row r="399" spans="2:2" x14ac:dyDescent="0.2">
      <c r="B399" s="96"/>
    </row>
    <row r="400" spans="2:2" x14ac:dyDescent="0.2">
      <c r="B400" s="96"/>
    </row>
    <row r="401" spans="2:2" x14ac:dyDescent="0.2">
      <c r="B401" s="96"/>
    </row>
    <row r="402" spans="2:2" x14ac:dyDescent="0.2">
      <c r="B402" s="96"/>
    </row>
    <row r="403" spans="2:2" x14ac:dyDescent="0.2">
      <c r="B403" s="96"/>
    </row>
    <row r="404" spans="2:2" x14ac:dyDescent="0.2">
      <c r="B404" s="96"/>
    </row>
    <row r="405" spans="2:2" x14ac:dyDescent="0.2">
      <c r="B405" s="96"/>
    </row>
    <row r="406" spans="2:2" x14ac:dyDescent="0.2">
      <c r="B406" s="96"/>
    </row>
    <row r="407" spans="2:2" x14ac:dyDescent="0.2">
      <c r="B407" s="96"/>
    </row>
    <row r="408" spans="2:2" x14ac:dyDescent="0.2">
      <c r="B408" s="96"/>
    </row>
    <row r="409" spans="2:2" x14ac:dyDescent="0.2">
      <c r="B409" s="96"/>
    </row>
    <row r="410" spans="2:2" x14ac:dyDescent="0.2">
      <c r="B410" s="96"/>
    </row>
    <row r="411" spans="2:2" x14ac:dyDescent="0.2">
      <c r="B411" s="96"/>
    </row>
    <row r="412" spans="2:2" x14ac:dyDescent="0.2">
      <c r="B412" s="96"/>
    </row>
    <row r="413" spans="2:2" x14ac:dyDescent="0.2">
      <c r="B413" s="96"/>
    </row>
    <row r="414" spans="2:2" x14ac:dyDescent="0.2">
      <c r="B414" s="96"/>
    </row>
    <row r="415" spans="2:2" x14ac:dyDescent="0.2">
      <c r="B415" s="96"/>
    </row>
    <row r="416" spans="2:2" x14ac:dyDescent="0.2">
      <c r="B416" s="96"/>
    </row>
    <row r="417" spans="2:2" x14ac:dyDescent="0.2">
      <c r="B417" s="96"/>
    </row>
    <row r="418" spans="2:2" x14ac:dyDescent="0.2">
      <c r="B418" s="96"/>
    </row>
    <row r="419" spans="2:2" x14ac:dyDescent="0.2">
      <c r="B419" s="96"/>
    </row>
    <row r="420" spans="2:2" x14ac:dyDescent="0.2">
      <c r="B420" s="96"/>
    </row>
    <row r="421" spans="2:2" x14ac:dyDescent="0.2">
      <c r="B421" s="96"/>
    </row>
    <row r="422" spans="2:2" x14ac:dyDescent="0.2">
      <c r="B422" s="96"/>
    </row>
    <row r="423" spans="2:2" x14ac:dyDescent="0.2">
      <c r="B423" s="96"/>
    </row>
    <row r="424" spans="2:2" x14ac:dyDescent="0.2">
      <c r="B424" s="96"/>
    </row>
    <row r="425" spans="2:2" x14ac:dyDescent="0.2">
      <c r="B425" s="96"/>
    </row>
    <row r="426" spans="2:2" x14ac:dyDescent="0.2">
      <c r="B426" s="96"/>
    </row>
    <row r="427" spans="2:2" x14ac:dyDescent="0.2">
      <c r="B427" s="96"/>
    </row>
    <row r="428" spans="2:2" x14ac:dyDescent="0.2">
      <c r="B428" s="96"/>
    </row>
    <row r="429" spans="2:2" x14ac:dyDescent="0.2">
      <c r="B429" s="96"/>
    </row>
    <row r="430" spans="2:2" x14ac:dyDescent="0.2">
      <c r="B430" s="96"/>
    </row>
    <row r="431" spans="2:2" x14ac:dyDescent="0.2">
      <c r="B431" s="96"/>
    </row>
  </sheetData>
  <phoneticPr fontId="21" type="noConversion"/>
  <pageMargins left="0.78740157480314965" right="0.78740157480314965" top="0.63" bottom="0.64" header="0.51181102362204722" footer="0.4"/>
  <pageSetup scale="88" orientation="portrait" r:id="rId1"/>
  <headerFooter alignWithMargins="0">
    <oddFooter>&amp;C&amp;P&amp;R&amp;D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>
    <tabColor indexed="57"/>
  </sheetPr>
  <dimension ref="A1:M289"/>
  <sheetViews>
    <sheetView zoomScaleNormal="100" workbookViewId="0">
      <pane ySplit="2" topLeftCell="A3" activePane="bottomLeft" state="frozen"/>
      <selection pane="bottomLeft" activeCell="E66" sqref="E66:M66"/>
    </sheetView>
  </sheetViews>
  <sheetFormatPr baseColWidth="10" defaultRowHeight="15" x14ac:dyDescent="0.25"/>
  <cols>
    <col min="1" max="1" width="10.85546875" style="22" customWidth="1"/>
    <col min="2" max="2" width="10.5703125" style="44" customWidth="1"/>
    <col min="3" max="3" width="9.7109375" style="38" customWidth="1"/>
    <col min="4" max="4" width="12.28515625" style="38" customWidth="1"/>
    <col min="5" max="5" width="13.85546875" style="38" customWidth="1"/>
    <col min="6" max="6" width="14.5703125" style="38" customWidth="1"/>
    <col min="7" max="7" width="14.7109375" style="38" customWidth="1"/>
    <col min="8" max="10" width="15.85546875" style="38" customWidth="1"/>
    <col min="11" max="12" width="17.42578125" customWidth="1"/>
    <col min="13" max="13" width="22.42578125" customWidth="1"/>
  </cols>
  <sheetData>
    <row r="1" spans="1:13" ht="15.75" thickBot="1" x14ac:dyDescent="0.3">
      <c r="M1" s="78" t="s">
        <v>23</v>
      </c>
    </row>
    <row r="2" spans="1:13" ht="55.5" customHeight="1" thickBot="1" x14ac:dyDescent="0.25">
      <c r="A2" s="27" t="s">
        <v>8</v>
      </c>
      <c r="B2" s="41" t="s">
        <v>9</v>
      </c>
      <c r="C2" s="77" t="s">
        <v>51</v>
      </c>
      <c r="D2" s="77" t="s">
        <v>52</v>
      </c>
      <c r="E2" s="77" t="s">
        <v>53</v>
      </c>
      <c r="F2" s="77" t="s">
        <v>54</v>
      </c>
      <c r="G2" s="140" t="s">
        <v>55</v>
      </c>
      <c r="H2" s="77" t="s">
        <v>56</v>
      </c>
      <c r="I2" s="140" t="s">
        <v>57</v>
      </c>
      <c r="J2" s="77" t="s">
        <v>58</v>
      </c>
      <c r="K2" s="1" t="s">
        <v>2</v>
      </c>
      <c r="L2" s="2" t="s">
        <v>10</v>
      </c>
      <c r="M2" s="2" t="s">
        <v>11</v>
      </c>
    </row>
    <row r="3" spans="1:13" x14ac:dyDescent="0.25">
      <c r="A3" s="51">
        <v>9</v>
      </c>
      <c r="B3" s="52">
        <v>4</v>
      </c>
      <c r="C3" s="137">
        <v>208</v>
      </c>
      <c r="D3" s="53">
        <v>4008</v>
      </c>
      <c r="E3" s="53"/>
      <c r="F3" s="136"/>
      <c r="G3" s="135" t="str">
        <f>IF(C3="","",B3&amp;C3)</f>
        <v>4208</v>
      </c>
      <c r="H3" s="135" t="str">
        <f>IF(D3="","",B3&amp;D3)</f>
        <v>44008</v>
      </c>
      <c r="I3" s="135" t="str">
        <f>IF(E3="","",B3&amp;E3)</f>
        <v/>
      </c>
      <c r="J3" s="135" t="str">
        <f>IF(F3="","",B3&amp;F3)</f>
        <v/>
      </c>
      <c r="K3" s="55"/>
      <c r="L3" s="56"/>
      <c r="M3" s="71">
        <v>43472</v>
      </c>
    </row>
    <row r="4" spans="1:13" x14ac:dyDescent="0.25">
      <c r="A4" s="51">
        <v>9</v>
      </c>
      <c r="B4" s="52">
        <v>1</v>
      </c>
      <c r="C4" s="137">
        <v>208</v>
      </c>
      <c r="D4" s="53">
        <v>4008</v>
      </c>
      <c r="E4" s="53"/>
      <c r="F4" s="136"/>
      <c r="G4" s="135" t="str">
        <f t="shared" ref="G4:G67" si="0">IF(C4="","",B4&amp;C4)</f>
        <v>1208</v>
      </c>
      <c r="H4" s="135" t="str">
        <f t="shared" ref="H4:H67" si="1">IF(D4="","",B4&amp;D4)</f>
        <v>14008</v>
      </c>
      <c r="I4" s="135" t="str">
        <f t="shared" ref="I4:I67" si="2">IF(E4="","",B4&amp;E4)</f>
        <v/>
      </c>
      <c r="J4" s="135" t="str">
        <f t="shared" ref="J4:J67" si="3">IF(F4="","",B4&amp;F4)</f>
        <v/>
      </c>
      <c r="K4" s="57"/>
      <c r="L4" s="58"/>
      <c r="M4" s="72">
        <v>43479</v>
      </c>
    </row>
    <row r="5" spans="1:13" x14ac:dyDescent="0.25">
      <c r="A5" s="51">
        <v>9</v>
      </c>
      <c r="B5" s="52">
        <v>3</v>
      </c>
      <c r="C5" s="137">
        <v>208</v>
      </c>
      <c r="D5" s="53">
        <v>4008</v>
      </c>
      <c r="E5" s="53"/>
      <c r="F5" s="136"/>
      <c r="G5" s="135" t="str">
        <f t="shared" si="0"/>
        <v>3208</v>
      </c>
      <c r="H5" s="135" t="str">
        <f t="shared" si="1"/>
        <v>34008</v>
      </c>
      <c r="I5" s="135" t="str">
        <f t="shared" si="2"/>
        <v/>
      </c>
      <c r="J5" s="135" t="str">
        <f t="shared" si="3"/>
        <v/>
      </c>
      <c r="K5" s="57"/>
      <c r="L5" s="58"/>
      <c r="M5" s="72">
        <v>43486</v>
      </c>
    </row>
    <row r="6" spans="1:13" x14ac:dyDescent="0.25">
      <c r="A6" s="51">
        <v>9</v>
      </c>
      <c r="B6" s="52">
        <v>2</v>
      </c>
      <c r="C6" s="137">
        <v>208</v>
      </c>
      <c r="D6" s="53">
        <v>4008</v>
      </c>
      <c r="E6" s="53"/>
      <c r="F6" s="136"/>
      <c r="G6" s="135" t="str">
        <f t="shared" si="0"/>
        <v>2208</v>
      </c>
      <c r="H6" s="135" t="str">
        <f t="shared" si="1"/>
        <v>24008</v>
      </c>
      <c r="I6" s="135" t="str">
        <f t="shared" si="2"/>
        <v/>
      </c>
      <c r="J6" s="135" t="str">
        <f t="shared" si="3"/>
        <v/>
      </c>
      <c r="K6" s="57"/>
      <c r="L6" s="58"/>
      <c r="M6" s="72">
        <v>43483</v>
      </c>
    </row>
    <row r="7" spans="1:13" x14ac:dyDescent="0.25">
      <c r="A7" s="51">
        <v>9</v>
      </c>
      <c r="B7" s="52">
        <v>4</v>
      </c>
      <c r="C7" s="53">
        <v>214</v>
      </c>
      <c r="D7" s="53">
        <v>514</v>
      </c>
      <c r="E7" s="53"/>
      <c r="F7" s="136"/>
      <c r="G7" s="135" t="str">
        <f t="shared" si="0"/>
        <v>4214</v>
      </c>
      <c r="H7" s="135" t="str">
        <f t="shared" si="1"/>
        <v>4514</v>
      </c>
      <c r="I7" s="135" t="str">
        <f t="shared" si="2"/>
        <v/>
      </c>
      <c r="J7" s="135" t="str">
        <f t="shared" si="3"/>
        <v/>
      </c>
      <c r="K7" s="57"/>
      <c r="L7" s="58"/>
      <c r="M7" s="71">
        <v>43472</v>
      </c>
    </row>
    <row r="8" spans="1:13" x14ac:dyDescent="0.25">
      <c r="A8" s="51">
        <v>9</v>
      </c>
      <c r="B8" s="52">
        <v>1</v>
      </c>
      <c r="C8" s="53">
        <v>214</v>
      </c>
      <c r="D8" s="53">
        <v>514</v>
      </c>
      <c r="E8" s="53"/>
      <c r="F8" s="136"/>
      <c r="G8" s="135" t="str">
        <f t="shared" si="0"/>
        <v>1214</v>
      </c>
      <c r="H8" s="135" t="str">
        <f t="shared" si="1"/>
        <v>1514</v>
      </c>
      <c r="I8" s="135" t="str">
        <f t="shared" si="2"/>
        <v/>
      </c>
      <c r="J8" s="135" t="str">
        <f t="shared" si="3"/>
        <v/>
      </c>
      <c r="K8" s="57"/>
      <c r="L8" s="58"/>
      <c r="M8" s="72">
        <v>43479</v>
      </c>
    </row>
    <row r="9" spans="1:13" x14ac:dyDescent="0.25">
      <c r="A9" s="51">
        <v>9</v>
      </c>
      <c r="B9" s="52">
        <v>3</v>
      </c>
      <c r="C9" s="53">
        <v>214</v>
      </c>
      <c r="D9" s="53">
        <v>514</v>
      </c>
      <c r="E9" s="53"/>
      <c r="F9" s="136"/>
      <c r="G9" s="135" t="str">
        <f t="shared" si="0"/>
        <v>3214</v>
      </c>
      <c r="H9" s="135" t="str">
        <f t="shared" si="1"/>
        <v>3514</v>
      </c>
      <c r="I9" s="135" t="str">
        <f t="shared" si="2"/>
        <v/>
      </c>
      <c r="J9" s="135" t="str">
        <f t="shared" si="3"/>
        <v/>
      </c>
      <c r="K9" s="57"/>
      <c r="L9" s="58"/>
      <c r="M9" s="72">
        <v>43486</v>
      </c>
    </row>
    <row r="10" spans="1:13" x14ac:dyDescent="0.25">
      <c r="A10" s="51">
        <v>9</v>
      </c>
      <c r="B10" s="52">
        <v>2</v>
      </c>
      <c r="C10" s="53">
        <v>214</v>
      </c>
      <c r="D10" s="53">
        <v>514</v>
      </c>
      <c r="E10" s="53"/>
      <c r="F10" s="136"/>
      <c r="G10" s="135" t="str">
        <f t="shared" si="0"/>
        <v>2214</v>
      </c>
      <c r="H10" s="135" t="str">
        <f t="shared" si="1"/>
        <v>2514</v>
      </c>
      <c r="I10" s="135" t="str">
        <f t="shared" si="2"/>
        <v/>
      </c>
      <c r="J10" s="135" t="str">
        <f t="shared" si="3"/>
        <v/>
      </c>
      <c r="K10" s="57"/>
      <c r="L10" s="58"/>
      <c r="M10" s="72">
        <v>43483</v>
      </c>
    </row>
    <row r="11" spans="1:13" x14ac:dyDescent="0.25">
      <c r="A11" s="51">
        <v>9</v>
      </c>
      <c r="B11" s="52">
        <v>4</v>
      </c>
      <c r="C11" s="53">
        <v>228</v>
      </c>
      <c r="D11" s="53">
        <v>428</v>
      </c>
      <c r="E11" s="53"/>
      <c r="F11" s="136"/>
      <c r="G11" s="135" t="str">
        <f t="shared" si="0"/>
        <v>4228</v>
      </c>
      <c r="H11" s="135" t="str">
        <f t="shared" si="1"/>
        <v>4428</v>
      </c>
      <c r="I11" s="135" t="str">
        <f t="shared" si="2"/>
        <v/>
      </c>
      <c r="J11" s="135" t="str">
        <f t="shared" si="3"/>
        <v/>
      </c>
      <c r="K11" s="57"/>
      <c r="L11" s="58"/>
      <c r="M11" s="72">
        <v>43473</v>
      </c>
    </row>
    <row r="12" spans="1:13" x14ac:dyDescent="0.25">
      <c r="A12" s="51">
        <v>9</v>
      </c>
      <c r="B12" s="52">
        <v>1</v>
      </c>
      <c r="C12" s="53">
        <v>228</v>
      </c>
      <c r="D12" s="53">
        <v>428</v>
      </c>
      <c r="E12" s="53"/>
      <c r="F12" s="136"/>
      <c r="G12" s="135" t="str">
        <f t="shared" si="0"/>
        <v>1228</v>
      </c>
      <c r="H12" s="135" t="str">
        <f t="shared" si="1"/>
        <v>1428</v>
      </c>
      <c r="I12" s="135" t="str">
        <f t="shared" si="2"/>
        <v/>
      </c>
      <c r="J12" s="135" t="str">
        <f t="shared" si="3"/>
        <v/>
      </c>
      <c r="K12" s="57"/>
      <c r="L12" s="58"/>
      <c r="M12" s="72">
        <v>43480</v>
      </c>
    </row>
    <row r="13" spans="1:13" x14ac:dyDescent="0.25">
      <c r="A13" s="51">
        <v>9</v>
      </c>
      <c r="B13" s="52">
        <v>3</v>
      </c>
      <c r="C13" s="53">
        <v>228</v>
      </c>
      <c r="D13" s="53">
        <v>428</v>
      </c>
      <c r="E13" s="53"/>
      <c r="F13" s="136"/>
      <c r="G13" s="135" t="str">
        <f t="shared" si="0"/>
        <v>3228</v>
      </c>
      <c r="H13" s="135" t="str">
        <f t="shared" si="1"/>
        <v>3428</v>
      </c>
      <c r="I13" s="135" t="str">
        <f t="shared" si="2"/>
        <v/>
      </c>
      <c r="J13" s="135" t="str">
        <f t="shared" si="3"/>
        <v/>
      </c>
      <c r="K13" s="57"/>
      <c r="L13" s="58"/>
      <c r="M13" s="72">
        <v>43487</v>
      </c>
    </row>
    <row r="14" spans="1:13" x14ac:dyDescent="0.25">
      <c r="A14" s="51">
        <v>9</v>
      </c>
      <c r="B14" s="52">
        <v>2</v>
      </c>
      <c r="C14" s="53">
        <v>228</v>
      </c>
      <c r="D14" s="53">
        <v>428</v>
      </c>
      <c r="E14" s="53"/>
      <c r="F14" s="136"/>
      <c r="G14" s="135" t="str">
        <f t="shared" si="0"/>
        <v>2228</v>
      </c>
      <c r="H14" s="135" t="str">
        <f t="shared" si="1"/>
        <v>2428</v>
      </c>
      <c r="I14" s="135" t="str">
        <f t="shared" si="2"/>
        <v/>
      </c>
      <c r="J14" s="135" t="str">
        <f t="shared" si="3"/>
        <v/>
      </c>
      <c r="K14" s="57"/>
      <c r="L14" s="58"/>
      <c r="M14" s="72">
        <v>43493</v>
      </c>
    </row>
    <row r="15" spans="1:13" x14ac:dyDescent="0.25">
      <c r="A15" s="51">
        <v>9</v>
      </c>
      <c r="B15" s="52">
        <v>4</v>
      </c>
      <c r="C15" s="53">
        <v>232</v>
      </c>
      <c r="D15" s="53"/>
      <c r="E15" s="53"/>
      <c r="F15" s="136"/>
      <c r="G15" s="135" t="str">
        <f t="shared" si="0"/>
        <v>4232</v>
      </c>
      <c r="H15" s="135" t="str">
        <f t="shared" si="1"/>
        <v/>
      </c>
      <c r="I15" s="135" t="str">
        <f t="shared" si="2"/>
        <v/>
      </c>
      <c r="J15" s="135" t="str">
        <f t="shared" si="3"/>
        <v/>
      </c>
      <c r="K15" s="57"/>
      <c r="L15" s="58"/>
      <c r="M15" s="71">
        <v>43472</v>
      </c>
    </row>
    <row r="16" spans="1:13" x14ac:dyDescent="0.25">
      <c r="A16" s="51">
        <v>9</v>
      </c>
      <c r="B16" s="52">
        <v>3</v>
      </c>
      <c r="C16" s="53">
        <v>232</v>
      </c>
      <c r="D16" s="53"/>
      <c r="E16" s="53"/>
      <c r="F16" s="136"/>
      <c r="G16" s="135" t="str">
        <f t="shared" si="0"/>
        <v>3232</v>
      </c>
      <c r="H16" s="135" t="str">
        <f t="shared" si="1"/>
        <v/>
      </c>
      <c r="I16" s="135" t="str">
        <f t="shared" si="2"/>
        <v/>
      </c>
      <c r="J16" s="135" t="str">
        <f t="shared" si="3"/>
        <v/>
      </c>
      <c r="K16" s="57"/>
      <c r="L16" s="58"/>
      <c r="M16" s="72">
        <v>43486</v>
      </c>
    </row>
    <row r="17" spans="1:13" x14ac:dyDescent="0.25">
      <c r="A17" s="51">
        <v>9</v>
      </c>
      <c r="B17" s="52">
        <v>1</v>
      </c>
      <c r="C17" s="53">
        <v>232</v>
      </c>
      <c r="D17" s="53"/>
      <c r="E17" s="53"/>
      <c r="F17" s="54"/>
      <c r="G17" s="135" t="str">
        <f t="shared" si="0"/>
        <v>1232</v>
      </c>
      <c r="H17" s="135" t="str">
        <f t="shared" si="1"/>
        <v/>
      </c>
      <c r="I17" s="135" t="str">
        <f t="shared" si="2"/>
        <v/>
      </c>
      <c r="J17" s="135" t="str">
        <f t="shared" si="3"/>
        <v/>
      </c>
      <c r="K17" s="57"/>
      <c r="L17" s="58"/>
      <c r="M17" s="72">
        <v>43479</v>
      </c>
    </row>
    <row r="18" spans="1:13" x14ac:dyDescent="0.25">
      <c r="A18" s="51">
        <v>9</v>
      </c>
      <c r="B18" s="52">
        <v>2</v>
      </c>
      <c r="C18" s="53">
        <v>232</v>
      </c>
      <c r="D18" s="53"/>
      <c r="E18" s="53"/>
      <c r="F18" s="54"/>
      <c r="G18" s="135" t="str">
        <f t="shared" si="0"/>
        <v>2232</v>
      </c>
      <c r="H18" s="135" t="str">
        <f t="shared" si="1"/>
        <v/>
      </c>
      <c r="I18" s="135" t="str">
        <f t="shared" si="2"/>
        <v/>
      </c>
      <c r="J18" s="135" t="str">
        <f t="shared" si="3"/>
        <v/>
      </c>
      <c r="K18" s="57"/>
      <c r="L18" s="58"/>
      <c r="M18" s="72">
        <v>43483</v>
      </c>
    </row>
    <row r="19" spans="1:13" x14ac:dyDescent="0.25">
      <c r="A19" s="51">
        <v>9</v>
      </c>
      <c r="B19" s="52">
        <v>4</v>
      </c>
      <c r="C19" s="53">
        <v>238</v>
      </c>
      <c r="D19" s="53">
        <v>438</v>
      </c>
      <c r="E19" s="53">
        <v>538</v>
      </c>
      <c r="F19" s="54"/>
      <c r="G19" s="135" t="str">
        <f t="shared" si="0"/>
        <v>4238</v>
      </c>
      <c r="H19" s="135" t="str">
        <f t="shared" si="1"/>
        <v>4438</v>
      </c>
      <c r="I19" s="135" t="str">
        <f t="shared" si="2"/>
        <v>4538</v>
      </c>
      <c r="J19" s="135" t="str">
        <f t="shared" si="3"/>
        <v/>
      </c>
      <c r="K19" s="57"/>
      <c r="L19" s="58"/>
      <c r="M19" s="72">
        <v>43473</v>
      </c>
    </row>
    <row r="20" spans="1:13" x14ac:dyDescent="0.25">
      <c r="A20" s="51">
        <v>9</v>
      </c>
      <c r="B20" s="52">
        <v>3</v>
      </c>
      <c r="C20" s="53">
        <v>238</v>
      </c>
      <c r="D20" s="53">
        <v>438</v>
      </c>
      <c r="E20" s="53">
        <v>538</v>
      </c>
      <c r="F20" s="54"/>
      <c r="G20" s="135" t="str">
        <f t="shared" si="0"/>
        <v>3238</v>
      </c>
      <c r="H20" s="135" t="str">
        <f t="shared" si="1"/>
        <v>3438</v>
      </c>
      <c r="I20" s="135" t="str">
        <f t="shared" si="2"/>
        <v>3538</v>
      </c>
      <c r="J20" s="135" t="str">
        <f t="shared" si="3"/>
        <v/>
      </c>
      <c r="K20" s="57"/>
      <c r="L20" s="58"/>
      <c r="M20" s="72">
        <v>43476</v>
      </c>
    </row>
    <row r="21" spans="1:13" x14ac:dyDescent="0.25">
      <c r="A21" s="51">
        <v>9</v>
      </c>
      <c r="B21" s="52">
        <v>1</v>
      </c>
      <c r="C21" s="53">
        <v>238</v>
      </c>
      <c r="D21" s="53">
        <v>438</v>
      </c>
      <c r="E21" s="53">
        <v>538</v>
      </c>
      <c r="F21" s="54"/>
      <c r="G21" s="135" t="str">
        <f t="shared" si="0"/>
        <v>1238</v>
      </c>
      <c r="H21" s="135" t="str">
        <f t="shared" si="1"/>
        <v>1438</v>
      </c>
      <c r="I21" s="135" t="str">
        <f t="shared" si="2"/>
        <v>1538</v>
      </c>
      <c r="J21" s="135" t="str">
        <f t="shared" si="3"/>
        <v/>
      </c>
      <c r="K21" s="57"/>
      <c r="L21" s="58"/>
      <c r="M21" s="72">
        <v>43480</v>
      </c>
    </row>
    <row r="22" spans="1:13" x14ac:dyDescent="0.25">
      <c r="A22" s="51">
        <v>9</v>
      </c>
      <c r="B22" s="52">
        <v>2</v>
      </c>
      <c r="C22" s="53">
        <v>238</v>
      </c>
      <c r="D22" s="53">
        <v>438</v>
      </c>
      <c r="E22" s="53">
        <v>538</v>
      </c>
      <c r="F22" s="54"/>
      <c r="G22" s="135" t="str">
        <f t="shared" si="0"/>
        <v>2238</v>
      </c>
      <c r="H22" s="135" t="str">
        <f t="shared" si="1"/>
        <v>2438</v>
      </c>
      <c r="I22" s="135" t="str">
        <f t="shared" si="2"/>
        <v>2538</v>
      </c>
      <c r="J22" s="135" t="str">
        <f t="shared" si="3"/>
        <v/>
      </c>
      <c r="K22" s="57"/>
      <c r="L22" s="58"/>
      <c r="M22" s="72">
        <v>43493</v>
      </c>
    </row>
    <row r="23" spans="1:13" x14ac:dyDescent="0.25">
      <c r="A23" s="51">
        <v>9</v>
      </c>
      <c r="B23" s="52">
        <v>4</v>
      </c>
      <c r="C23" s="53">
        <v>244</v>
      </c>
      <c r="D23" s="53">
        <v>444</v>
      </c>
      <c r="E23" s="53"/>
      <c r="F23" s="54"/>
      <c r="G23" s="135" t="str">
        <f t="shared" si="0"/>
        <v>4244</v>
      </c>
      <c r="H23" s="135" t="str">
        <f t="shared" si="1"/>
        <v>4444</v>
      </c>
      <c r="I23" s="135" t="str">
        <f t="shared" si="2"/>
        <v/>
      </c>
      <c r="J23" s="135" t="str">
        <f t="shared" si="3"/>
        <v/>
      </c>
      <c r="K23" s="57"/>
      <c r="L23" s="58"/>
      <c r="M23" s="72">
        <v>43474</v>
      </c>
    </row>
    <row r="24" spans="1:13" x14ac:dyDescent="0.25">
      <c r="A24" s="51">
        <v>9</v>
      </c>
      <c r="B24" s="52">
        <v>1</v>
      </c>
      <c r="C24" s="53">
        <v>244</v>
      </c>
      <c r="D24" s="53">
        <v>444</v>
      </c>
      <c r="E24" s="53"/>
      <c r="F24" s="54"/>
      <c r="G24" s="135" t="str">
        <f t="shared" si="0"/>
        <v>1244</v>
      </c>
      <c r="H24" s="135" t="str">
        <f t="shared" si="1"/>
        <v>1444</v>
      </c>
      <c r="I24" s="135" t="str">
        <f t="shared" si="2"/>
        <v/>
      </c>
      <c r="J24" s="135" t="str">
        <f t="shared" si="3"/>
        <v/>
      </c>
      <c r="K24" s="57"/>
      <c r="L24" s="58"/>
      <c r="M24" s="72">
        <v>43481</v>
      </c>
    </row>
    <row r="25" spans="1:13" x14ac:dyDescent="0.25">
      <c r="A25" s="51">
        <v>9</v>
      </c>
      <c r="B25" s="52">
        <v>3</v>
      </c>
      <c r="C25" s="53">
        <v>244</v>
      </c>
      <c r="D25" s="53">
        <v>444</v>
      </c>
      <c r="E25" s="53"/>
      <c r="F25" s="54"/>
      <c r="G25" s="135" t="str">
        <f t="shared" si="0"/>
        <v>3244</v>
      </c>
      <c r="H25" s="135" t="str">
        <f t="shared" si="1"/>
        <v>3444</v>
      </c>
      <c r="I25" s="135" t="str">
        <f t="shared" si="2"/>
        <v/>
      </c>
      <c r="J25" s="135" t="str">
        <f t="shared" si="3"/>
        <v/>
      </c>
      <c r="K25" s="57"/>
      <c r="L25" s="58"/>
      <c r="M25" s="72">
        <v>43476</v>
      </c>
    </row>
    <row r="26" spans="1:13" x14ac:dyDescent="0.25">
      <c r="A26" s="51">
        <v>9</v>
      </c>
      <c r="B26" s="52">
        <v>2</v>
      </c>
      <c r="C26" s="53">
        <v>244</v>
      </c>
      <c r="D26" s="53">
        <v>444</v>
      </c>
      <c r="E26" s="53"/>
      <c r="F26" s="54"/>
      <c r="G26" s="135" t="str">
        <f t="shared" si="0"/>
        <v>2244</v>
      </c>
      <c r="H26" s="135" t="str">
        <f t="shared" si="1"/>
        <v>2444</v>
      </c>
      <c r="I26" s="135" t="str">
        <f t="shared" si="2"/>
        <v/>
      </c>
      <c r="J26" s="135" t="str">
        <f t="shared" si="3"/>
        <v/>
      </c>
      <c r="K26" s="57"/>
      <c r="L26" s="58"/>
      <c r="M26" s="72">
        <v>43494</v>
      </c>
    </row>
    <row r="27" spans="1:13" x14ac:dyDescent="0.25">
      <c r="A27" s="59">
        <v>8</v>
      </c>
      <c r="B27" s="60">
        <v>4</v>
      </c>
      <c r="C27" s="61">
        <v>209</v>
      </c>
      <c r="D27" s="61">
        <v>409</v>
      </c>
      <c r="E27" s="61"/>
      <c r="F27" s="62"/>
      <c r="G27" s="135" t="str">
        <f t="shared" si="0"/>
        <v>4209</v>
      </c>
      <c r="H27" s="135" t="str">
        <f t="shared" si="1"/>
        <v>4409</v>
      </c>
      <c r="I27" s="135" t="str">
        <f t="shared" si="2"/>
        <v/>
      </c>
      <c r="J27" s="135" t="str">
        <f t="shared" si="3"/>
        <v/>
      </c>
      <c r="K27" s="65"/>
      <c r="L27" s="66"/>
      <c r="M27" s="73">
        <v>43500</v>
      </c>
    </row>
    <row r="28" spans="1:13" x14ac:dyDescent="0.25">
      <c r="A28" s="59">
        <v>8</v>
      </c>
      <c r="B28" s="60">
        <v>1</v>
      </c>
      <c r="C28" s="61">
        <v>209</v>
      </c>
      <c r="D28" s="61">
        <v>409</v>
      </c>
      <c r="E28" s="61"/>
      <c r="F28" s="62"/>
      <c r="G28" s="135" t="str">
        <f t="shared" si="0"/>
        <v>1209</v>
      </c>
      <c r="H28" s="135" t="str">
        <f t="shared" si="1"/>
        <v>1409</v>
      </c>
      <c r="I28" s="135" t="str">
        <f t="shared" si="2"/>
        <v/>
      </c>
      <c r="J28" s="135" t="str">
        <f t="shared" si="3"/>
        <v/>
      </c>
      <c r="K28" s="65"/>
      <c r="L28" s="66"/>
      <c r="M28" s="73">
        <v>43507</v>
      </c>
    </row>
    <row r="29" spans="1:13" x14ac:dyDescent="0.25">
      <c r="A29" s="59">
        <v>8</v>
      </c>
      <c r="B29" s="60">
        <v>3</v>
      </c>
      <c r="C29" s="61">
        <v>209</v>
      </c>
      <c r="D29" s="61">
        <v>409</v>
      </c>
      <c r="E29" s="61"/>
      <c r="F29" s="62"/>
      <c r="G29" s="135" t="str">
        <f t="shared" si="0"/>
        <v>3209</v>
      </c>
      <c r="H29" s="135" t="str">
        <f t="shared" si="1"/>
        <v>3409</v>
      </c>
      <c r="I29" s="135" t="str">
        <f t="shared" si="2"/>
        <v/>
      </c>
      <c r="J29" s="135" t="str">
        <f t="shared" si="3"/>
        <v/>
      </c>
      <c r="K29" s="65"/>
      <c r="L29" s="66"/>
      <c r="M29" s="73">
        <v>43504</v>
      </c>
    </row>
    <row r="30" spans="1:13" x14ac:dyDescent="0.25">
      <c r="A30" s="59">
        <v>8</v>
      </c>
      <c r="B30" s="60">
        <v>2</v>
      </c>
      <c r="C30" s="61">
        <v>209</v>
      </c>
      <c r="D30" s="61">
        <v>409</v>
      </c>
      <c r="E30" s="61"/>
      <c r="F30" s="62"/>
      <c r="G30" s="135" t="str">
        <f t="shared" si="0"/>
        <v>2209</v>
      </c>
      <c r="H30" s="135" t="str">
        <f t="shared" si="1"/>
        <v>2409</v>
      </c>
      <c r="I30" s="135" t="str">
        <f t="shared" si="2"/>
        <v/>
      </c>
      <c r="J30" s="135" t="str">
        <f t="shared" si="3"/>
        <v/>
      </c>
      <c r="K30" s="65"/>
      <c r="L30" s="66"/>
      <c r="M30" s="73">
        <v>43523</v>
      </c>
    </row>
    <row r="31" spans="1:13" x14ac:dyDescent="0.25">
      <c r="A31" s="59">
        <v>8</v>
      </c>
      <c r="B31" s="60">
        <v>4</v>
      </c>
      <c r="C31" s="61">
        <v>217</v>
      </c>
      <c r="D31" s="61">
        <v>417</v>
      </c>
      <c r="E31" s="61"/>
      <c r="F31" s="62"/>
      <c r="G31" s="135" t="str">
        <f t="shared" si="0"/>
        <v>4217</v>
      </c>
      <c r="H31" s="135" t="str">
        <f t="shared" si="1"/>
        <v>4417</v>
      </c>
      <c r="I31" s="135" t="str">
        <f t="shared" si="2"/>
        <v/>
      </c>
      <c r="J31" s="135" t="str">
        <f t="shared" si="3"/>
        <v/>
      </c>
      <c r="K31" s="65"/>
      <c r="L31" s="66"/>
      <c r="M31" s="73">
        <v>43500</v>
      </c>
    </row>
    <row r="32" spans="1:13" x14ac:dyDescent="0.25">
      <c r="A32" s="59">
        <v>8</v>
      </c>
      <c r="B32" s="60">
        <v>3</v>
      </c>
      <c r="C32" s="61">
        <v>217</v>
      </c>
      <c r="D32" s="61">
        <v>417</v>
      </c>
      <c r="E32" s="61"/>
      <c r="F32" s="62"/>
      <c r="G32" s="135" t="str">
        <f t="shared" si="0"/>
        <v>3217</v>
      </c>
      <c r="H32" s="135" t="str">
        <f t="shared" si="1"/>
        <v>3417</v>
      </c>
      <c r="I32" s="135" t="str">
        <f t="shared" si="2"/>
        <v/>
      </c>
      <c r="J32" s="135" t="str">
        <f t="shared" si="3"/>
        <v/>
      </c>
      <c r="K32" s="65"/>
      <c r="L32" s="66"/>
      <c r="M32" s="73">
        <v>43504</v>
      </c>
    </row>
    <row r="33" spans="1:13" x14ac:dyDescent="0.25">
      <c r="A33" s="59">
        <v>8</v>
      </c>
      <c r="B33" s="60">
        <v>1</v>
      </c>
      <c r="C33" s="61">
        <v>217</v>
      </c>
      <c r="D33" s="61">
        <v>417</v>
      </c>
      <c r="E33" s="61"/>
      <c r="F33" s="62"/>
      <c r="G33" s="135" t="str">
        <f t="shared" si="0"/>
        <v>1217</v>
      </c>
      <c r="H33" s="135" t="str">
        <f t="shared" si="1"/>
        <v>1417</v>
      </c>
      <c r="I33" s="135" t="str">
        <f t="shared" si="2"/>
        <v/>
      </c>
      <c r="J33" s="135" t="str">
        <f t="shared" si="3"/>
        <v/>
      </c>
      <c r="K33" s="65"/>
      <c r="L33" s="66"/>
      <c r="M33" s="73">
        <v>43507</v>
      </c>
    </row>
    <row r="34" spans="1:13" x14ac:dyDescent="0.25">
      <c r="A34" s="59">
        <v>8</v>
      </c>
      <c r="B34" s="60">
        <v>2</v>
      </c>
      <c r="C34" s="61">
        <v>217</v>
      </c>
      <c r="D34" s="61">
        <v>417</v>
      </c>
      <c r="E34" s="61"/>
      <c r="F34" s="62"/>
      <c r="G34" s="135" t="str">
        <f t="shared" si="0"/>
        <v>2217</v>
      </c>
      <c r="H34" s="135" t="str">
        <f t="shared" si="1"/>
        <v>2417</v>
      </c>
      <c r="I34" s="135" t="str">
        <f t="shared" si="2"/>
        <v/>
      </c>
      <c r="J34" s="135" t="str">
        <f t="shared" si="3"/>
        <v/>
      </c>
      <c r="K34" s="65"/>
      <c r="L34" s="66"/>
      <c r="M34" s="73">
        <v>43521</v>
      </c>
    </row>
    <row r="35" spans="1:13" x14ac:dyDescent="0.25">
      <c r="A35" s="59">
        <v>8</v>
      </c>
      <c r="B35" s="60">
        <v>4</v>
      </c>
      <c r="C35" s="61">
        <v>218</v>
      </c>
      <c r="D35" s="61">
        <v>418</v>
      </c>
      <c r="E35" s="61"/>
      <c r="F35" s="62"/>
      <c r="G35" s="135" t="str">
        <f t="shared" si="0"/>
        <v>4218</v>
      </c>
      <c r="H35" s="135" t="str">
        <f t="shared" si="1"/>
        <v>4418</v>
      </c>
      <c r="I35" s="135" t="str">
        <f t="shared" si="2"/>
        <v/>
      </c>
      <c r="J35" s="135" t="str">
        <f t="shared" si="3"/>
        <v/>
      </c>
      <c r="K35" s="65"/>
      <c r="L35" s="66"/>
      <c r="M35" s="73">
        <v>43501</v>
      </c>
    </row>
    <row r="36" spans="1:13" x14ac:dyDescent="0.25">
      <c r="A36" s="59">
        <v>8</v>
      </c>
      <c r="B36" s="60">
        <v>3</v>
      </c>
      <c r="C36" s="61">
        <v>218</v>
      </c>
      <c r="D36" s="61">
        <v>418</v>
      </c>
      <c r="E36" s="61"/>
      <c r="F36" s="62"/>
      <c r="G36" s="135" t="str">
        <f t="shared" si="0"/>
        <v>3218</v>
      </c>
      <c r="H36" s="135" t="str">
        <f t="shared" si="1"/>
        <v>3418</v>
      </c>
      <c r="I36" s="135" t="str">
        <f t="shared" si="2"/>
        <v/>
      </c>
      <c r="J36" s="135" t="str">
        <f t="shared" si="3"/>
        <v/>
      </c>
      <c r="K36" s="65"/>
      <c r="L36" s="66"/>
      <c r="M36" s="73">
        <v>43514</v>
      </c>
    </row>
    <row r="37" spans="1:13" x14ac:dyDescent="0.25">
      <c r="A37" s="59">
        <v>8</v>
      </c>
      <c r="B37" s="60">
        <v>1</v>
      </c>
      <c r="C37" s="61">
        <v>218</v>
      </c>
      <c r="D37" s="61">
        <v>418</v>
      </c>
      <c r="E37" s="61"/>
      <c r="F37" s="62"/>
      <c r="G37" s="135" t="str">
        <f t="shared" si="0"/>
        <v>1218</v>
      </c>
      <c r="H37" s="135" t="str">
        <f t="shared" si="1"/>
        <v>1418</v>
      </c>
      <c r="I37" s="135" t="str">
        <f t="shared" si="2"/>
        <v/>
      </c>
      <c r="J37" s="135" t="str">
        <f t="shared" si="3"/>
        <v/>
      </c>
      <c r="K37" s="65"/>
      <c r="L37" s="66"/>
      <c r="M37" s="73">
        <v>43508</v>
      </c>
    </row>
    <row r="38" spans="1:13" x14ac:dyDescent="0.25">
      <c r="A38" s="59">
        <v>8</v>
      </c>
      <c r="B38" s="60">
        <v>2</v>
      </c>
      <c r="C38" s="61">
        <v>218</v>
      </c>
      <c r="D38" s="61">
        <v>418</v>
      </c>
      <c r="E38" s="61"/>
      <c r="F38" s="62"/>
      <c r="G38" s="135" t="str">
        <f t="shared" si="0"/>
        <v>2218</v>
      </c>
      <c r="H38" s="135" t="str">
        <f t="shared" si="1"/>
        <v>2418</v>
      </c>
      <c r="I38" s="135" t="str">
        <f t="shared" si="2"/>
        <v/>
      </c>
      <c r="J38" s="135" t="str">
        <f t="shared" si="3"/>
        <v/>
      </c>
      <c r="K38" s="65"/>
      <c r="L38" s="66"/>
      <c r="M38" s="73">
        <v>43521</v>
      </c>
    </row>
    <row r="39" spans="1:13" x14ac:dyDescent="0.25">
      <c r="A39" s="59">
        <v>8</v>
      </c>
      <c r="B39" s="60">
        <v>4</v>
      </c>
      <c r="C39" s="61">
        <v>221</v>
      </c>
      <c r="D39" s="61">
        <v>421</v>
      </c>
      <c r="E39" s="61"/>
      <c r="F39" s="62"/>
      <c r="G39" s="135" t="str">
        <f t="shared" si="0"/>
        <v>4221</v>
      </c>
      <c r="H39" s="135" t="str">
        <f t="shared" si="1"/>
        <v>4421</v>
      </c>
      <c r="I39" s="135" t="str">
        <f t="shared" si="2"/>
        <v/>
      </c>
      <c r="J39" s="135" t="str">
        <f t="shared" si="3"/>
        <v/>
      </c>
      <c r="K39" s="65"/>
      <c r="L39" s="66"/>
      <c r="M39" s="73">
        <v>43501</v>
      </c>
    </row>
    <row r="40" spans="1:13" x14ac:dyDescent="0.25">
      <c r="A40" s="59">
        <v>8</v>
      </c>
      <c r="B40" s="60">
        <v>1</v>
      </c>
      <c r="C40" s="61">
        <v>221</v>
      </c>
      <c r="D40" s="61">
        <v>421</v>
      </c>
      <c r="E40" s="61"/>
      <c r="F40" s="62"/>
      <c r="G40" s="135" t="str">
        <f t="shared" si="0"/>
        <v>1221</v>
      </c>
      <c r="H40" s="135" t="str">
        <f t="shared" si="1"/>
        <v>1421</v>
      </c>
      <c r="I40" s="135" t="str">
        <f t="shared" si="2"/>
        <v/>
      </c>
      <c r="J40" s="135" t="str">
        <f t="shared" si="3"/>
        <v/>
      </c>
      <c r="K40" s="65"/>
      <c r="L40" s="66"/>
      <c r="M40" s="73">
        <v>43497</v>
      </c>
    </row>
    <row r="41" spans="1:13" x14ac:dyDescent="0.25">
      <c r="A41" s="59">
        <v>8</v>
      </c>
      <c r="B41" s="60">
        <v>3</v>
      </c>
      <c r="C41" s="61">
        <v>221</v>
      </c>
      <c r="D41" s="61">
        <v>421</v>
      </c>
      <c r="E41" s="61"/>
      <c r="F41" s="62"/>
      <c r="G41" s="135" t="str">
        <f t="shared" si="0"/>
        <v>3221</v>
      </c>
      <c r="H41" s="135" t="str">
        <f t="shared" si="1"/>
        <v>3421</v>
      </c>
      <c r="I41" s="135" t="str">
        <f t="shared" si="2"/>
        <v/>
      </c>
      <c r="J41" s="135" t="str">
        <f t="shared" si="3"/>
        <v/>
      </c>
      <c r="K41" s="65"/>
      <c r="L41" s="66"/>
      <c r="M41" s="73">
        <v>43514</v>
      </c>
    </row>
    <row r="42" spans="1:13" x14ac:dyDescent="0.25">
      <c r="A42" s="59">
        <v>8</v>
      </c>
      <c r="B42" s="60">
        <v>2</v>
      </c>
      <c r="C42" s="61">
        <v>221</v>
      </c>
      <c r="D42" s="61">
        <v>421</v>
      </c>
      <c r="E42" s="61"/>
      <c r="F42" s="62"/>
      <c r="G42" s="135" t="str">
        <f t="shared" si="0"/>
        <v>2221</v>
      </c>
      <c r="H42" s="135" t="str">
        <f t="shared" si="1"/>
        <v>2421</v>
      </c>
      <c r="I42" s="135" t="str">
        <f t="shared" si="2"/>
        <v/>
      </c>
      <c r="J42" s="135" t="str">
        <f t="shared" si="3"/>
        <v/>
      </c>
      <c r="K42" s="65"/>
      <c r="L42" s="66"/>
      <c r="M42" s="73">
        <v>43522</v>
      </c>
    </row>
    <row r="43" spans="1:13" x14ac:dyDescent="0.25">
      <c r="A43" s="59">
        <v>8</v>
      </c>
      <c r="B43" s="60">
        <v>3</v>
      </c>
      <c r="C43" s="61">
        <v>222</v>
      </c>
      <c r="D43" s="61">
        <v>4022</v>
      </c>
      <c r="E43" s="61"/>
      <c r="F43" s="62"/>
      <c r="G43" s="135" t="str">
        <f t="shared" si="0"/>
        <v>3222</v>
      </c>
      <c r="H43" s="135" t="str">
        <f t="shared" si="1"/>
        <v>34022</v>
      </c>
      <c r="I43" s="135" t="str">
        <f t="shared" si="2"/>
        <v/>
      </c>
      <c r="J43" s="135" t="str">
        <f t="shared" si="3"/>
        <v/>
      </c>
      <c r="K43" s="65"/>
      <c r="L43" s="66"/>
      <c r="M43" s="73">
        <v>43516</v>
      </c>
    </row>
    <row r="44" spans="1:13" x14ac:dyDescent="0.25">
      <c r="A44" s="59">
        <v>8</v>
      </c>
      <c r="B44" s="60">
        <v>4</v>
      </c>
      <c r="C44" s="61">
        <v>222</v>
      </c>
      <c r="D44" s="61">
        <v>4022</v>
      </c>
      <c r="E44" s="61"/>
      <c r="F44" s="62"/>
      <c r="G44" s="135" t="str">
        <f t="shared" si="0"/>
        <v>4222</v>
      </c>
      <c r="H44" s="135" t="str">
        <f t="shared" si="1"/>
        <v>44022</v>
      </c>
      <c r="I44" s="135" t="str">
        <f t="shared" si="2"/>
        <v/>
      </c>
      <c r="J44" s="135" t="str">
        <f t="shared" si="3"/>
        <v/>
      </c>
      <c r="K44" s="65"/>
      <c r="L44" s="66"/>
      <c r="M44" s="73">
        <v>43518</v>
      </c>
    </row>
    <row r="45" spans="1:13" x14ac:dyDescent="0.25">
      <c r="A45" s="59">
        <v>8</v>
      </c>
      <c r="B45" s="60">
        <v>2</v>
      </c>
      <c r="C45" s="61">
        <v>222</v>
      </c>
      <c r="D45" s="61">
        <v>4022</v>
      </c>
      <c r="E45" s="61"/>
      <c r="F45" s="62"/>
      <c r="G45" s="135" t="str">
        <f t="shared" si="0"/>
        <v>2222</v>
      </c>
      <c r="H45" s="135" t="str">
        <f t="shared" si="1"/>
        <v>24022</v>
      </c>
      <c r="I45" s="135" t="str">
        <f t="shared" si="2"/>
        <v/>
      </c>
      <c r="J45" s="135" t="str">
        <f t="shared" si="3"/>
        <v/>
      </c>
      <c r="K45" s="65"/>
      <c r="L45" s="66"/>
      <c r="M45" s="73">
        <v>43522</v>
      </c>
    </row>
    <row r="46" spans="1:13" x14ac:dyDescent="0.25">
      <c r="A46" s="59">
        <v>8</v>
      </c>
      <c r="B46" s="60">
        <v>1</v>
      </c>
      <c r="C46" s="61">
        <v>222</v>
      </c>
      <c r="D46" s="61">
        <v>4022</v>
      </c>
      <c r="E46" s="61"/>
      <c r="F46" s="62"/>
      <c r="G46" s="135" t="str">
        <f t="shared" si="0"/>
        <v>1222</v>
      </c>
      <c r="H46" s="135" t="str">
        <f t="shared" si="1"/>
        <v>14022</v>
      </c>
      <c r="I46" s="135" t="str">
        <f t="shared" si="2"/>
        <v/>
      </c>
      <c r="J46" s="135" t="str">
        <f t="shared" si="3"/>
        <v/>
      </c>
      <c r="K46" s="65"/>
      <c r="L46" s="66"/>
      <c r="M46" s="73">
        <v>43497</v>
      </c>
    </row>
    <row r="47" spans="1:13" x14ac:dyDescent="0.25">
      <c r="A47" s="59">
        <v>8</v>
      </c>
      <c r="B47" s="60">
        <v>3</v>
      </c>
      <c r="C47" s="61">
        <v>237</v>
      </c>
      <c r="D47" s="61"/>
      <c r="E47" s="61"/>
      <c r="F47" s="62"/>
      <c r="G47" s="135" t="str">
        <f t="shared" si="0"/>
        <v>3237</v>
      </c>
      <c r="H47" s="135" t="str">
        <f t="shared" si="1"/>
        <v/>
      </c>
      <c r="I47" s="135" t="str">
        <f t="shared" si="2"/>
        <v/>
      </c>
      <c r="J47" s="135" t="str">
        <f t="shared" si="3"/>
        <v/>
      </c>
      <c r="K47" s="65"/>
      <c r="L47" s="66"/>
      <c r="M47" s="73">
        <v>43515</v>
      </c>
    </row>
    <row r="48" spans="1:13" x14ac:dyDescent="0.25">
      <c r="A48" s="59">
        <v>8</v>
      </c>
      <c r="B48" s="60">
        <v>4</v>
      </c>
      <c r="C48" s="61">
        <v>237</v>
      </c>
      <c r="D48" s="61"/>
      <c r="E48" s="61"/>
      <c r="F48" s="62"/>
      <c r="G48" s="135" t="str">
        <f t="shared" si="0"/>
        <v>4237</v>
      </c>
      <c r="H48" s="135" t="str">
        <f t="shared" si="1"/>
        <v/>
      </c>
      <c r="I48" s="135" t="str">
        <f t="shared" si="2"/>
        <v/>
      </c>
      <c r="J48" s="135" t="str">
        <f t="shared" si="3"/>
        <v/>
      </c>
      <c r="K48" s="65"/>
      <c r="L48" s="66"/>
      <c r="M48" s="73">
        <v>43502</v>
      </c>
    </row>
    <row r="49" spans="1:13" x14ac:dyDescent="0.25">
      <c r="A49" s="59">
        <v>8</v>
      </c>
      <c r="B49" s="60">
        <v>2</v>
      </c>
      <c r="C49" s="61">
        <v>237</v>
      </c>
      <c r="D49" s="61"/>
      <c r="E49" s="61"/>
      <c r="F49" s="62"/>
      <c r="G49" s="135" t="str">
        <f t="shared" si="0"/>
        <v>2237</v>
      </c>
      <c r="H49" s="135" t="str">
        <f t="shared" si="1"/>
        <v/>
      </c>
      <c r="I49" s="135" t="str">
        <f t="shared" si="2"/>
        <v/>
      </c>
      <c r="J49" s="135" t="str">
        <f t="shared" si="3"/>
        <v/>
      </c>
      <c r="K49" s="65"/>
      <c r="L49" s="66"/>
      <c r="M49" s="73">
        <v>43523</v>
      </c>
    </row>
    <row r="50" spans="1:13" x14ac:dyDescent="0.25">
      <c r="A50" s="59">
        <v>8</v>
      </c>
      <c r="B50" s="60">
        <v>1</v>
      </c>
      <c r="C50" s="61">
        <v>237</v>
      </c>
      <c r="D50" s="61"/>
      <c r="E50" s="61"/>
      <c r="F50" s="62"/>
      <c r="G50" s="135" t="str">
        <f t="shared" si="0"/>
        <v>1237</v>
      </c>
      <c r="H50" s="135" t="str">
        <f t="shared" si="1"/>
        <v/>
      </c>
      <c r="I50" s="135" t="str">
        <f t="shared" si="2"/>
        <v/>
      </c>
      <c r="J50" s="135" t="str">
        <f t="shared" si="3"/>
        <v/>
      </c>
      <c r="K50" s="65"/>
      <c r="L50" s="66"/>
      <c r="M50" s="73">
        <v>43497</v>
      </c>
    </row>
    <row r="51" spans="1:13" x14ac:dyDescent="0.25">
      <c r="A51" s="59">
        <v>8</v>
      </c>
      <c r="B51" s="60">
        <v>4</v>
      </c>
      <c r="C51" s="61">
        <v>243</v>
      </c>
      <c r="D51" s="61">
        <v>443</v>
      </c>
      <c r="E51" s="61"/>
      <c r="F51" s="62"/>
      <c r="G51" s="135" t="str">
        <f t="shared" si="0"/>
        <v>4243</v>
      </c>
      <c r="H51" s="135" t="str">
        <f t="shared" si="1"/>
        <v>4443</v>
      </c>
      <c r="I51" s="135" t="str">
        <f t="shared" si="2"/>
        <v/>
      </c>
      <c r="J51" s="135" t="str">
        <f t="shared" si="3"/>
        <v/>
      </c>
      <c r="K51" s="65"/>
      <c r="L51" s="66"/>
      <c r="M51" s="73">
        <v>43502</v>
      </c>
    </row>
    <row r="52" spans="1:13" x14ac:dyDescent="0.25">
      <c r="A52" s="59">
        <v>8</v>
      </c>
      <c r="B52" s="60">
        <v>1</v>
      </c>
      <c r="C52" s="61">
        <v>243</v>
      </c>
      <c r="D52" s="61">
        <v>443</v>
      </c>
      <c r="E52" s="61"/>
      <c r="F52" s="62"/>
      <c r="G52" s="135" t="str">
        <f t="shared" si="0"/>
        <v>1243</v>
      </c>
      <c r="H52" s="135" t="str">
        <f t="shared" si="1"/>
        <v>1443</v>
      </c>
      <c r="I52" s="135" t="str">
        <f t="shared" si="2"/>
        <v/>
      </c>
      <c r="J52" s="135" t="str">
        <f t="shared" si="3"/>
        <v/>
      </c>
      <c r="K52" s="65"/>
      <c r="L52" s="66"/>
      <c r="M52" s="73">
        <v>43508</v>
      </c>
    </row>
    <row r="53" spans="1:13" x14ac:dyDescent="0.25">
      <c r="A53" s="59">
        <v>8</v>
      </c>
      <c r="B53" s="60">
        <v>3</v>
      </c>
      <c r="C53" s="61">
        <v>243</v>
      </c>
      <c r="D53" s="61">
        <v>443</v>
      </c>
      <c r="E53" s="61"/>
      <c r="F53" s="62"/>
      <c r="G53" s="135" t="str">
        <f t="shared" si="0"/>
        <v>3243</v>
      </c>
      <c r="H53" s="135" t="str">
        <f t="shared" si="1"/>
        <v>3443</v>
      </c>
      <c r="I53" s="135" t="str">
        <f t="shared" si="2"/>
        <v/>
      </c>
      <c r="J53" s="135" t="str">
        <f t="shared" si="3"/>
        <v/>
      </c>
      <c r="K53" s="65"/>
      <c r="L53" s="66"/>
      <c r="M53" s="73">
        <v>43515</v>
      </c>
    </row>
    <row r="54" spans="1:13" x14ac:dyDescent="0.25">
      <c r="A54" s="59">
        <v>8</v>
      </c>
      <c r="B54" s="60">
        <v>2</v>
      </c>
      <c r="C54" s="61">
        <v>243</v>
      </c>
      <c r="D54" s="61">
        <v>443</v>
      </c>
      <c r="E54" s="61"/>
      <c r="F54" s="62"/>
      <c r="G54" s="135" t="str">
        <f t="shared" si="0"/>
        <v>2243</v>
      </c>
      <c r="H54" s="135" t="str">
        <f t="shared" si="1"/>
        <v>2443</v>
      </c>
      <c r="I54" s="135" t="str">
        <f t="shared" si="2"/>
        <v/>
      </c>
      <c r="J54" s="135" t="str">
        <f t="shared" si="3"/>
        <v/>
      </c>
      <c r="K54" s="65"/>
      <c r="L54" s="66"/>
      <c r="M54" s="73">
        <v>43523</v>
      </c>
    </row>
    <row r="55" spans="1:13" x14ac:dyDescent="0.25">
      <c r="A55" s="51">
        <v>7</v>
      </c>
      <c r="B55" s="52">
        <v>3</v>
      </c>
      <c r="C55" s="53">
        <v>210</v>
      </c>
      <c r="D55" s="53">
        <v>410</v>
      </c>
      <c r="E55" s="53"/>
      <c r="F55" s="54"/>
      <c r="G55" s="135" t="str">
        <f t="shared" si="0"/>
        <v>3210</v>
      </c>
      <c r="H55" s="135" t="str">
        <f t="shared" si="1"/>
        <v>3410</v>
      </c>
      <c r="I55" s="135" t="str">
        <f t="shared" si="2"/>
        <v/>
      </c>
      <c r="J55" s="135" t="str">
        <f t="shared" si="3"/>
        <v/>
      </c>
      <c r="K55" s="57"/>
      <c r="L55" s="58"/>
      <c r="M55" s="127">
        <v>43672</v>
      </c>
    </row>
    <row r="56" spans="1:13" x14ac:dyDescent="0.25">
      <c r="A56" s="51">
        <v>7</v>
      </c>
      <c r="B56" s="52">
        <v>3</v>
      </c>
      <c r="C56" s="53">
        <v>213</v>
      </c>
      <c r="D56" s="53">
        <v>613</v>
      </c>
      <c r="E56" s="53"/>
      <c r="F56" s="54"/>
      <c r="G56" s="135" t="str">
        <f t="shared" si="0"/>
        <v>3213</v>
      </c>
      <c r="H56" s="135" t="str">
        <f t="shared" si="1"/>
        <v>3613</v>
      </c>
      <c r="I56" s="135" t="str">
        <f t="shared" si="2"/>
        <v/>
      </c>
      <c r="J56" s="135" t="str">
        <f t="shared" si="3"/>
        <v/>
      </c>
      <c r="K56" s="57"/>
      <c r="L56" s="67"/>
      <c r="M56" s="127">
        <v>43672</v>
      </c>
    </row>
    <row r="57" spans="1:13" x14ac:dyDescent="0.25">
      <c r="A57" s="51">
        <v>7</v>
      </c>
      <c r="B57" s="52">
        <v>4</v>
      </c>
      <c r="C57" s="53">
        <v>213</v>
      </c>
      <c r="D57" s="53">
        <v>613</v>
      </c>
      <c r="E57" s="53"/>
      <c r="F57" s="54"/>
      <c r="G57" s="135" t="str">
        <f t="shared" si="0"/>
        <v>4213</v>
      </c>
      <c r="H57" s="135" t="str">
        <f t="shared" si="1"/>
        <v>4613</v>
      </c>
      <c r="I57" s="135" t="str">
        <f t="shared" si="2"/>
        <v/>
      </c>
      <c r="J57" s="135" t="str">
        <f t="shared" si="3"/>
        <v/>
      </c>
      <c r="K57" s="57"/>
      <c r="L57" s="58"/>
      <c r="M57" s="127">
        <v>43670</v>
      </c>
    </row>
    <row r="58" spans="1:13" x14ac:dyDescent="0.25">
      <c r="A58" s="51">
        <v>7</v>
      </c>
      <c r="B58" s="52">
        <v>1</v>
      </c>
      <c r="C58" s="53">
        <v>213</v>
      </c>
      <c r="D58" s="53">
        <v>613</v>
      </c>
      <c r="E58" s="53"/>
      <c r="F58" s="54"/>
      <c r="G58" s="135" t="str">
        <f t="shared" si="0"/>
        <v>1213</v>
      </c>
      <c r="H58" s="135" t="str">
        <f t="shared" si="1"/>
        <v>1613</v>
      </c>
      <c r="I58" s="135" t="str">
        <f t="shared" si="2"/>
        <v/>
      </c>
      <c r="J58" s="135" t="str">
        <f t="shared" si="3"/>
        <v/>
      </c>
      <c r="K58" s="57"/>
      <c r="L58" s="58"/>
      <c r="M58" s="127">
        <v>43704</v>
      </c>
    </row>
    <row r="59" spans="1:13" x14ac:dyDescent="0.25">
      <c r="A59" s="51">
        <v>7</v>
      </c>
      <c r="B59" s="52">
        <v>2</v>
      </c>
      <c r="C59" s="53">
        <v>213</v>
      </c>
      <c r="D59" s="53">
        <v>613</v>
      </c>
      <c r="E59" s="53"/>
      <c r="F59" s="54"/>
      <c r="G59" s="135" t="str">
        <f t="shared" si="0"/>
        <v>2213</v>
      </c>
      <c r="H59" s="135" t="str">
        <f t="shared" si="1"/>
        <v>2613</v>
      </c>
      <c r="I59" s="135" t="str">
        <f t="shared" si="2"/>
        <v/>
      </c>
      <c r="J59" s="135" t="str">
        <f t="shared" si="3"/>
        <v/>
      </c>
      <c r="K59" s="57"/>
      <c r="L59" s="58"/>
      <c r="M59" s="127">
        <v>43679</v>
      </c>
    </row>
    <row r="60" spans="1:13" x14ac:dyDescent="0.25">
      <c r="A60" s="51">
        <v>7</v>
      </c>
      <c r="B60" s="52">
        <v>4</v>
      </c>
      <c r="C60" s="53">
        <v>216</v>
      </c>
      <c r="D60" s="53">
        <v>416</v>
      </c>
      <c r="E60" s="53"/>
      <c r="F60" s="54"/>
      <c r="G60" s="135" t="str">
        <f t="shared" si="0"/>
        <v>4216</v>
      </c>
      <c r="H60" s="135" t="str">
        <f t="shared" si="1"/>
        <v>4416</v>
      </c>
      <c r="I60" s="135" t="str">
        <f t="shared" si="2"/>
        <v/>
      </c>
      <c r="J60" s="135" t="str">
        <f t="shared" si="3"/>
        <v/>
      </c>
      <c r="K60" s="57"/>
      <c r="L60" s="58"/>
      <c r="M60" s="127">
        <v>43670</v>
      </c>
    </row>
    <row r="61" spans="1:13" x14ac:dyDescent="0.25">
      <c r="A61" s="51">
        <v>7</v>
      </c>
      <c r="B61" s="52">
        <v>1</v>
      </c>
      <c r="C61" s="53">
        <v>216</v>
      </c>
      <c r="D61" s="53">
        <v>416</v>
      </c>
      <c r="E61" s="53"/>
      <c r="F61" s="54"/>
      <c r="G61" s="135" t="str">
        <f t="shared" si="0"/>
        <v>1216</v>
      </c>
      <c r="H61" s="135" t="str">
        <f t="shared" si="1"/>
        <v>1416</v>
      </c>
      <c r="I61" s="135" t="str">
        <f t="shared" si="2"/>
        <v/>
      </c>
      <c r="J61" s="135" t="str">
        <f t="shared" si="3"/>
        <v/>
      </c>
      <c r="K61" s="57"/>
      <c r="L61" s="58"/>
      <c r="M61" s="127">
        <v>43675</v>
      </c>
    </row>
    <row r="62" spans="1:13" x14ac:dyDescent="0.25">
      <c r="A62" s="51">
        <v>7</v>
      </c>
      <c r="B62" s="52">
        <v>3</v>
      </c>
      <c r="C62" s="53">
        <v>216</v>
      </c>
      <c r="D62" s="53">
        <v>416</v>
      </c>
      <c r="E62" s="53">
        <v>647</v>
      </c>
      <c r="F62" s="54"/>
      <c r="G62" s="135" t="str">
        <f t="shared" si="0"/>
        <v>3216</v>
      </c>
      <c r="H62" s="135" t="str">
        <f t="shared" si="1"/>
        <v>3416</v>
      </c>
      <c r="I62" s="135" t="str">
        <f t="shared" si="2"/>
        <v>3647</v>
      </c>
      <c r="J62" s="135" t="str">
        <f t="shared" si="3"/>
        <v/>
      </c>
      <c r="K62" s="57"/>
      <c r="L62" s="58"/>
      <c r="M62" s="127">
        <v>43672</v>
      </c>
    </row>
    <row r="63" spans="1:13" x14ac:dyDescent="0.25">
      <c r="A63" s="51">
        <v>7</v>
      </c>
      <c r="B63" s="52">
        <v>2</v>
      </c>
      <c r="C63" s="53">
        <v>216</v>
      </c>
      <c r="D63" s="53">
        <v>416</v>
      </c>
      <c r="E63" s="53">
        <v>647</v>
      </c>
      <c r="F63" s="54"/>
      <c r="G63" s="135" t="str">
        <f t="shared" si="0"/>
        <v>2216</v>
      </c>
      <c r="H63" s="135" t="str">
        <f t="shared" si="1"/>
        <v>2416</v>
      </c>
      <c r="I63" s="135" t="str">
        <f t="shared" si="2"/>
        <v>2647</v>
      </c>
      <c r="J63" s="135" t="str">
        <f t="shared" si="3"/>
        <v/>
      </c>
      <c r="K63" s="57"/>
      <c r="L63" s="58"/>
      <c r="M63" s="127">
        <v>43679</v>
      </c>
    </row>
    <row r="64" spans="1:13" x14ac:dyDescent="0.25">
      <c r="A64" s="51">
        <v>7</v>
      </c>
      <c r="B64" s="52">
        <v>4</v>
      </c>
      <c r="C64" s="53">
        <v>229</v>
      </c>
      <c r="D64" s="53">
        <v>429</v>
      </c>
      <c r="E64" s="53">
        <v>647</v>
      </c>
      <c r="F64" s="54"/>
      <c r="G64" s="135" t="str">
        <f t="shared" si="0"/>
        <v>4229</v>
      </c>
      <c r="H64" s="135" t="str">
        <f t="shared" si="1"/>
        <v>4429</v>
      </c>
      <c r="I64" s="135" t="str">
        <f t="shared" si="2"/>
        <v>4647</v>
      </c>
      <c r="J64" s="135" t="str">
        <f t="shared" si="3"/>
        <v/>
      </c>
      <c r="K64" s="57"/>
      <c r="L64" s="58"/>
      <c r="M64" s="127">
        <v>43670</v>
      </c>
    </row>
    <row r="65" spans="1:13" x14ac:dyDescent="0.25">
      <c r="A65" s="51">
        <v>7</v>
      </c>
      <c r="B65" s="52">
        <v>3</v>
      </c>
      <c r="C65" s="53">
        <v>229</v>
      </c>
      <c r="D65" s="53">
        <v>429</v>
      </c>
      <c r="E65" s="53"/>
      <c r="F65" s="54"/>
      <c r="G65" s="135" t="str">
        <f t="shared" si="0"/>
        <v>3229</v>
      </c>
      <c r="H65" s="135" t="str">
        <f t="shared" si="1"/>
        <v>3429</v>
      </c>
      <c r="I65" s="135" t="str">
        <f t="shared" si="2"/>
        <v/>
      </c>
      <c r="J65" s="135" t="str">
        <f t="shared" si="3"/>
        <v/>
      </c>
      <c r="K65" s="57"/>
      <c r="L65" s="58"/>
      <c r="M65" s="127">
        <v>43682</v>
      </c>
    </row>
    <row r="66" spans="1:13" x14ac:dyDescent="0.25">
      <c r="A66" s="51">
        <v>7</v>
      </c>
      <c r="B66" s="52">
        <v>1</v>
      </c>
      <c r="C66" s="53">
        <v>229</v>
      </c>
      <c r="D66" s="53">
        <v>429</v>
      </c>
      <c r="E66" s="53">
        <v>647</v>
      </c>
      <c r="F66" s="54"/>
      <c r="G66" s="135" t="str">
        <f t="shared" si="0"/>
        <v>1229</v>
      </c>
      <c r="H66" s="135" t="str">
        <f t="shared" si="1"/>
        <v>1429</v>
      </c>
      <c r="I66" s="135" t="str">
        <f t="shared" si="2"/>
        <v>1647</v>
      </c>
      <c r="J66" s="135" t="str">
        <f t="shared" si="3"/>
        <v/>
      </c>
      <c r="K66" s="57"/>
      <c r="L66" s="58"/>
      <c r="M66" s="127">
        <v>43675</v>
      </c>
    </row>
    <row r="67" spans="1:13" x14ac:dyDescent="0.25">
      <c r="A67" s="51">
        <v>7</v>
      </c>
      <c r="B67" s="52">
        <v>2</v>
      </c>
      <c r="C67" s="53">
        <v>229</v>
      </c>
      <c r="D67" s="53">
        <v>429</v>
      </c>
      <c r="E67" s="53"/>
      <c r="F67" s="54"/>
      <c r="G67" s="135" t="str">
        <f t="shared" si="0"/>
        <v>2229</v>
      </c>
      <c r="H67" s="135" t="str">
        <f t="shared" si="1"/>
        <v>2429</v>
      </c>
      <c r="I67" s="135" t="str">
        <f t="shared" si="2"/>
        <v/>
      </c>
      <c r="J67" s="135" t="str">
        <f t="shared" si="3"/>
        <v/>
      </c>
      <c r="K67" s="57"/>
      <c r="L67" s="58"/>
      <c r="M67" s="127">
        <v>43679</v>
      </c>
    </row>
    <row r="68" spans="1:13" x14ac:dyDescent="0.25">
      <c r="A68" s="51">
        <v>7</v>
      </c>
      <c r="B68" s="52">
        <v>3</v>
      </c>
      <c r="C68" s="53">
        <v>230</v>
      </c>
      <c r="D68" s="53">
        <v>430</v>
      </c>
      <c r="E68" s="53"/>
      <c r="F68" s="54"/>
      <c r="G68" s="135" t="str">
        <f t="shared" ref="G68:G131" si="4">IF(C68="","",B68&amp;C68)</f>
        <v>3230</v>
      </c>
      <c r="H68" s="135" t="str">
        <f t="shared" ref="H68:H131" si="5">IF(D68="","",B68&amp;D68)</f>
        <v>3430</v>
      </c>
      <c r="I68" s="135" t="str">
        <f t="shared" ref="I68:I131" si="6">IF(E68="","",B68&amp;E68)</f>
        <v/>
      </c>
      <c r="J68" s="135" t="str">
        <f t="shared" ref="J68:J131" si="7">IF(F68="","",B68&amp;F68)</f>
        <v/>
      </c>
      <c r="K68" s="57"/>
      <c r="L68" s="58"/>
      <c r="M68" s="127">
        <v>43682</v>
      </c>
    </row>
    <row r="69" spans="1:13" x14ac:dyDescent="0.25">
      <c r="A69" s="51">
        <v>7</v>
      </c>
      <c r="B69" s="52">
        <v>4</v>
      </c>
      <c r="C69" s="53">
        <v>230</v>
      </c>
      <c r="D69" s="53">
        <v>430</v>
      </c>
      <c r="E69" s="53"/>
      <c r="F69" s="54"/>
      <c r="G69" s="135" t="str">
        <f t="shared" si="4"/>
        <v>4230</v>
      </c>
      <c r="H69" s="135" t="str">
        <f t="shared" si="5"/>
        <v>4430</v>
      </c>
      <c r="I69" s="135" t="str">
        <f t="shared" si="6"/>
        <v/>
      </c>
      <c r="J69" s="135" t="str">
        <f t="shared" si="7"/>
        <v/>
      </c>
      <c r="K69" s="57"/>
      <c r="L69" s="58"/>
      <c r="M69" s="127">
        <v>43686</v>
      </c>
    </row>
    <row r="70" spans="1:13" x14ac:dyDescent="0.25">
      <c r="A70" s="51">
        <v>7</v>
      </c>
      <c r="B70" s="52">
        <v>2</v>
      </c>
      <c r="C70" s="53">
        <v>230</v>
      </c>
      <c r="D70" s="53">
        <v>430</v>
      </c>
      <c r="E70" s="53"/>
      <c r="F70" s="54"/>
      <c r="G70" s="135" t="str">
        <f t="shared" si="4"/>
        <v>2230</v>
      </c>
      <c r="H70" s="135" t="str">
        <f t="shared" si="5"/>
        <v>2430</v>
      </c>
      <c r="I70" s="135" t="str">
        <f t="shared" si="6"/>
        <v/>
      </c>
      <c r="J70" s="135" t="str">
        <f t="shared" si="7"/>
        <v/>
      </c>
      <c r="K70" s="57"/>
      <c r="L70" s="58"/>
      <c r="M70" s="127">
        <v>43689</v>
      </c>
    </row>
    <row r="71" spans="1:13" x14ac:dyDescent="0.25">
      <c r="A71" s="51">
        <v>7</v>
      </c>
      <c r="B71" s="52">
        <v>1</v>
      </c>
      <c r="C71" s="53">
        <v>230</v>
      </c>
      <c r="D71" s="53">
        <v>430</v>
      </c>
      <c r="E71" s="53"/>
      <c r="F71" s="54"/>
      <c r="G71" s="135" t="str">
        <f t="shared" si="4"/>
        <v>1230</v>
      </c>
      <c r="H71" s="135" t="str">
        <f t="shared" si="5"/>
        <v>1430</v>
      </c>
      <c r="I71" s="135" t="str">
        <f t="shared" si="6"/>
        <v/>
      </c>
      <c r="J71" s="135" t="str">
        <f t="shared" si="7"/>
        <v/>
      </c>
      <c r="K71" s="57"/>
      <c r="L71" s="58"/>
      <c r="M71" s="127">
        <v>43676</v>
      </c>
    </row>
    <row r="72" spans="1:13" x14ac:dyDescent="0.25">
      <c r="A72" s="51">
        <v>7</v>
      </c>
      <c r="B72" s="52">
        <v>3</v>
      </c>
      <c r="C72" s="53">
        <v>231</v>
      </c>
      <c r="D72" s="53"/>
      <c r="E72" s="53"/>
      <c r="F72" s="54"/>
      <c r="G72" s="135" t="str">
        <f t="shared" si="4"/>
        <v>3231</v>
      </c>
      <c r="H72" s="135" t="str">
        <f t="shared" si="5"/>
        <v/>
      </c>
      <c r="I72" s="135" t="str">
        <f t="shared" si="6"/>
        <v/>
      </c>
      <c r="J72" s="135" t="str">
        <f t="shared" si="7"/>
        <v/>
      </c>
      <c r="K72" s="57"/>
      <c r="L72" s="58"/>
      <c r="M72" s="127">
        <v>43682</v>
      </c>
    </row>
    <row r="73" spans="1:13" x14ac:dyDescent="0.25">
      <c r="A73" s="51">
        <v>7</v>
      </c>
      <c r="B73" s="52">
        <v>4</v>
      </c>
      <c r="C73" s="53">
        <v>231</v>
      </c>
      <c r="D73" s="53"/>
      <c r="E73" s="53"/>
      <c r="F73" s="54"/>
      <c r="G73" s="135" t="str">
        <f t="shared" si="4"/>
        <v>4231</v>
      </c>
      <c r="H73" s="135" t="str">
        <f t="shared" si="5"/>
        <v/>
      </c>
      <c r="I73" s="135" t="str">
        <f t="shared" si="6"/>
        <v/>
      </c>
      <c r="J73" s="135" t="str">
        <f t="shared" si="7"/>
        <v/>
      </c>
      <c r="K73" s="57"/>
      <c r="L73" s="58"/>
      <c r="M73" s="127">
        <v>43686</v>
      </c>
    </row>
    <row r="74" spans="1:13" x14ac:dyDescent="0.25">
      <c r="A74" s="51">
        <v>7</v>
      </c>
      <c r="B74" s="52">
        <v>2</v>
      </c>
      <c r="C74" s="53">
        <v>231</v>
      </c>
      <c r="D74" s="53"/>
      <c r="E74" s="53"/>
      <c r="F74" s="54"/>
      <c r="G74" s="135" t="str">
        <f t="shared" si="4"/>
        <v>2231</v>
      </c>
      <c r="H74" s="135" t="str">
        <f t="shared" si="5"/>
        <v/>
      </c>
      <c r="I74" s="135" t="str">
        <f t="shared" si="6"/>
        <v/>
      </c>
      <c r="J74" s="135" t="str">
        <f t="shared" si="7"/>
        <v/>
      </c>
      <c r="K74" s="57"/>
      <c r="L74" s="58"/>
      <c r="M74" s="127">
        <v>43689</v>
      </c>
    </row>
    <row r="75" spans="1:13" x14ac:dyDescent="0.25">
      <c r="A75" s="51">
        <v>7</v>
      </c>
      <c r="B75" s="52">
        <v>1</v>
      </c>
      <c r="C75" s="53">
        <v>231</v>
      </c>
      <c r="D75" s="53"/>
      <c r="E75" s="53"/>
      <c r="F75" s="54"/>
      <c r="G75" s="135" t="str">
        <f t="shared" si="4"/>
        <v>1231</v>
      </c>
      <c r="H75" s="135" t="str">
        <f t="shared" si="5"/>
        <v/>
      </c>
      <c r="I75" s="135" t="str">
        <f t="shared" si="6"/>
        <v/>
      </c>
      <c r="J75" s="135" t="str">
        <f t="shared" si="7"/>
        <v/>
      </c>
      <c r="K75" s="57"/>
      <c r="L75" s="58"/>
      <c r="M75" s="127">
        <v>43676</v>
      </c>
    </row>
    <row r="76" spans="1:13" x14ac:dyDescent="0.25">
      <c r="A76" s="51">
        <v>7</v>
      </c>
      <c r="B76" s="52">
        <v>4</v>
      </c>
      <c r="C76" s="53">
        <v>239</v>
      </c>
      <c r="D76" s="53"/>
      <c r="E76" s="53"/>
      <c r="F76" s="54"/>
      <c r="G76" s="135" t="str">
        <f t="shared" si="4"/>
        <v>4239</v>
      </c>
      <c r="H76" s="135" t="str">
        <f t="shared" si="5"/>
        <v/>
      </c>
      <c r="I76" s="135" t="str">
        <f t="shared" si="6"/>
        <v/>
      </c>
      <c r="J76" s="135" t="str">
        <f t="shared" si="7"/>
        <v/>
      </c>
      <c r="K76" s="57"/>
      <c r="L76" s="58"/>
      <c r="M76" s="127">
        <v>43686</v>
      </c>
    </row>
    <row r="77" spans="1:13" x14ac:dyDescent="0.25">
      <c r="A77" s="51">
        <v>7</v>
      </c>
      <c r="B77" s="52">
        <v>3</v>
      </c>
      <c r="C77" s="53">
        <v>239</v>
      </c>
      <c r="D77" s="53"/>
      <c r="E77" s="53"/>
      <c r="F77" s="54"/>
      <c r="G77" s="135" t="str">
        <f t="shared" si="4"/>
        <v>3239</v>
      </c>
      <c r="H77" s="135" t="str">
        <f t="shared" si="5"/>
        <v/>
      </c>
      <c r="I77" s="135" t="str">
        <f t="shared" si="6"/>
        <v/>
      </c>
      <c r="J77" s="135" t="str">
        <f t="shared" si="7"/>
        <v/>
      </c>
      <c r="K77" s="57"/>
      <c r="L77" s="58"/>
      <c r="M77" s="127">
        <v>43682</v>
      </c>
    </row>
    <row r="78" spans="1:13" x14ac:dyDescent="0.25">
      <c r="A78" s="51">
        <v>7</v>
      </c>
      <c r="B78" s="52">
        <v>1</v>
      </c>
      <c r="C78" s="53">
        <v>239</v>
      </c>
      <c r="D78" s="53"/>
      <c r="E78" s="53"/>
      <c r="F78" s="54"/>
      <c r="G78" s="135" t="str">
        <f t="shared" si="4"/>
        <v>1239</v>
      </c>
      <c r="H78" s="135" t="str">
        <f t="shared" si="5"/>
        <v/>
      </c>
      <c r="I78" s="135" t="str">
        <f t="shared" si="6"/>
        <v/>
      </c>
      <c r="J78" s="135" t="str">
        <f t="shared" si="7"/>
        <v/>
      </c>
      <c r="K78" s="57"/>
      <c r="L78" s="58"/>
      <c r="M78" s="127">
        <v>43676</v>
      </c>
    </row>
    <row r="79" spans="1:13" x14ac:dyDescent="0.25">
      <c r="A79" s="51">
        <v>7</v>
      </c>
      <c r="B79" s="52">
        <v>2</v>
      </c>
      <c r="C79" s="53">
        <v>239</v>
      </c>
      <c r="D79" s="53"/>
      <c r="E79" s="53"/>
      <c r="F79" s="54"/>
      <c r="G79" s="135" t="str">
        <f t="shared" si="4"/>
        <v>2239</v>
      </c>
      <c r="H79" s="135" t="str">
        <f t="shared" si="5"/>
        <v/>
      </c>
      <c r="I79" s="135" t="str">
        <f t="shared" si="6"/>
        <v/>
      </c>
      <c r="J79" s="135" t="str">
        <f t="shared" si="7"/>
        <v/>
      </c>
      <c r="K79" s="57"/>
      <c r="L79" s="58"/>
      <c r="M79" s="127">
        <v>43689</v>
      </c>
    </row>
    <row r="80" spans="1:13" x14ac:dyDescent="0.25">
      <c r="A80" s="51">
        <v>7</v>
      </c>
      <c r="B80" s="52">
        <v>4</v>
      </c>
      <c r="C80" s="53">
        <v>240</v>
      </c>
      <c r="D80" s="53">
        <v>440</v>
      </c>
      <c r="E80" s="53"/>
      <c r="F80" s="54"/>
      <c r="G80" s="135" t="str">
        <f t="shared" si="4"/>
        <v>4240</v>
      </c>
      <c r="H80" s="135" t="str">
        <f t="shared" si="5"/>
        <v>4440</v>
      </c>
      <c r="I80" s="135" t="str">
        <f t="shared" si="6"/>
        <v/>
      </c>
      <c r="J80" s="135" t="str">
        <f t="shared" si="7"/>
        <v/>
      </c>
      <c r="K80" s="57"/>
      <c r="L80" s="58"/>
      <c r="M80" s="127">
        <v>43686</v>
      </c>
    </row>
    <row r="81" spans="1:13" x14ac:dyDescent="0.25">
      <c r="A81" s="51">
        <v>7</v>
      </c>
      <c r="B81" s="52">
        <v>1</v>
      </c>
      <c r="C81" s="53">
        <v>240</v>
      </c>
      <c r="D81" s="53">
        <v>440</v>
      </c>
      <c r="E81" s="53"/>
      <c r="F81" s="54"/>
      <c r="G81" s="135" t="str">
        <f t="shared" si="4"/>
        <v>1240</v>
      </c>
      <c r="H81" s="135" t="str">
        <f t="shared" si="5"/>
        <v>1440</v>
      </c>
      <c r="I81" s="135" t="str">
        <f t="shared" si="6"/>
        <v/>
      </c>
      <c r="J81" s="135" t="str">
        <f t="shared" si="7"/>
        <v/>
      </c>
      <c r="K81" s="57"/>
      <c r="L81" s="58"/>
      <c r="M81" s="127">
        <v>43676</v>
      </c>
    </row>
    <row r="82" spans="1:13" x14ac:dyDescent="0.25">
      <c r="A82" s="51">
        <v>7</v>
      </c>
      <c r="B82" s="52">
        <v>3</v>
      </c>
      <c r="C82" s="53">
        <v>240</v>
      </c>
      <c r="D82" s="53">
        <v>440</v>
      </c>
      <c r="E82" s="53"/>
      <c r="F82" s="54"/>
      <c r="G82" s="135" t="str">
        <f t="shared" si="4"/>
        <v>3240</v>
      </c>
      <c r="H82" s="135" t="str">
        <f t="shared" si="5"/>
        <v>3440</v>
      </c>
      <c r="I82" s="135" t="str">
        <f t="shared" si="6"/>
        <v/>
      </c>
      <c r="J82" s="135" t="str">
        <f t="shared" si="7"/>
        <v/>
      </c>
      <c r="K82" s="57"/>
      <c r="L82" s="58"/>
      <c r="M82" s="127">
        <v>43683</v>
      </c>
    </row>
    <row r="83" spans="1:13" x14ac:dyDescent="0.25">
      <c r="A83" s="51">
        <v>7</v>
      </c>
      <c r="B83" s="52">
        <v>2</v>
      </c>
      <c r="C83" s="53">
        <v>240</v>
      </c>
      <c r="D83" s="53">
        <v>440</v>
      </c>
      <c r="E83" s="53"/>
      <c r="F83" s="54"/>
      <c r="G83" s="135" t="str">
        <f t="shared" si="4"/>
        <v>2240</v>
      </c>
      <c r="H83" s="135" t="str">
        <f t="shared" si="5"/>
        <v>2440</v>
      </c>
      <c r="I83" s="135" t="str">
        <f t="shared" si="6"/>
        <v/>
      </c>
      <c r="J83" s="135" t="str">
        <f t="shared" si="7"/>
        <v/>
      </c>
      <c r="K83" s="57"/>
      <c r="L83" s="58"/>
      <c r="M83" s="127">
        <v>43689</v>
      </c>
    </row>
    <row r="84" spans="1:13" x14ac:dyDescent="0.25">
      <c r="A84" s="51">
        <v>7</v>
      </c>
      <c r="B84" s="52">
        <v>4</v>
      </c>
      <c r="C84" s="53">
        <v>245</v>
      </c>
      <c r="D84" s="53">
        <v>745</v>
      </c>
      <c r="E84" s="53"/>
      <c r="F84" s="54"/>
      <c r="G84" s="135" t="str">
        <f t="shared" si="4"/>
        <v>4245</v>
      </c>
      <c r="H84" s="135" t="str">
        <f t="shared" si="5"/>
        <v>4745</v>
      </c>
      <c r="I84" s="135" t="str">
        <f t="shared" si="6"/>
        <v/>
      </c>
      <c r="J84" s="135" t="str">
        <f t="shared" si="7"/>
        <v/>
      </c>
      <c r="K84" s="57"/>
      <c r="L84" s="58"/>
      <c r="M84" s="127">
        <v>43696</v>
      </c>
    </row>
    <row r="85" spans="1:13" x14ac:dyDescent="0.25">
      <c r="A85" s="51">
        <v>7</v>
      </c>
      <c r="B85" s="52">
        <v>1</v>
      </c>
      <c r="C85" s="53">
        <v>245</v>
      </c>
      <c r="D85" s="53">
        <v>745</v>
      </c>
      <c r="E85" s="53"/>
      <c r="F85" s="54"/>
      <c r="G85" s="135" t="str">
        <f t="shared" si="4"/>
        <v>1245</v>
      </c>
      <c r="H85" s="135" t="str">
        <f t="shared" si="5"/>
        <v>1745</v>
      </c>
      <c r="I85" s="135" t="str">
        <f t="shared" si="6"/>
        <v/>
      </c>
      <c r="J85" s="135" t="str">
        <f t="shared" si="7"/>
        <v/>
      </c>
      <c r="K85" s="57"/>
      <c r="L85" s="58"/>
      <c r="M85" s="127">
        <v>43677</v>
      </c>
    </row>
    <row r="86" spans="1:13" x14ac:dyDescent="0.25">
      <c r="A86" s="51">
        <v>7</v>
      </c>
      <c r="B86" s="52">
        <v>2</v>
      </c>
      <c r="C86" s="53">
        <v>245</v>
      </c>
      <c r="D86" s="53">
        <v>745</v>
      </c>
      <c r="E86" s="53"/>
      <c r="F86" s="54"/>
      <c r="G86" s="135" t="str">
        <f t="shared" si="4"/>
        <v>2245</v>
      </c>
      <c r="H86" s="135" t="str">
        <f t="shared" si="5"/>
        <v>2745</v>
      </c>
      <c r="I86" s="135" t="str">
        <f t="shared" si="6"/>
        <v/>
      </c>
      <c r="J86" s="135" t="str">
        <f t="shared" si="7"/>
        <v/>
      </c>
      <c r="K86" s="57"/>
      <c r="L86" s="58"/>
      <c r="M86" s="127">
        <v>43690</v>
      </c>
    </row>
    <row r="87" spans="1:13" x14ac:dyDescent="0.25">
      <c r="A87" s="51">
        <v>7</v>
      </c>
      <c r="B87" s="52">
        <v>4</v>
      </c>
      <c r="C87" s="53">
        <v>247</v>
      </c>
      <c r="D87" s="53">
        <v>447</v>
      </c>
      <c r="E87" s="64"/>
      <c r="F87" s="54"/>
      <c r="G87" s="135" t="str">
        <f t="shared" si="4"/>
        <v>4247</v>
      </c>
      <c r="H87" s="135" t="str">
        <f t="shared" si="5"/>
        <v>4447</v>
      </c>
      <c r="I87" s="135" t="str">
        <f t="shared" si="6"/>
        <v/>
      </c>
      <c r="J87" s="135" t="str">
        <f t="shared" si="7"/>
        <v/>
      </c>
      <c r="K87" s="57"/>
      <c r="L87" s="58"/>
      <c r="M87" s="127">
        <v>43696</v>
      </c>
    </row>
    <row r="88" spans="1:13" x14ac:dyDescent="0.25">
      <c r="A88" s="51">
        <v>7</v>
      </c>
      <c r="B88" s="52">
        <v>1</v>
      </c>
      <c r="C88" s="53">
        <v>247</v>
      </c>
      <c r="D88" s="53">
        <v>447</v>
      </c>
      <c r="E88" s="64"/>
      <c r="F88" s="54"/>
      <c r="G88" s="135" t="str">
        <f t="shared" si="4"/>
        <v>1247</v>
      </c>
      <c r="H88" s="135" t="str">
        <f t="shared" si="5"/>
        <v>1447</v>
      </c>
      <c r="I88" s="135" t="str">
        <f t="shared" si="6"/>
        <v/>
      </c>
      <c r="J88" s="135" t="str">
        <f t="shared" si="7"/>
        <v/>
      </c>
      <c r="K88" s="57"/>
      <c r="L88" s="58"/>
      <c r="M88" s="127">
        <v>43677</v>
      </c>
    </row>
    <row r="89" spans="1:13" x14ac:dyDescent="0.25">
      <c r="A89" s="51">
        <v>7</v>
      </c>
      <c r="B89" s="52">
        <v>3</v>
      </c>
      <c r="C89" s="53">
        <v>247</v>
      </c>
      <c r="D89" s="53">
        <v>447</v>
      </c>
      <c r="E89" s="64"/>
      <c r="F89" s="54"/>
      <c r="G89" s="135" t="str">
        <f t="shared" si="4"/>
        <v>3247</v>
      </c>
      <c r="H89" s="135" t="str">
        <f t="shared" si="5"/>
        <v>3447</v>
      </c>
      <c r="I89" s="135" t="str">
        <f t="shared" si="6"/>
        <v/>
      </c>
      <c r="J89" s="135" t="str">
        <f t="shared" si="7"/>
        <v/>
      </c>
      <c r="K89" s="57"/>
      <c r="L89" s="58"/>
      <c r="M89" s="127">
        <v>43683</v>
      </c>
    </row>
    <row r="90" spans="1:13" x14ac:dyDescent="0.25">
      <c r="A90" s="51">
        <v>7</v>
      </c>
      <c r="B90" s="52">
        <v>2</v>
      </c>
      <c r="C90" s="53">
        <v>247</v>
      </c>
      <c r="D90" s="53">
        <v>447</v>
      </c>
      <c r="E90" s="64"/>
      <c r="F90" s="54"/>
      <c r="G90" s="135" t="str">
        <f t="shared" si="4"/>
        <v>2247</v>
      </c>
      <c r="H90" s="135" t="str">
        <f t="shared" si="5"/>
        <v>2447</v>
      </c>
      <c r="I90" s="135" t="str">
        <f t="shared" si="6"/>
        <v/>
      </c>
      <c r="J90" s="135" t="str">
        <f t="shared" si="7"/>
        <v/>
      </c>
      <c r="K90" s="57"/>
      <c r="L90" s="58"/>
      <c r="M90" s="127">
        <v>43690</v>
      </c>
    </row>
    <row r="91" spans="1:13" x14ac:dyDescent="0.25">
      <c r="A91" s="51">
        <v>7</v>
      </c>
      <c r="B91" s="52">
        <v>4</v>
      </c>
      <c r="C91" s="53">
        <v>248</v>
      </c>
      <c r="D91" s="53">
        <v>448</v>
      </c>
      <c r="E91" s="53"/>
      <c r="F91" s="54"/>
      <c r="G91" s="135" t="str">
        <f t="shared" si="4"/>
        <v>4248</v>
      </c>
      <c r="H91" s="135" t="str">
        <f t="shared" si="5"/>
        <v>4448</v>
      </c>
      <c r="I91" s="135" t="str">
        <f t="shared" si="6"/>
        <v/>
      </c>
      <c r="J91" s="135" t="str">
        <f t="shared" si="7"/>
        <v/>
      </c>
      <c r="K91" s="57"/>
      <c r="L91" s="58"/>
      <c r="M91" s="127">
        <v>43696</v>
      </c>
    </row>
    <row r="92" spans="1:13" x14ac:dyDescent="0.25">
      <c r="A92" s="51">
        <v>7</v>
      </c>
      <c r="B92" s="52">
        <v>1</v>
      </c>
      <c r="C92" s="53">
        <v>248</v>
      </c>
      <c r="D92" s="53">
        <v>448</v>
      </c>
      <c r="E92" s="53"/>
      <c r="F92" s="54"/>
      <c r="G92" s="135" t="str">
        <f t="shared" si="4"/>
        <v>1248</v>
      </c>
      <c r="H92" s="135" t="str">
        <f t="shared" si="5"/>
        <v>1448</v>
      </c>
      <c r="I92" s="135" t="str">
        <f t="shared" si="6"/>
        <v/>
      </c>
      <c r="J92" s="135" t="str">
        <f t="shared" si="7"/>
        <v/>
      </c>
      <c r="K92" s="57"/>
      <c r="L92" s="58"/>
      <c r="M92" s="127">
        <v>43677</v>
      </c>
    </row>
    <row r="93" spans="1:13" x14ac:dyDescent="0.25">
      <c r="A93" s="51">
        <v>7</v>
      </c>
      <c r="B93" s="52">
        <v>3</v>
      </c>
      <c r="C93" s="53">
        <v>248</v>
      </c>
      <c r="D93" s="53">
        <v>448</v>
      </c>
      <c r="E93" s="53"/>
      <c r="F93" s="54"/>
      <c r="G93" s="135" t="str">
        <f t="shared" si="4"/>
        <v>3248</v>
      </c>
      <c r="H93" s="135" t="str">
        <f t="shared" si="5"/>
        <v>3448</v>
      </c>
      <c r="I93" s="135" t="str">
        <f t="shared" si="6"/>
        <v/>
      </c>
      <c r="J93" s="135" t="str">
        <f t="shared" si="7"/>
        <v/>
      </c>
      <c r="K93" s="57"/>
      <c r="L93" s="58"/>
      <c r="M93" s="127">
        <v>43683</v>
      </c>
    </row>
    <row r="94" spans="1:13" x14ac:dyDescent="0.25">
      <c r="A94" s="51">
        <v>7</v>
      </c>
      <c r="B94" s="52">
        <v>2</v>
      </c>
      <c r="C94" s="53">
        <v>248</v>
      </c>
      <c r="D94" s="53">
        <v>448</v>
      </c>
      <c r="E94" s="53"/>
      <c r="F94" s="54"/>
      <c r="G94" s="135" t="str">
        <f t="shared" si="4"/>
        <v>2248</v>
      </c>
      <c r="H94" s="135" t="str">
        <f t="shared" si="5"/>
        <v>2448</v>
      </c>
      <c r="I94" s="135" t="str">
        <f t="shared" si="6"/>
        <v/>
      </c>
      <c r="J94" s="135" t="str">
        <f t="shared" si="7"/>
        <v/>
      </c>
      <c r="K94" s="57"/>
      <c r="L94" s="58"/>
      <c r="M94" s="127">
        <v>43690</v>
      </c>
    </row>
    <row r="95" spans="1:13" x14ac:dyDescent="0.25">
      <c r="A95" s="51">
        <v>7</v>
      </c>
      <c r="B95" s="52">
        <v>4</v>
      </c>
      <c r="C95" s="53">
        <v>250</v>
      </c>
      <c r="D95" s="53">
        <v>450</v>
      </c>
      <c r="E95" s="53"/>
      <c r="F95" s="54"/>
      <c r="G95" s="135" t="str">
        <f t="shared" si="4"/>
        <v>4250</v>
      </c>
      <c r="H95" s="135" t="str">
        <f t="shared" si="5"/>
        <v>4450</v>
      </c>
      <c r="I95" s="135" t="str">
        <f t="shared" si="6"/>
        <v/>
      </c>
      <c r="J95" s="135" t="str">
        <f t="shared" si="7"/>
        <v/>
      </c>
      <c r="K95" s="57"/>
      <c r="L95" s="58"/>
      <c r="M95" s="127">
        <v>43697</v>
      </c>
    </row>
    <row r="96" spans="1:13" x14ac:dyDescent="0.25">
      <c r="A96" s="51">
        <v>7</v>
      </c>
      <c r="B96" s="52">
        <v>1</v>
      </c>
      <c r="C96" s="53">
        <v>250</v>
      </c>
      <c r="D96" s="53">
        <v>450</v>
      </c>
      <c r="E96" s="53"/>
      <c r="F96" s="54"/>
      <c r="G96" s="135" t="str">
        <f t="shared" si="4"/>
        <v>1250</v>
      </c>
      <c r="H96" s="135" t="str">
        <f t="shared" si="5"/>
        <v>1450</v>
      </c>
      <c r="I96" s="135" t="str">
        <f t="shared" si="6"/>
        <v/>
      </c>
      <c r="J96" s="135" t="str">
        <f t="shared" si="7"/>
        <v/>
      </c>
      <c r="K96" s="57"/>
      <c r="L96" s="58"/>
      <c r="M96" s="127">
        <v>43693</v>
      </c>
    </row>
    <row r="97" spans="1:13" x14ac:dyDescent="0.25">
      <c r="A97" s="51">
        <v>7</v>
      </c>
      <c r="B97" s="52">
        <v>3</v>
      </c>
      <c r="C97" s="53">
        <v>250</v>
      </c>
      <c r="D97" s="53">
        <v>450</v>
      </c>
      <c r="E97" s="53"/>
      <c r="F97" s="54"/>
      <c r="G97" s="135" t="str">
        <f t="shared" si="4"/>
        <v>3250</v>
      </c>
      <c r="H97" s="135" t="str">
        <f t="shared" si="5"/>
        <v>3450</v>
      </c>
      <c r="I97" s="135" t="str">
        <f t="shared" si="6"/>
        <v/>
      </c>
      <c r="J97" s="135" t="str">
        <f t="shared" si="7"/>
        <v/>
      </c>
      <c r="K97" s="57"/>
      <c r="L97" s="58"/>
      <c r="M97" s="127">
        <v>43684</v>
      </c>
    </row>
    <row r="98" spans="1:13" x14ac:dyDescent="0.25">
      <c r="A98" s="51">
        <v>7</v>
      </c>
      <c r="B98" s="52">
        <v>2</v>
      </c>
      <c r="C98" s="53">
        <v>250</v>
      </c>
      <c r="D98" s="53">
        <v>450</v>
      </c>
      <c r="E98" s="53"/>
      <c r="F98" s="54"/>
      <c r="G98" s="135" t="str">
        <f t="shared" si="4"/>
        <v>2250</v>
      </c>
      <c r="H98" s="135" t="str">
        <f t="shared" si="5"/>
        <v>2450</v>
      </c>
      <c r="I98" s="135" t="str">
        <f t="shared" si="6"/>
        <v/>
      </c>
      <c r="J98" s="135" t="str">
        <f t="shared" si="7"/>
        <v/>
      </c>
      <c r="K98" s="57"/>
      <c r="L98" s="58"/>
      <c r="M98" s="127">
        <v>43691</v>
      </c>
    </row>
    <row r="99" spans="1:13" x14ac:dyDescent="0.25">
      <c r="A99" s="51">
        <v>6</v>
      </c>
      <c r="B99" s="52">
        <v>4</v>
      </c>
      <c r="C99" s="53">
        <v>205</v>
      </c>
      <c r="D99" s="53">
        <v>405</v>
      </c>
      <c r="E99" s="53"/>
      <c r="F99" s="54"/>
      <c r="G99" s="135" t="str">
        <f t="shared" si="4"/>
        <v>4205</v>
      </c>
      <c r="H99" s="135" t="str">
        <f t="shared" si="5"/>
        <v>4405</v>
      </c>
      <c r="I99" s="135" t="str">
        <f t="shared" si="6"/>
        <v/>
      </c>
      <c r="J99" s="135" t="str">
        <f t="shared" si="7"/>
        <v/>
      </c>
      <c r="K99" s="57"/>
      <c r="L99" s="58"/>
      <c r="M99" s="127">
        <v>43697</v>
      </c>
    </row>
    <row r="100" spans="1:13" x14ac:dyDescent="0.25">
      <c r="A100" s="51">
        <v>6</v>
      </c>
      <c r="B100" s="52">
        <v>1</v>
      </c>
      <c r="C100" s="53">
        <v>205</v>
      </c>
      <c r="D100" s="53">
        <v>405</v>
      </c>
      <c r="E100" s="53"/>
      <c r="F100" s="54"/>
      <c r="G100" s="135" t="str">
        <f t="shared" si="4"/>
        <v>1205</v>
      </c>
      <c r="H100" s="135" t="str">
        <f t="shared" si="5"/>
        <v>1405</v>
      </c>
      <c r="I100" s="135" t="str">
        <f t="shared" si="6"/>
        <v/>
      </c>
      <c r="J100" s="135" t="str">
        <f t="shared" si="7"/>
        <v/>
      </c>
      <c r="K100" s="57"/>
      <c r="L100" s="58"/>
      <c r="M100" s="127">
        <v>43693</v>
      </c>
    </row>
    <row r="101" spans="1:13" x14ac:dyDescent="0.25">
      <c r="A101" s="51">
        <v>6</v>
      </c>
      <c r="B101" s="52">
        <v>3</v>
      </c>
      <c r="C101" s="53">
        <v>205</v>
      </c>
      <c r="D101" s="53">
        <v>405</v>
      </c>
      <c r="E101" s="53"/>
      <c r="F101" s="54"/>
      <c r="G101" s="135" t="str">
        <f t="shared" si="4"/>
        <v>3205</v>
      </c>
      <c r="H101" s="135" t="str">
        <f t="shared" si="5"/>
        <v>3405</v>
      </c>
      <c r="I101" s="135" t="str">
        <f t="shared" si="6"/>
        <v/>
      </c>
      <c r="J101" s="135" t="str">
        <f t="shared" si="7"/>
        <v/>
      </c>
      <c r="K101" s="57"/>
      <c r="L101" s="58"/>
      <c r="M101" s="127">
        <v>43684</v>
      </c>
    </row>
    <row r="102" spans="1:13" x14ac:dyDescent="0.25">
      <c r="A102" s="51">
        <v>6</v>
      </c>
      <c r="B102" s="52">
        <v>2</v>
      </c>
      <c r="C102" s="53">
        <v>205</v>
      </c>
      <c r="D102" s="53">
        <v>405</v>
      </c>
      <c r="E102" s="53"/>
      <c r="F102" s="54"/>
      <c r="G102" s="135" t="str">
        <f t="shared" si="4"/>
        <v>2205</v>
      </c>
      <c r="H102" s="135" t="str">
        <f t="shared" si="5"/>
        <v>2405</v>
      </c>
      <c r="I102" s="135" t="str">
        <f t="shared" si="6"/>
        <v/>
      </c>
      <c r="J102" s="135" t="str">
        <f t="shared" si="7"/>
        <v/>
      </c>
      <c r="K102" s="57"/>
      <c r="L102" s="58"/>
      <c r="M102" s="127">
        <v>43691</v>
      </c>
    </row>
    <row r="103" spans="1:13" x14ac:dyDescent="0.25">
      <c r="A103" s="51">
        <v>6</v>
      </c>
      <c r="B103" s="52">
        <v>4</v>
      </c>
      <c r="C103" s="53">
        <v>210</v>
      </c>
      <c r="D103" s="53">
        <v>410</v>
      </c>
      <c r="E103" s="53"/>
      <c r="F103" s="54"/>
      <c r="G103" s="135" t="str">
        <f t="shared" si="4"/>
        <v>4210</v>
      </c>
      <c r="H103" s="135" t="str">
        <f t="shared" si="5"/>
        <v>4410</v>
      </c>
      <c r="I103" s="135" t="str">
        <f t="shared" si="6"/>
        <v/>
      </c>
      <c r="J103" s="135" t="str">
        <f t="shared" si="7"/>
        <v/>
      </c>
      <c r="K103" s="57"/>
      <c r="L103" s="58"/>
      <c r="M103" s="127">
        <v>43697</v>
      </c>
    </row>
    <row r="104" spans="1:13" x14ac:dyDescent="0.25">
      <c r="A104" s="51">
        <v>6</v>
      </c>
      <c r="B104" s="52">
        <v>1</v>
      </c>
      <c r="C104" s="53">
        <v>210</v>
      </c>
      <c r="D104" s="53">
        <v>410</v>
      </c>
      <c r="E104" s="53"/>
      <c r="F104" s="54"/>
      <c r="G104" s="135" t="str">
        <f t="shared" si="4"/>
        <v>1210</v>
      </c>
      <c r="H104" s="135" t="str">
        <f t="shared" si="5"/>
        <v>1410</v>
      </c>
      <c r="I104" s="135" t="str">
        <f t="shared" si="6"/>
        <v/>
      </c>
      <c r="J104" s="135" t="str">
        <f t="shared" si="7"/>
        <v/>
      </c>
      <c r="K104" s="57"/>
      <c r="L104" s="58"/>
      <c r="M104" s="127">
        <v>43693</v>
      </c>
    </row>
    <row r="105" spans="1:13" x14ac:dyDescent="0.25">
      <c r="A105" s="51">
        <v>6</v>
      </c>
      <c r="B105" s="52">
        <v>2</v>
      </c>
      <c r="C105" s="53">
        <v>210</v>
      </c>
      <c r="D105" s="53">
        <v>410</v>
      </c>
      <c r="E105" s="53"/>
      <c r="F105" s="54"/>
      <c r="G105" s="135" t="str">
        <f t="shared" si="4"/>
        <v>2210</v>
      </c>
      <c r="H105" s="135" t="str">
        <f t="shared" si="5"/>
        <v>2410</v>
      </c>
      <c r="I105" s="135" t="str">
        <f t="shared" si="6"/>
        <v/>
      </c>
      <c r="J105" s="135" t="str">
        <f t="shared" si="7"/>
        <v/>
      </c>
      <c r="K105" s="57"/>
      <c r="L105" s="58"/>
      <c r="M105" s="127">
        <v>43691</v>
      </c>
    </row>
    <row r="106" spans="1:13" x14ac:dyDescent="0.25">
      <c r="A106" s="51">
        <v>6</v>
      </c>
      <c r="B106" s="52">
        <v>3</v>
      </c>
      <c r="C106" s="53">
        <v>219</v>
      </c>
      <c r="D106" s="53">
        <v>2019</v>
      </c>
      <c r="E106" s="53">
        <v>419</v>
      </c>
      <c r="F106" s="54"/>
      <c r="G106" s="135" t="str">
        <f t="shared" si="4"/>
        <v>3219</v>
      </c>
      <c r="H106" s="135" t="str">
        <f t="shared" si="5"/>
        <v>32019</v>
      </c>
      <c r="I106" s="135" t="str">
        <f t="shared" si="6"/>
        <v>3419</v>
      </c>
      <c r="J106" s="135" t="str">
        <f t="shared" si="7"/>
        <v/>
      </c>
      <c r="K106" s="68"/>
      <c r="L106" s="58"/>
      <c r="M106" s="127">
        <v>43700</v>
      </c>
    </row>
    <row r="107" spans="1:13" x14ac:dyDescent="0.25">
      <c r="A107" s="51">
        <v>6</v>
      </c>
      <c r="B107" s="52">
        <v>4</v>
      </c>
      <c r="C107" s="53">
        <v>219</v>
      </c>
      <c r="D107" s="53">
        <v>2019</v>
      </c>
      <c r="E107" s="53">
        <v>419</v>
      </c>
      <c r="F107" s="54"/>
      <c r="G107" s="135" t="str">
        <f t="shared" si="4"/>
        <v>4219</v>
      </c>
      <c r="H107" s="135" t="str">
        <f t="shared" si="5"/>
        <v>42019</v>
      </c>
      <c r="I107" s="135" t="str">
        <f t="shared" si="6"/>
        <v>4419</v>
      </c>
      <c r="J107" s="135" t="str">
        <f t="shared" si="7"/>
        <v/>
      </c>
      <c r="K107" s="68"/>
      <c r="L107" s="58"/>
      <c r="M107" s="127">
        <v>43698</v>
      </c>
    </row>
    <row r="108" spans="1:13" x14ac:dyDescent="0.25">
      <c r="A108" s="51">
        <v>6</v>
      </c>
      <c r="B108" s="52">
        <v>2</v>
      </c>
      <c r="C108" s="53">
        <v>219</v>
      </c>
      <c r="D108" s="53">
        <v>2019</v>
      </c>
      <c r="E108" s="53">
        <v>419</v>
      </c>
      <c r="F108" s="54"/>
      <c r="G108" s="135" t="str">
        <f t="shared" si="4"/>
        <v>2219</v>
      </c>
      <c r="H108" s="135" t="str">
        <f t="shared" si="5"/>
        <v>22019</v>
      </c>
      <c r="I108" s="135" t="str">
        <f t="shared" si="6"/>
        <v>2419</v>
      </c>
      <c r="J108" s="135" t="str">
        <f t="shared" si="7"/>
        <v/>
      </c>
      <c r="K108" s="68"/>
      <c r="L108" s="58"/>
      <c r="M108" s="127">
        <v>43707</v>
      </c>
    </row>
    <row r="109" spans="1:13" x14ac:dyDescent="0.25">
      <c r="A109" s="51">
        <v>6</v>
      </c>
      <c r="B109" s="52">
        <v>1</v>
      </c>
      <c r="C109" s="53">
        <v>219</v>
      </c>
      <c r="D109" s="53">
        <v>2019</v>
      </c>
      <c r="E109" s="53">
        <v>419</v>
      </c>
      <c r="F109" s="54"/>
      <c r="G109" s="135" t="str">
        <f t="shared" si="4"/>
        <v>1219</v>
      </c>
      <c r="H109" s="135" t="str">
        <f t="shared" si="5"/>
        <v>12019</v>
      </c>
      <c r="I109" s="135" t="str">
        <f t="shared" si="6"/>
        <v>1419</v>
      </c>
      <c r="J109" s="135" t="str">
        <f t="shared" si="7"/>
        <v/>
      </c>
      <c r="K109" s="68"/>
      <c r="L109" s="58"/>
      <c r="M109" s="127">
        <v>43703</v>
      </c>
    </row>
    <row r="110" spans="1:13" x14ac:dyDescent="0.25">
      <c r="A110" s="51">
        <v>6</v>
      </c>
      <c r="B110" s="52">
        <v>4</v>
      </c>
      <c r="C110" s="53">
        <v>220</v>
      </c>
      <c r="D110" s="53">
        <v>720</v>
      </c>
      <c r="E110" s="53"/>
      <c r="F110" s="54"/>
      <c r="G110" s="135" t="str">
        <f t="shared" si="4"/>
        <v>4220</v>
      </c>
      <c r="H110" s="135" t="str">
        <f t="shared" si="5"/>
        <v>4720</v>
      </c>
      <c r="I110" s="135" t="str">
        <f t="shared" si="6"/>
        <v/>
      </c>
      <c r="J110" s="135" t="str">
        <f t="shared" si="7"/>
        <v/>
      </c>
      <c r="K110" s="57"/>
      <c r="L110" s="58"/>
      <c r="M110" s="127">
        <v>43698</v>
      </c>
    </row>
    <row r="111" spans="1:13" x14ac:dyDescent="0.25">
      <c r="A111" s="51">
        <v>6</v>
      </c>
      <c r="B111" s="52">
        <v>1</v>
      </c>
      <c r="C111" s="53">
        <v>220</v>
      </c>
      <c r="D111" s="53">
        <v>720</v>
      </c>
      <c r="E111" s="53"/>
      <c r="F111" s="54"/>
      <c r="G111" s="135" t="str">
        <f t="shared" si="4"/>
        <v>1220</v>
      </c>
      <c r="H111" s="135" t="str">
        <f t="shared" si="5"/>
        <v>1720</v>
      </c>
      <c r="I111" s="135" t="str">
        <f t="shared" si="6"/>
        <v/>
      </c>
      <c r="J111" s="135" t="str">
        <f t="shared" si="7"/>
        <v/>
      </c>
      <c r="K111" s="57"/>
      <c r="L111" s="58"/>
      <c r="M111" s="127">
        <v>43703</v>
      </c>
    </row>
    <row r="112" spans="1:13" x14ac:dyDescent="0.25">
      <c r="A112" s="51">
        <v>6</v>
      </c>
      <c r="B112" s="52">
        <v>3</v>
      </c>
      <c r="C112" s="53">
        <v>220</v>
      </c>
      <c r="D112" s="53">
        <v>720</v>
      </c>
      <c r="E112" s="53"/>
      <c r="F112" s="54"/>
      <c r="G112" s="135" t="str">
        <f t="shared" si="4"/>
        <v>3220</v>
      </c>
      <c r="H112" s="135" t="str">
        <f t="shared" si="5"/>
        <v>3720</v>
      </c>
      <c r="I112" s="135" t="str">
        <f t="shared" si="6"/>
        <v/>
      </c>
      <c r="J112" s="135" t="str">
        <f t="shared" si="7"/>
        <v/>
      </c>
      <c r="K112" s="57"/>
      <c r="L112" s="58"/>
      <c r="M112" s="127">
        <v>43684</v>
      </c>
    </row>
    <row r="113" spans="1:13" x14ac:dyDescent="0.25">
      <c r="A113" s="51">
        <v>6</v>
      </c>
      <c r="B113" s="52">
        <v>2</v>
      </c>
      <c r="C113" s="53">
        <v>220</v>
      </c>
      <c r="D113" s="53">
        <v>720</v>
      </c>
      <c r="E113" s="53"/>
      <c r="F113" s="54"/>
      <c r="G113" s="135" t="str">
        <f t="shared" si="4"/>
        <v>2220</v>
      </c>
      <c r="H113" s="135" t="str">
        <f t="shared" si="5"/>
        <v>2720</v>
      </c>
      <c r="I113" s="135" t="str">
        <f t="shared" si="6"/>
        <v/>
      </c>
      <c r="J113" s="135" t="str">
        <f t="shared" si="7"/>
        <v/>
      </c>
      <c r="K113" s="57"/>
      <c r="L113" s="58"/>
      <c r="M113" s="127">
        <v>43707</v>
      </c>
    </row>
    <row r="114" spans="1:13" x14ac:dyDescent="0.25">
      <c r="A114" s="51">
        <v>6</v>
      </c>
      <c r="B114" s="52">
        <v>4</v>
      </c>
      <c r="C114" s="53">
        <v>225</v>
      </c>
      <c r="D114" s="53">
        <v>425</v>
      </c>
      <c r="E114" s="53"/>
      <c r="F114" s="54"/>
      <c r="G114" s="135" t="str">
        <f t="shared" si="4"/>
        <v>4225</v>
      </c>
      <c r="H114" s="135" t="str">
        <f t="shared" si="5"/>
        <v>4425</v>
      </c>
      <c r="I114" s="135" t="str">
        <f t="shared" si="6"/>
        <v/>
      </c>
      <c r="J114" s="135" t="str">
        <f t="shared" si="7"/>
        <v/>
      </c>
      <c r="K114" s="57"/>
      <c r="L114" s="58"/>
      <c r="M114" s="127">
        <v>43698</v>
      </c>
    </row>
    <row r="115" spans="1:13" x14ac:dyDescent="0.25">
      <c r="A115" s="51">
        <v>6</v>
      </c>
      <c r="B115" s="52">
        <v>1</v>
      </c>
      <c r="C115" s="53">
        <v>225</v>
      </c>
      <c r="D115" s="53">
        <v>425</v>
      </c>
      <c r="E115" s="53"/>
      <c r="F115" s="54"/>
      <c r="G115" s="135" t="str">
        <f t="shared" si="4"/>
        <v>1225</v>
      </c>
      <c r="H115" s="135" t="str">
        <f t="shared" si="5"/>
        <v>1425</v>
      </c>
      <c r="I115" s="135" t="str">
        <f t="shared" si="6"/>
        <v/>
      </c>
      <c r="J115" s="135" t="str">
        <f t="shared" si="7"/>
        <v/>
      </c>
      <c r="K115" s="57"/>
      <c r="L115" s="58"/>
      <c r="M115" s="127">
        <v>43704</v>
      </c>
    </row>
    <row r="116" spans="1:13" x14ac:dyDescent="0.25">
      <c r="A116" s="51">
        <v>6</v>
      </c>
      <c r="B116" s="52">
        <v>3</v>
      </c>
      <c r="C116" s="53">
        <v>225</v>
      </c>
      <c r="D116" s="53">
        <v>425</v>
      </c>
      <c r="E116" s="53"/>
      <c r="F116" s="54"/>
      <c r="G116" s="135" t="str">
        <f t="shared" si="4"/>
        <v>3225</v>
      </c>
      <c r="H116" s="135" t="str">
        <f t="shared" si="5"/>
        <v>3425</v>
      </c>
      <c r="I116" s="135" t="str">
        <f t="shared" si="6"/>
        <v/>
      </c>
      <c r="J116" s="135" t="str">
        <f t="shared" si="7"/>
        <v/>
      </c>
      <c r="K116" s="57"/>
      <c r="L116" s="58"/>
      <c r="M116" s="127">
        <v>43700</v>
      </c>
    </row>
    <row r="117" spans="1:13" x14ac:dyDescent="0.25">
      <c r="A117" s="51">
        <v>6</v>
      </c>
      <c r="B117" s="52">
        <v>2</v>
      </c>
      <c r="C117" s="53">
        <v>225</v>
      </c>
      <c r="D117" s="53">
        <v>425</v>
      </c>
      <c r="E117" s="53"/>
      <c r="F117" s="54"/>
      <c r="G117" s="135" t="str">
        <f t="shared" si="4"/>
        <v>2225</v>
      </c>
      <c r="H117" s="135" t="str">
        <f t="shared" si="5"/>
        <v>2425</v>
      </c>
      <c r="I117" s="135" t="str">
        <f t="shared" si="6"/>
        <v/>
      </c>
      <c r="J117" s="135" t="str">
        <f t="shared" si="7"/>
        <v/>
      </c>
      <c r="K117" s="57"/>
      <c r="L117" s="58"/>
      <c r="M117" s="127">
        <v>43707</v>
      </c>
    </row>
    <row r="118" spans="1:13" x14ac:dyDescent="0.25">
      <c r="A118" s="51">
        <v>6</v>
      </c>
      <c r="B118" s="52">
        <v>3</v>
      </c>
      <c r="C118" s="53">
        <v>226</v>
      </c>
      <c r="D118" s="53"/>
      <c r="E118" s="53"/>
      <c r="F118" s="54"/>
      <c r="G118" s="135" t="str">
        <f t="shared" si="4"/>
        <v>3226</v>
      </c>
      <c r="H118" s="135" t="str">
        <f t="shared" si="5"/>
        <v/>
      </c>
      <c r="I118" s="135" t="str">
        <f t="shared" si="6"/>
        <v/>
      </c>
      <c r="J118" s="135" t="str">
        <f t="shared" si="7"/>
        <v/>
      </c>
      <c r="K118" s="68"/>
      <c r="L118" s="58"/>
      <c r="M118" s="127">
        <v>43700</v>
      </c>
    </row>
    <row r="119" spans="1:13" x14ac:dyDescent="0.25">
      <c r="A119" s="51">
        <v>6</v>
      </c>
      <c r="B119" s="52">
        <v>4</v>
      </c>
      <c r="C119" s="53">
        <v>226</v>
      </c>
      <c r="D119" s="53"/>
      <c r="E119" s="53"/>
      <c r="F119" s="54"/>
      <c r="G119" s="135" t="str">
        <f t="shared" si="4"/>
        <v>4226</v>
      </c>
      <c r="H119" s="135" t="str">
        <f t="shared" si="5"/>
        <v/>
      </c>
      <c r="I119" s="135" t="str">
        <f t="shared" si="6"/>
        <v/>
      </c>
      <c r="J119" s="135" t="str">
        <f t="shared" si="7"/>
        <v/>
      </c>
      <c r="K119" s="68"/>
      <c r="L119" s="58"/>
      <c r="M119" s="127">
        <v>43698</v>
      </c>
    </row>
    <row r="120" spans="1:13" x14ac:dyDescent="0.25">
      <c r="A120" s="51">
        <v>6</v>
      </c>
      <c r="B120" s="52">
        <v>2</v>
      </c>
      <c r="C120" s="53">
        <v>226</v>
      </c>
      <c r="D120" s="53"/>
      <c r="E120" s="53"/>
      <c r="F120" s="54"/>
      <c r="G120" s="135" t="str">
        <f t="shared" si="4"/>
        <v>2226</v>
      </c>
      <c r="H120" s="135" t="str">
        <f t="shared" si="5"/>
        <v/>
      </c>
      <c r="I120" s="135" t="str">
        <f t="shared" si="6"/>
        <v/>
      </c>
      <c r="J120" s="135" t="str">
        <f t="shared" si="7"/>
        <v/>
      </c>
      <c r="K120" s="68"/>
      <c r="L120" s="58"/>
      <c r="M120" s="127">
        <v>43707</v>
      </c>
    </row>
    <row r="121" spans="1:13" x14ac:dyDescent="0.25">
      <c r="A121" s="51">
        <v>6</v>
      </c>
      <c r="B121" s="52">
        <v>1</v>
      </c>
      <c r="C121" s="53">
        <v>226</v>
      </c>
      <c r="D121" s="53"/>
      <c r="E121" s="53"/>
      <c r="F121" s="54"/>
      <c r="G121" s="135" t="str">
        <f t="shared" si="4"/>
        <v>1226</v>
      </c>
      <c r="H121" s="135" t="str">
        <f t="shared" si="5"/>
        <v/>
      </c>
      <c r="I121" s="135" t="str">
        <f t="shared" si="6"/>
        <v/>
      </c>
      <c r="J121" s="135" t="str">
        <f t="shared" si="7"/>
        <v/>
      </c>
      <c r="K121" s="68"/>
      <c r="L121" s="58"/>
      <c r="M121" s="127">
        <v>43675</v>
      </c>
    </row>
    <row r="122" spans="1:13" x14ac:dyDescent="0.25">
      <c r="A122" s="51">
        <v>6</v>
      </c>
      <c r="B122" s="52">
        <v>3</v>
      </c>
      <c r="C122" s="53">
        <v>245</v>
      </c>
      <c r="D122" s="53">
        <v>745</v>
      </c>
      <c r="E122" s="53"/>
      <c r="F122" s="54"/>
      <c r="G122" s="135" t="str">
        <f t="shared" si="4"/>
        <v>3245</v>
      </c>
      <c r="H122" s="135" t="str">
        <f t="shared" si="5"/>
        <v>3745</v>
      </c>
      <c r="I122" s="135" t="str">
        <f t="shared" si="6"/>
        <v/>
      </c>
      <c r="J122" s="135" t="str">
        <f t="shared" si="7"/>
        <v/>
      </c>
      <c r="K122" s="57"/>
      <c r="L122" s="58"/>
      <c r="M122" s="127">
        <v>43700</v>
      </c>
    </row>
    <row r="123" spans="1:13" x14ac:dyDescent="0.25">
      <c r="A123" s="59">
        <v>5</v>
      </c>
      <c r="B123" s="60">
        <v>4</v>
      </c>
      <c r="C123" s="61">
        <v>203</v>
      </c>
      <c r="D123" s="61">
        <v>403</v>
      </c>
      <c r="E123" s="61"/>
      <c r="F123" s="62"/>
      <c r="G123" s="135" t="str">
        <f t="shared" si="4"/>
        <v>4203</v>
      </c>
      <c r="H123" s="135" t="str">
        <f t="shared" si="5"/>
        <v>4403</v>
      </c>
      <c r="I123" s="135" t="str">
        <f t="shared" si="6"/>
        <v/>
      </c>
      <c r="J123" s="135" t="str">
        <f t="shared" si="7"/>
        <v/>
      </c>
      <c r="K123" s="69"/>
      <c r="L123" s="63"/>
      <c r="M123" s="75">
        <v>43528</v>
      </c>
    </row>
    <row r="124" spans="1:13" x14ac:dyDescent="0.25">
      <c r="A124" s="59">
        <v>5</v>
      </c>
      <c r="B124" s="60">
        <v>1</v>
      </c>
      <c r="C124" s="61">
        <v>203</v>
      </c>
      <c r="D124" s="61">
        <v>403</v>
      </c>
      <c r="E124" s="61"/>
      <c r="F124" s="62"/>
      <c r="G124" s="135" t="str">
        <f t="shared" si="4"/>
        <v>1203</v>
      </c>
      <c r="H124" s="135" t="str">
        <f t="shared" si="5"/>
        <v>1403</v>
      </c>
      <c r="I124" s="135" t="str">
        <f t="shared" si="6"/>
        <v/>
      </c>
      <c r="J124" s="135" t="str">
        <f t="shared" si="7"/>
        <v/>
      </c>
      <c r="K124" s="69"/>
      <c r="L124" s="63"/>
      <c r="M124" s="75">
        <v>43525</v>
      </c>
    </row>
    <row r="125" spans="1:13" x14ac:dyDescent="0.25">
      <c r="A125" s="59">
        <v>5</v>
      </c>
      <c r="B125" s="60">
        <v>3</v>
      </c>
      <c r="C125" s="61">
        <v>203</v>
      </c>
      <c r="D125" s="61">
        <v>403</v>
      </c>
      <c r="E125" s="61"/>
      <c r="F125" s="62"/>
      <c r="G125" s="135" t="str">
        <f t="shared" si="4"/>
        <v>3203</v>
      </c>
      <c r="H125" s="135" t="str">
        <f t="shared" si="5"/>
        <v>3403</v>
      </c>
      <c r="I125" s="135" t="str">
        <f t="shared" si="6"/>
        <v/>
      </c>
      <c r="J125" s="135" t="str">
        <f t="shared" si="7"/>
        <v/>
      </c>
      <c r="K125" s="69"/>
      <c r="L125" s="63"/>
      <c r="M125" s="75">
        <v>43532</v>
      </c>
    </row>
    <row r="126" spans="1:13" x14ac:dyDescent="0.25">
      <c r="A126" s="59">
        <v>5</v>
      </c>
      <c r="B126" s="60">
        <v>2</v>
      </c>
      <c r="C126" s="61">
        <v>203</v>
      </c>
      <c r="D126" s="61">
        <v>403</v>
      </c>
      <c r="E126" s="61"/>
      <c r="F126" s="62"/>
      <c r="G126" s="135" t="str">
        <f t="shared" si="4"/>
        <v>2203</v>
      </c>
      <c r="H126" s="135" t="str">
        <f t="shared" si="5"/>
        <v>2403</v>
      </c>
      <c r="I126" s="135" t="str">
        <f t="shared" si="6"/>
        <v/>
      </c>
      <c r="J126" s="135" t="str">
        <f t="shared" si="7"/>
        <v/>
      </c>
      <c r="K126" s="69"/>
      <c r="L126" s="63"/>
      <c r="M126" s="75">
        <v>43539</v>
      </c>
    </row>
    <row r="127" spans="1:13" x14ac:dyDescent="0.25">
      <c r="A127" s="59">
        <v>5</v>
      </c>
      <c r="B127" s="60">
        <v>4</v>
      </c>
      <c r="C127" s="61">
        <v>215</v>
      </c>
      <c r="D127" s="61">
        <v>415</v>
      </c>
      <c r="E127" s="61"/>
      <c r="F127" s="62"/>
      <c r="G127" s="135" t="str">
        <f t="shared" si="4"/>
        <v>4215</v>
      </c>
      <c r="H127" s="135" t="str">
        <f t="shared" si="5"/>
        <v>4415</v>
      </c>
      <c r="I127" s="135" t="str">
        <f t="shared" si="6"/>
        <v/>
      </c>
      <c r="J127" s="135" t="str">
        <f t="shared" si="7"/>
        <v/>
      </c>
      <c r="K127" s="69"/>
      <c r="L127" s="63"/>
      <c r="M127" s="75">
        <v>43530</v>
      </c>
    </row>
    <row r="128" spans="1:13" x14ac:dyDescent="0.25">
      <c r="A128" s="59">
        <v>5</v>
      </c>
      <c r="B128" s="60">
        <v>1</v>
      </c>
      <c r="C128" s="61">
        <v>215</v>
      </c>
      <c r="D128" s="61">
        <v>415</v>
      </c>
      <c r="E128" s="61"/>
      <c r="F128" s="62"/>
      <c r="G128" s="135" t="str">
        <f t="shared" si="4"/>
        <v>1215</v>
      </c>
      <c r="H128" s="135" t="str">
        <f t="shared" si="5"/>
        <v>1415</v>
      </c>
      <c r="I128" s="135" t="str">
        <f t="shared" si="6"/>
        <v/>
      </c>
      <c r="J128" s="135" t="str">
        <f t="shared" si="7"/>
        <v/>
      </c>
      <c r="K128" s="69"/>
      <c r="L128" s="63"/>
      <c r="M128" s="75">
        <v>43525</v>
      </c>
    </row>
    <row r="129" spans="1:13" x14ac:dyDescent="0.25">
      <c r="A129" s="59">
        <v>5</v>
      </c>
      <c r="B129" s="60">
        <v>3</v>
      </c>
      <c r="C129" s="61">
        <v>215</v>
      </c>
      <c r="D129" s="61">
        <v>415</v>
      </c>
      <c r="E129" s="61"/>
      <c r="F129" s="62"/>
      <c r="G129" s="135" t="str">
        <f t="shared" si="4"/>
        <v>3215</v>
      </c>
      <c r="H129" s="135" t="str">
        <f t="shared" si="5"/>
        <v>3415</v>
      </c>
      <c r="I129" s="135" t="str">
        <f t="shared" si="6"/>
        <v/>
      </c>
      <c r="J129" s="135" t="str">
        <f t="shared" si="7"/>
        <v/>
      </c>
      <c r="K129" s="69"/>
      <c r="L129" s="63"/>
      <c r="M129" s="75">
        <v>43532</v>
      </c>
    </row>
    <row r="130" spans="1:13" x14ac:dyDescent="0.25">
      <c r="A130" s="59">
        <v>5</v>
      </c>
      <c r="B130" s="60">
        <v>2</v>
      </c>
      <c r="C130" s="61">
        <v>215</v>
      </c>
      <c r="D130" s="61">
        <v>415</v>
      </c>
      <c r="E130" s="61"/>
      <c r="F130" s="62"/>
      <c r="G130" s="135" t="str">
        <f t="shared" si="4"/>
        <v>2215</v>
      </c>
      <c r="H130" s="135" t="str">
        <f t="shared" si="5"/>
        <v>2415</v>
      </c>
      <c r="I130" s="135" t="str">
        <f t="shared" si="6"/>
        <v/>
      </c>
      <c r="J130" s="135" t="str">
        <f t="shared" si="7"/>
        <v/>
      </c>
      <c r="K130" s="69"/>
      <c r="L130" s="63"/>
      <c r="M130" s="75">
        <v>43539</v>
      </c>
    </row>
    <row r="131" spans="1:13" x14ac:dyDescent="0.25">
      <c r="A131" s="59">
        <v>5</v>
      </c>
      <c r="B131" s="60">
        <v>4</v>
      </c>
      <c r="C131" s="61">
        <v>223</v>
      </c>
      <c r="D131" s="61">
        <v>423</v>
      </c>
      <c r="E131" s="61"/>
      <c r="F131" s="62"/>
      <c r="G131" s="135" t="str">
        <f t="shared" si="4"/>
        <v>4223</v>
      </c>
      <c r="H131" s="135" t="str">
        <f t="shared" si="5"/>
        <v>4423</v>
      </c>
      <c r="I131" s="135" t="str">
        <f t="shared" si="6"/>
        <v/>
      </c>
      <c r="J131" s="135" t="str">
        <f t="shared" si="7"/>
        <v/>
      </c>
      <c r="K131" s="69"/>
      <c r="L131" s="63"/>
      <c r="M131" s="75">
        <v>43529</v>
      </c>
    </row>
    <row r="132" spans="1:13" x14ac:dyDescent="0.25">
      <c r="A132" s="59">
        <v>5</v>
      </c>
      <c r="B132" s="60">
        <v>1</v>
      </c>
      <c r="C132" s="61">
        <v>223</v>
      </c>
      <c r="D132" s="61">
        <v>423</v>
      </c>
      <c r="E132" s="61"/>
      <c r="F132" s="62"/>
      <c r="G132" s="135" t="str">
        <f t="shared" ref="G132:G195" si="8">IF(C132="","",B132&amp;C132)</f>
        <v>1223</v>
      </c>
      <c r="H132" s="135" t="str">
        <f t="shared" ref="H132:H195" si="9">IF(D132="","",B132&amp;D132)</f>
        <v>1423</v>
      </c>
      <c r="I132" s="135" t="str">
        <f t="shared" ref="I132:I195" si="10">IF(E132="","",B132&amp;E132)</f>
        <v/>
      </c>
      <c r="J132" s="135" t="str">
        <f t="shared" ref="J132:J195" si="11">IF(F132="","",B132&amp;F132)</f>
        <v/>
      </c>
      <c r="K132" s="69"/>
      <c r="L132" s="63"/>
      <c r="M132" s="75">
        <v>43535</v>
      </c>
    </row>
    <row r="133" spans="1:13" x14ac:dyDescent="0.25">
      <c r="A133" s="59">
        <v>5</v>
      </c>
      <c r="B133" s="60">
        <v>3</v>
      </c>
      <c r="C133" s="61">
        <v>223</v>
      </c>
      <c r="D133" s="61">
        <v>423</v>
      </c>
      <c r="E133" s="61"/>
      <c r="F133" s="62"/>
      <c r="G133" s="135" t="str">
        <f t="shared" si="8"/>
        <v>3223</v>
      </c>
      <c r="H133" s="135" t="str">
        <f t="shared" si="9"/>
        <v>3423</v>
      </c>
      <c r="I133" s="135" t="str">
        <f t="shared" si="10"/>
        <v/>
      </c>
      <c r="J133" s="135" t="str">
        <f t="shared" si="11"/>
        <v/>
      </c>
      <c r="K133" s="69"/>
      <c r="L133" s="63"/>
      <c r="M133" s="75">
        <v>43532</v>
      </c>
    </row>
    <row r="134" spans="1:13" x14ac:dyDescent="0.25">
      <c r="A134" s="59">
        <v>5</v>
      </c>
      <c r="B134" s="60">
        <v>2</v>
      </c>
      <c r="C134" s="61">
        <v>223</v>
      </c>
      <c r="D134" s="61">
        <v>423</v>
      </c>
      <c r="E134" s="61"/>
      <c r="F134" s="62"/>
      <c r="G134" s="135" t="str">
        <f t="shared" si="8"/>
        <v>2223</v>
      </c>
      <c r="H134" s="135" t="str">
        <f t="shared" si="9"/>
        <v>2423</v>
      </c>
      <c r="I134" s="135" t="str">
        <f t="shared" si="10"/>
        <v/>
      </c>
      <c r="J134" s="135" t="str">
        <f t="shared" si="11"/>
        <v/>
      </c>
      <c r="K134" s="69"/>
      <c r="L134" s="63"/>
      <c r="M134" s="75">
        <v>43549</v>
      </c>
    </row>
    <row r="135" spans="1:13" x14ac:dyDescent="0.25">
      <c r="A135" s="59">
        <v>5</v>
      </c>
      <c r="B135" s="60">
        <v>1</v>
      </c>
      <c r="C135" s="61">
        <v>233</v>
      </c>
      <c r="D135" s="61">
        <v>433</v>
      </c>
      <c r="E135" s="61"/>
      <c r="F135" s="62"/>
      <c r="G135" s="135" t="str">
        <f t="shared" si="8"/>
        <v>1233</v>
      </c>
      <c r="H135" s="135" t="str">
        <f t="shared" si="9"/>
        <v>1433</v>
      </c>
      <c r="I135" s="135" t="str">
        <f t="shared" si="10"/>
        <v/>
      </c>
      <c r="J135" s="135" t="str">
        <f t="shared" si="11"/>
        <v/>
      </c>
      <c r="K135" s="69"/>
      <c r="L135" s="63"/>
      <c r="M135" s="75">
        <v>43535</v>
      </c>
    </row>
    <row r="136" spans="1:13" x14ac:dyDescent="0.25">
      <c r="A136" s="59">
        <v>5</v>
      </c>
      <c r="B136" s="60">
        <v>3</v>
      </c>
      <c r="C136" s="61">
        <v>233</v>
      </c>
      <c r="D136" s="61">
        <v>433</v>
      </c>
      <c r="E136" s="61"/>
      <c r="F136" s="62"/>
      <c r="G136" s="135" t="str">
        <f t="shared" si="8"/>
        <v>3233</v>
      </c>
      <c r="H136" s="135" t="str">
        <f t="shared" si="9"/>
        <v>3433</v>
      </c>
      <c r="I136" s="135" t="str">
        <f t="shared" si="10"/>
        <v/>
      </c>
      <c r="J136" s="135" t="str">
        <f t="shared" si="11"/>
        <v/>
      </c>
      <c r="K136" s="69"/>
      <c r="L136" s="63"/>
      <c r="M136" s="75">
        <v>43542</v>
      </c>
    </row>
    <row r="137" spans="1:13" x14ac:dyDescent="0.25">
      <c r="A137" s="59">
        <v>5</v>
      </c>
      <c r="B137" s="60">
        <v>4</v>
      </c>
      <c r="C137" s="61">
        <v>233</v>
      </c>
      <c r="D137" s="61">
        <v>433</v>
      </c>
      <c r="E137" s="61"/>
      <c r="F137" s="62"/>
      <c r="G137" s="135" t="str">
        <f t="shared" si="8"/>
        <v>4233</v>
      </c>
      <c r="H137" s="135" t="str">
        <f t="shared" si="9"/>
        <v>4433</v>
      </c>
      <c r="I137" s="135" t="str">
        <f t="shared" si="10"/>
        <v/>
      </c>
      <c r="J137" s="135" t="str">
        <f t="shared" si="11"/>
        <v/>
      </c>
      <c r="K137" s="69"/>
      <c r="L137" s="63"/>
      <c r="M137" s="75">
        <v>43529</v>
      </c>
    </row>
    <row r="138" spans="1:13" x14ac:dyDescent="0.25">
      <c r="A138" s="59">
        <v>5</v>
      </c>
      <c r="B138" s="60">
        <v>2</v>
      </c>
      <c r="C138" s="61">
        <v>233</v>
      </c>
      <c r="D138" s="61">
        <v>433</v>
      </c>
      <c r="E138" s="61"/>
      <c r="F138" s="62"/>
      <c r="G138" s="135" t="str">
        <f t="shared" si="8"/>
        <v>2233</v>
      </c>
      <c r="H138" s="135" t="str">
        <f t="shared" si="9"/>
        <v>2433</v>
      </c>
      <c r="I138" s="135" t="str">
        <f t="shared" si="10"/>
        <v/>
      </c>
      <c r="J138" s="135" t="str">
        <f t="shared" si="11"/>
        <v/>
      </c>
      <c r="K138" s="69"/>
      <c r="L138" s="63"/>
      <c r="M138" s="75">
        <v>43550</v>
      </c>
    </row>
    <row r="139" spans="1:13" x14ac:dyDescent="0.25">
      <c r="A139" s="59">
        <v>5</v>
      </c>
      <c r="B139" s="60">
        <v>1</v>
      </c>
      <c r="C139" s="61">
        <v>265</v>
      </c>
      <c r="D139" s="61">
        <v>2065</v>
      </c>
      <c r="E139" s="61">
        <v>465</v>
      </c>
      <c r="F139" s="62">
        <v>565</v>
      </c>
      <c r="G139" s="135" t="str">
        <f t="shared" si="8"/>
        <v>1265</v>
      </c>
      <c r="H139" s="135" t="str">
        <f t="shared" si="9"/>
        <v>12065</v>
      </c>
      <c r="I139" s="135" t="str">
        <f t="shared" si="10"/>
        <v>1465</v>
      </c>
      <c r="J139" s="135" t="str">
        <f t="shared" si="11"/>
        <v>1565</v>
      </c>
      <c r="K139" s="69"/>
      <c r="L139" s="63"/>
      <c r="M139" s="75">
        <v>43536</v>
      </c>
    </row>
    <row r="140" spans="1:13" x14ac:dyDescent="0.25">
      <c r="A140" s="59">
        <v>5</v>
      </c>
      <c r="B140" s="60">
        <v>3</v>
      </c>
      <c r="C140" s="61">
        <v>265</v>
      </c>
      <c r="D140" s="61">
        <v>2065</v>
      </c>
      <c r="E140" s="61">
        <v>465</v>
      </c>
      <c r="F140" s="62">
        <v>565</v>
      </c>
      <c r="G140" s="135" t="str">
        <f t="shared" si="8"/>
        <v>3265</v>
      </c>
      <c r="H140" s="135" t="str">
        <f t="shared" si="9"/>
        <v>32065</v>
      </c>
      <c r="I140" s="135" t="str">
        <f t="shared" si="10"/>
        <v>3465</v>
      </c>
      <c r="J140" s="135" t="str">
        <f t="shared" si="11"/>
        <v>3565</v>
      </c>
      <c r="K140" s="69"/>
      <c r="L140" s="70"/>
      <c r="M140" s="75">
        <v>43543</v>
      </c>
    </row>
    <row r="141" spans="1:13" x14ac:dyDescent="0.25">
      <c r="A141" s="59">
        <v>5</v>
      </c>
      <c r="B141" s="60">
        <v>2</v>
      </c>
      <c r="C141" s="61">
        <v>265</v>
      </c>
      <c r="D141" s="61">
        <v>2065</v>
      </c>
      <c r="E141" s="61">
        <v>465</v>
      </c>
      <c r="F141" s="62">
        <v>565</v>
      </c>
      <c r="G141" s="135" t="str">
        <f t="shared" si="8"/>
        <v>2265</v>
      </c>
      <c r="H141" s="135" t="str">
        <f t="shared" si="9"/>
        <v>22065</v>
      </c>
      <c r="I141" s="135" t="str">
        <f t="shared" si="10"/>
        <v>2465</v>
      </c>
      <c r="J141" s="135" t="str">
        <f t="shared" si="11"/>
        <v>2565</v>
      </c>
      <c r="K141" s="69"/>
      <c r="L141" s="63"/>
      <c r="M141" s="75">
        <v>43550</v>
      </c>
    </row>
    <row r="142" spans="1:13" x14ac:dyDescent="0.25">
      <c r="A142" s="59">
        <v>5</v>
      </c>
      <c r="B142" s="60">
        <v>4</v>
      </c>
      <c r="C142" s="61">
        <v>265</v>
      </c>
      <c r="D142" s="61">
        <v>2065</v>
      </c>
      <c r="E142" s="61">
        <v>465</v>
      </c>
      <c r="F142" s="62">
        <v>565</v>
      </c>
      <c r="G142" s="135" t="str">
        <f t="shared" si="8"/>
        <v>4265</v>
      </c>
      <c r="H142" s="135" t="str">
        <f t="shared" si="9"/>
        <v>42065</v>
      </c>
      <c r="I142" s="135" t="str">
        <f t="shared" si="10"/>
        <v>4465</v>
      </c>
      <c r="J142" s="135" t="str">
        <f t="shared" si="11"/>
        <v>4565</v>
      </c>
      <c r="K142" s="69"/>
      <c r="L142" s="63"/>
      <c r="M142" s="75">
        <v>43530</v>
      </c>
    </row>
    <row r="143" spans="1:13" x14ac:dyDescent="0.25">
      <c r="A143" s="59">
        <v>5</v>
      </c>
      <c r="B143" s="60">
        <v>4</v>
      </c>
      <c r="C143" s="61">
        <v>266</v>
      </c>
      <c r="D143" s="61">
        <v>466</v>
      </c>
      <c r="E143" s="61">
        <v>566</v>
      </c>
      <c r="F143" s="62"/>
      <c r="G143" s="135" t="str">
        <f t="shared" si="8"/>
        <v>4266</v>
      </c>
      <c r="H143" s="135" t="str">
        <f t="shared" si="9"/>
        <v>4466</v>
      </c>
      <c r="I143" s="135" t="str">
        <f t="shared" si="10"/>
        <v>4566</v>
      </c>
      <c r="J143" s="135" t="str">
        <f t="shared" si="11"/>
        <v/>
      </c>
      <c r="K143" s="69"/>
      <c r="L143" s="63"/>
      <c r="M143" s="75">
        <v>43528</v>
      </c>
    </row>
    <row r="144" spans="1:13" x14ac:dyDescent="0.25">
      <c r="A144" s="59">
        <v>5</v>
      </c>
      <c r="B144" s="60">
        <v>3</v>
      </c>
      <c r="C144" s="61">
        <v>266</v>
      </c>
      <c r="D144" s="61">
        <v>466</v>
      </c>
      <c r="E144" s="61">
        <v>566</v>
      </c>
      <c r="F144" s="62"/>
      <c r="G144" s="135" t="str">
        <f t="shared" si="8"/>
        <v>3266</v>
      </c>
      <c r="H144" s="135" t="str">
        <f t="shared" si="9"/>
        <v>3466</v>
      </c>
      <c r="I144" s="135" t="str">
        <f t="shared" si="10"/>
        <v>3566</v>
      </c>
      <c r="J144" s="135" t="str">
        <f t="shared" si="11"/>
        <v/>
      </c>
      <c r="K144" s="69"/>
      <c r="L144" s="63"/>
      <c r="M144" s="75">
        <v>43542</v>
      </c>
    </row>
    <row r="145" spans="1:13" x14ac:dyDescent="0.25">
      <c r="A145" s="59">
        <v>5</v>
      </c>
      <c r="B145" s="60">
        <v>1</v>
      </c>
      <c r="C145" s="61">
        <v>266</v>
      </c>
      <c r="D145" s="61">
        <v>466</v>
      </c>
      <c r="E145" s="61">
        <v>566</v>
      </c>
      <c r="F145" s="62"/>
      <c r="G145" s="135" t="str">
        <f t="shared" si="8"/>
        <v>1266</v>
      </c>
      <c r="H145" s="135" t="str">
        <f t="shared" si="9"/>
        <v>1466</v>
      </c>
      <c r="I145" s="135" t="str">
        <f t="shared" si="10"/>
        <v>1566</v>
      </c>
      <c r="J145" s="135" t="str">
        <f t="shared" si="11"/>
        <v/>
      </c>
      <c r="K145" s="69"/>
      <c r="L145" s="63"/>
      <c r="M145" s="75">
        <v>43553</v>
      </c>
    </row>
    <row r="146" spans="1:13" x14ac:dyDescent="0.25">
      <c r="A146" s="59">
        <v>5</v>
      </c>
      <c r="B146" s="60">
        <v>2</v>
      </c>
      <c r="C146" s="61">
        <v>266</v>
      </c>
      <c r="D146" s="61">
        <v>466</v>
      </c>
      <c r="E146" s="61">
        <v>566</v>
      </c>
      <c r="F146" s="62"/>
      <c r="G146" s="135" t="str">
        <f t="shared" si="8"/>
        <v>2266</v>
      </c>
      <c r="H146" s="135" t="str">
        <f t="shared" si="9"/>
        <v>2466</v>
      </c>
      <c r="I146" s="135" t="str">
        <f t="shared" si="10"/>
        <v>2566</v>
      </c>
      <c r="J146" s="135" t="str">
        <f t="shared" si="11"/>
        <v/>
      </c>
      <c r="K146" s="69"/>
      <c r="L146" s="63"/>
      <c r="M146" s="75">
        <v>43549</v>
      </c>
    </row>
    <row r="147" spans="1:13" x14ac:dyDescent="0.25">
      <c r="A147" s="45">
        <v>5</v>
      </c>
      <c r="B147" s="46">
        <v>4</v>
      </c>
      <c r="C147" s="47">
        <v>267</v>
      </c>
      <c r="D147" s="47">
        <v>467</v>
      </c>
      <c r="E147" s="47"/>
      <c r="F147" s="48"/>
      <c r="G147" s="135" t="str">
        <f t="shared" si="8"/>
        <v>4267</v>
      </c>
      <c r="H147" s="135" t="str">
        <f t="shared" si="9"/>
        <v>4467</v>
      </c>
      <c r="I147" s="135" t="str">
        <f t="shared" si="10"/>
        <v/>
      </c>
      <c r="J147" s="135" t="str">
        <f t="shared" si="11"/>
        <v/>
      </c>
      <c r="K147" s="49"/>
      <c r="L147" s="50"/>
      <c r="M147" s="74">
        <v>43546</v>
      </c>
    </row>
    <row r="148" spans="1:13" x14ac:dyDescent="0.25">
      <c r="A148" s="45">
        <v>5</v>
      </c>
      <c r="B148" s="46">
        <v>3</v>
      </c>
      <c r="C148" s="47">
        <v>267</v>
      </c>
      <c r="D148" s="47">
        <v>467</v>
      </c>
      <c r="E148" s="47"/>
      <c r="F148" s="48"/>
      <c r="G148" s="135" t="str">
        <f t="shared" si="8"/>
        <v>3267</v>
      </c>
      <c r="H148" s="135" t="str">
        <f t="shared" si="9"/>
        <v>3467</v>
      </c>
      <c r="I148" s="135" t="str">
        <f t="shared" si="10"/>
        <v/>
      </c>
      <c r="J148" s="135" t="str">
        <f t="shared" si="11"/>
        <v/>
      </c>
      <c r="K148" s="49"/>
      <c r="L148" s="50"/>
      <c r="M148" s="74">
        <v>43544</v>
      </c>
    </row>
    <row r="149" spans="1:13" x14ac:dyDescent="0.25">
      <c r="A149" s="45">
        <v>5</v>
      </c>
      <c r="B149" s="46">
        <v>1</v>
      </c>
      <c r="C149" s="47">
        <v>267</v>
      </c>
      <c r="D149" s="47">
        <v>467</v>
      </c>
      <c r="E149" s="47"/>
      <c r="F149" s="48"/>
      <c r="G149" s="135" t="str">
        <f t="shared" si="8"/>
        <v>1267</v>
      </c>
      <c r="H149" s="135" t="str">
        <f t="shared" si="9"/>
        <v>1467</v>
      </c>
      <c r="I149" s="135" t="str">
        <f t="shared" si="10"/>
        <v/>
      </c>
      <c r="J149" s="135" t="str">
        <f t="shared" si="11"/>
        <v/>
      </c>
      <c r="K149" s="49"/>
      <c r="L149" s="50"/>
      <c r="M149" s="74">
        <v>43537</v>
      </c>
    </row>
    <row r="150" spans="1:13" x14ac:dyDescent="0.25">
      <c r="A150" s="45">
        <v>5</v>
      </c>
      <c r="B150" s="46">
        <v>2</v>
      </c>
      <c r="C150" s="47">
        <v>267</v>
      </c>
      <c r="D150" s="47">
        <v>467</v>
      </c>
      <c r="E150" s="47"/>
      <c r="F150" s="48"/>
      <c r="G150" s="135" t="str">
        <f t="shared" si="8"/>
        <v>2267</v>
      </c>
      <c r="H150" s="135" t="str">
        <f t="shared" si="9"/>
        <v>2467</v>
      </c>
      <c r="I150" s="135" t="str">
        <f t="shared" si="10"/>
        <v/>
      </c>
      <c r="J150" s="135" t="str">
        <f t="shared" si="11"/>
        <v/>
      </c>
      <c r="K150" s="49"/>
      <c r="L150" s="50"/>
      <c r="M150" s="74">
        <v>43551</v>
      </c>
    </row>
    <row r="151" spans="1:13" x14ac:dyDescent="0.25">
      <c r="A151" s="51">
        <v>4</v>
      </c>
      <c r="B151" s="52">
        <v>3</v>
      </c>
      <c r="C151" s="53">
        <v>204</v>
      </c>
      <c r="D151" s="53">
        <v>404</v>
      </c>
      <c r="E151" s="53"/>
      <c r="F151" s="54"/>
      <c r="G151" s="135" t="str">
        <f t="shared" si="8"/>
        <v>3204</v>
      </c>
      <c r="H151" s="135" t="str">
        <f t="shared" si="9"/>
        <v>3404</v>
      </c>
      <c r="I151" s="135" t="str">
        <f t="shared" si="10"/>
        <v/>
      </c>
      <c r="J151" s="135" t="str">
        <f t="shared" si="11"/>
        <v/>
      </c>
      <c r="K151" s="68"/>
      <c r="L151" s="58"/>
      <c r="M151" s="72">
        <v>43560</v>
      </c>
    </row>
    <row r="152" spans="1:13" x14ac:dyDescent="0.25">
      <c r="A152" s="51">
        <v>4</v>
      </c>
      <c r="B152" s="52">
        <v>4</v>
      </c>
      <c r="C152" s="53">
        <v>204</v>
      </c>
      <c r="D152" s="53">
        <v>404</v>
      </c>
      <c r="E152" s="64"/>
      <c r="F152" s="54"/>
      <c r="G152" s="135" t="str">
        <f t="shared" si="8"/>
        <v>4204</v>
      </c>
      <c r="H152" s="135" t="str">
        <f t="shared" si="9"/>
        <v>4404</v>
      </c>
      <c r="I152" s="135" t="str">
        <f t="shared" si="10"/>
        <v/>
      </c>
      <c r="J152" s="135" t="str">
        <f t="shared" si="11"/>
        <v/>
      </c>
      <c r="K152" s="68"/>
      <c r="L152" s="58"/>
      <c r="M152" s="72">
        <v>43556</v>
      </c>
    </row>
    <row r="153" spans="1:13" x14ac:dyDescent="0.25">
      <c r="A153" s="51">
        <v>4</v>
      </c>
      <c r="B153" s="52">
        <v>2</v>
      </c>
      <c r="C153" s="53">
        <v>204</v>
      </c>
      <c r="D153" s="53">
        <v>404</v>
      </c>
      <c r="E153" s="53"/>
      <c r="F153" s="54"/>
      <c r="G153" s="135" t="str">
        <f t="shared" si="8"/>
        <v>2204</v>
      </c>
      <c r="H153" s="135" t="str">
        <f t="shared" si="9"/>
        <v>2404</v>
      </c>
      <c r="I153" s="135" t="str">
        <f t="shared" si="10"/>
        <v/>
      </c>
      <c r="J153" s="135" t="str">
        <f t="shared" si="11"/>
        <v/>
      </c>
      <c r="K153" s="68"/>
      <c r="L153" s="58"/>
      <c r="M153" s="72">
        <v>43567</v>
      </c>
    </row>
    <row r="154" spans="1:13" x14ac:dyDescent="0.25">
      <c r="A154" s="51">
        <v>4</v>
      </c>
      <c r="B154" s="52">
        <v>1</v>
      </c>
      <c r="C154" s="53">
        <v>204</v>
      </c>
      <c r="D154" s="53">
        <v>404</v>
      </c>
      <c r="E154" s="53"/>
      <c r="F154" s="54"/>
      <c r="G154" s="135" t="str">
        <f t="shared" si="8"/>
        <v>1204</v>
      </c>
      <c r="H154" s="135" t="str">
        <f t="shared" si="9"/>
        <v>1404</v>
      </c>
      <c r="I154" s="135" t="str">
        <f t="shared" si="10"/>
        <v/>
      </c>
      <c r="J154" s="135" t="str">
        <f t="shared" si="11"/>
        <v/>
      </c>
      <c r="K154" s="68"/>
      <c r="L154" s="58"/>
      <c r="M154" s="72">
        <v>43563</v>
      </c>
    </row>
    <row r="155" spans="1:13" x14ac:dyDescent="0.25">
      <c r="A155" s="51">
        <v>4</v>
      </c>
      <c r="B155" s="52">
        <v>1</v>
      </c>
      <c r="C155" s="53">
        <v>227</v>
      </c>
      <c r="D155" s="53">
        <v>427</v>
      </c>
      <c r="E155" s="53">
        <v>627</v>
      </c>
      <c r="F155" s="54"/>
      <c r="G155" s="135" t="str">
        <f t="shared" si="8"/>
        <v>1227</v>
      </c>
      <c r="H155" s="135" t="str">
        <f t="shared" si="9"/>
        <v>1427</v>
      </c>
      <c r="I155" s="135" t="str">
        <f t="shared" si="10"/>
        <v>1627</v>
      </c>
      <c r="J155" s="135" t="str">
        <f t="shared" si="11"/>
        <v/>
      </c>
      <c r="K155" s="68"/>
      <c r="L155" s="58"/>
      <c r="M155" s="72">
        <v>43563</v>
      </c>
    </row>
    <row r="156" spans="1:13" x14ac:dyDescent="0.25">
      <c r="A156" s="51">
        <v>4</v>
      </c>
      <c r="B156" s="52">
        <v>3</v>
      </c>
      <c r="C156" s="53">
        <v>227</v>
      </c>
      <c r="D156" s="53">
        <v>427</v>
      </c>
      <c r="E156" s="53">
        <v>627</v>
      </c>
      <c r="F156" s="54"/>
      <c r="G156" s="135" t="str">
        <f t="shared" si="8"/>
        <v>3227</v>
      </c>
      <c r="H156" s="135" t="str">
        <f t="shared" si="9"/>
        <v>3427</v>
      </c>
      <c r="I156" s="135" t="str">
        <f t="shared" si="10"/>
        <v>3627</v>
      </c>
      <c r="J156" s="135" t="str">
        <f t="shared" si="11"/>
        <v/>
      </c>
      <c r="K156" s="68"/>
      <c r="L156" s="58"/>
      <c r="M156" s="72">
        <v>43560</v>
      </c>
    </row>
    <row r="157" spans="1:13" x14ac:dyDescent="0.25">
      <c r="A157" s="51">
        <v>4</v>
      </c>
      <c r="B157" s="52">
        <v>4</v>
      </c>
      <c r="C157" s="53">
        <v>227</v>
      </c>
      <c r="D157" s="53">
        <v>427</v>
      </c>
      <c r="E157" s="53">
        <v>627</v>
      </c>
      <c r="F157" s="54"/>
      <c r="G157" s="135" t="str">
        <f t="shared" si="8"/>
        <v>4227</v>
      </c>
      <c r="H157" s="135" t="str">
        <f t="shared" si="9"/>
        <v>4427</v>
      </c>
      <c r="I157" s="135" t="str">
        <f t="shared" si="10"/>
        <v>4627</v>
      </c>
      <c r="J157" s="135" t="str">
        <f t="shared" si="11"/>
        <v/>
      </c>
      <c r="K157" s="68"/>
      <c r="L157" s="58"/>
      <c r="M157" s="72">
        <v>43556</v>
      </c>
    </row>
    <row r="158" spans="1:13" x14ac:dyDescent="0.25">
      <c r="A158" s="51">
        <v>4</v>
      </c>
      <c r="B158" s="52">
        <v>2</v>
      </c>
      <c r="C158" s="53">
        <v>227</v>
      </c>
      <c r="D158" s="53">
        <v>427</v>
      </c>
      <c r="E158" s="53">
        <v>627</v>
      </c>
      <c r="F158" s="54"/>
      <c r="G158" s="135" t="str">
        <f t="shared" si="8"/>
        <v>2227</v>
      </c>
      <c r="H158" s="135" t="str">
        <f t="shared" si="9"/>
        <v>2427</v>
      </c>
      <c r="I158" s="135" t="str">
        <f t="shared" si="10"/>
        <v>2627</v>
      </c>
      <c r="J158" s="135" t="str">
        <f t="shared" si="11"/>
        <v/>
      </c>
      <c r="K158" s="68"/>
      <c r="L158" s="58"/>
      <c r="M158" s="72">
        <v>43567</v>
      </c>
    </row>
    <row r="159" spans="1:13" x14ac:dyDescent="0.25">
      <c r="A159" s="51">
        <v>4</v>
      </c>
      <c r="B159" s="52">
        <v>1</v>
      </c>
      <c r="C159" s="53">
        <v>234</v>
      </c>
      <c r="D159" s="53">
        <v>734</v>
      </c>
      <c r="E159" s="64"/>
      <c r="F159" s="54"/>
      <c r="G159" s="135" t="str">
        <f t="shared" si="8"/>
        <v>1234</v>
      </c>
      <c r="H159" s="135" t="str">
        <f t="shared" si="9"/>
        <v>1734</v>
      </c>
      <c r="I159" s="135" t="str">
        <f t="shared" si="10"/>
        <v/>
      </c>
      <c r="J159" s="135" t="str">
        <f t="shared" si="11"/>
        <v/>
      </c>
      <c r="K159" s="68"/>
      <c r="L159" s="58"/>
      <c r="M159" s="72">
        <v>43564</v>
      </c>
    </row>
    <row r="160" spans="1:13" x14ac:dyDescent="0.25">
      <c r="A160" s="51">
        <v>4</v>
      </c>
      <c r="B160" s="52">
        <v>3</v>
      </c>
      <c r="C160" s="53">
        <v>234</v>
      </c>
      <c r="D160" s="53">
        <v>734</v>
      </c>
      <c r="E160" s="53"/>
      <c r="F160" s="54"/>
      <c r="G160" s="135" t="str">
        <f t="shared" si="8"/>
        <v>3234</v>
      </c>
      <c r="H160" s="135" t="str">
        <f t="shared" si="9"/>
        <v>3734</v>
      </c>
      <c r="I160" s="135" t="str">
        <f t="shared" si="10"/>
        <v/>
      </c>
      <c r="J160" s="135" t="str">
        <f t="shared" si="11"/>
        <v/>
      </c>
      <c r="K160" s="68"/>
      <c r="L160" s="58"/>
      <c r="M160" s="72">
        <v>43570</v>
      </c>
    </row>
    <row r="161" spans="1:13" x14ac:dyDescent="0.25">
      <c r="A161" s="51">
        <v>4</v>
      </c>
      <c r="B161" s="52">
        <v>2</v>
      </c>
      <c r="C161" s="53">
        <v>234</v>
      </c>
      <c r="D161" s="53">
        <v>734</v>
      </c>
      <c r="E161" s="64"/>
      <c r="F161" s="54"/>
      <c r="G161" s="135" t="str">
        <f t="shared" si="8"/>
        <v>2234</v>
      </c>
      <c r="H161" s="135" t="str">
        <f t="shared" si="9"/>
        <v>2734</v>
      </c>
      <c r="I161" s="135" t="str">
        <f t="shared" si="10"/>
        <v/>
      </c>
      <c r="J161" s="135" t="str">
        <f t="shared" si="11"/>
        <v/>
      </c>
      <c r="K161" s="68"/>
      <c r="L161" s="58"/>
      <c r="M161" s="76">
        <v>43580</v>
      </c>
    </row>
    <row r="162" spans="1:13" x14ac:dyDescent="0.25">
      <c r="A162" s="51">
        <v>4</v>
      </c>
      <c r="B162" s="52">
        <v>4</v>
      </c>
      <c r="C162" s="53">
        <v>234</v>
      </c>
      <c r="D162" s="53">
        <v>734</v>
      </c>
      <c r="E162" s="53"/>
      <c r="F162" s="54"/>
      <c r="G162" s="135" t="str">
        <f t="shared" si="8"/>
        <v>4234</v>
      </c>
      <c r="H162" s="135" t="str">
        <f t="shared" si="9"/>
        <v>4734</v>
      </c>
      <c r="I162" s="135" t="str">
        <f t="shared" si="10"/>
        <v/>
      </c>
      <c r="J162" s="135" t="str">
        <f t="shared" si="11"/>
        <v/>
      </c>
      <c r="K162" s="68"/>
      <c r="L162" s="58"/>
      <c r="M162" s="72">
        <v>43557</v>
      </c>
    </row>
    <row r="163" spans="1:13" x14ac:dyDescent="0.25">
      <c r="A163" s="51">
        <v>4</v>
      </c>
      <c r="B163" s="52">
        <v>4</v>
      </c>
      <c r="C163" s="53">
        <v>241</v>
      </c>
      <c r="D163" s="53">
        <v>441</v>
      </c>
      <c r="E163" s="53"/>
      <c r="F163" s="54"/>
      <c r="G163" s="135" t="str">
        <f t="shared" si="8"/>
        <v>4241</v>
      </c>
      <c r="H163" s="135" t="str">
        <f t="shared" si="9"/>
        <v>4441</v>
      </c>
      <c r="I163" s="135" t="str">
        <f t="shared" si="10"/>
        <v/>
      </c>
      <c r="J163" s="135" t="str">
        <f t="shared" si="11"/>
        <v/>
      </c>
      <c r="K163" s="68"/>
      <c r="L163" s="58"/>
      <c r="M163" s="72">
        <v>43557</v>
      </c>
    </row>
    <row r="164" spans="1:13" x14ac:dyDescent="0.25">
      <c r="A164" s="51">
        <v>4</v>
      </c>
      <c r="B164" s="52">
        <v>1</v>
      </c>
      <c r="C164" s="53">
        <v>241</v>
      </c>
      <c r="D164" s="53">
        <v>441</v>
      </c>
      <c r="E164" s="53"/>
      <c r="F164" s="54"/>
      <c r="G164" s="135" t="str">
        <f t="shared" si="8"/>
        <v>1241</v>
      </c>
      <c r="H164" s="135" t="str">
        <f t="shared" si="9"/>
        <v>1441</v>
      </c>
      <c r="I164" s="135" t="str">
        <f t="shared" si="10"/>
        <v/>
      </c>
      <c r="J164" s="135" t="str">
        <f t="shared" si="11"/>
        <v/>
      </c>
      <c r="K164" s="68"/>
      <c r="L164" s="58"/>
      <c r="M164" s="72">
        <v>43564</v>
      </c>
    </row>
    <row r="165" spans="1:13" x14ac:dyDescent="0.25">
      <c r="A165" s="51">
        <v>4</v>
      </c>
      <c r="B165" s="52">
        <v>3</v>
      </c>
      <c r="C165" s="53">
        <v>241</v>
      </c>
      <c r="D165" s="53">
        <v>441</v>
      </c>
      <c r="E165" s="64"/>
      <c r="F165" s="54"/>
      <c r="G165" s="135" t="str">
        <f t="shared" si="8"/>
        <v>3241</v>
      </c>
      <c r="H165" s="135" t="str">
        <f t="shared" si="9"/>
        <v>3441</v>
      </c>
      <c r="I165" s="135" t="str">
        <f t="shared" si="10"/>
        <v/>
      </c>
      <c r="J165" s="135" t="str">
        <f t="shared" si="11"/>
        <v/>
      </c>
      <c r="K165" s="68"/>
      <c r="L165" s="58"/>
      <c r="M165" s="72">
        <v>43570</v>
      </c>
    </row>
    <row r="166" spans="1:13" x14ac:dyDescent="0.25">
      <c r="A166" s="51">
        <v>4</v>
      </c>
      <c r="B166" s="52">
        <v>2</v>
      </c>
      <c r="C166" s="53">
        <v>241</v>
      </c>
      <c r="D166" s="53">
        <v>441</v>
      </c>
      <c r="E166" s="53"/>
      <c r="F166" s="54"/>
      <c r="G166" s="135" t="str">
        <f t="shared" si="8"/>
        <v>2241</v>
      </c>
      <c r="H166" s="135" t="str">
        <f t="shared" si="9"/>
        <v>2441</v>
      </c>
      <c r="I166" s="135" t="str">
        <f t="shared" si="10"/>
        <v/>
      </c>
      <c r="J166" s="135" t="str">
        <f t="shared" si="11"/>
        <v/>
      </c>
      <c r="K166" s="68"/>
      <c r="L166" s="58"/>
      <c r="M166" s="72">
        <v>43578</v>
      </c>
    </row>
    <row r="167" spans="1:13" x14ac:dyDescent="0.25">
      <c r="A167" s="51">
        <v>4</v>
      </c>
      <c r="B167" s="52">
        <v>4</v>
      </c>
      <c r="C167" s="53">
        <v>246</v>
      </c>
      <c r="D167" s="53">
        <v>446</v>
      </c>
      <c r="E167" s="53"/>
      <c r="F167" s="54"/>
      <c r="G167" s="135" t="str">
        <f t="shared" si="8"/>
        <v>4246</v>
      </c>
      <c r="H167" s="135" t="str">
        <f t="shared" si="9"/>
        <v>4446</v>
      </c>
      <c r="I167" s="135" t="str">
        <f t="shared" si="10"/>
        <v/>
      </c>
      <c r="J167" s="135" t="str">
        <f t="shared" si="11"/>
        <v/>
      </c>
      <c r="K167" s="68"/>
      <c r="L167" s="58"/>
      <c r="M167" s="72">
        <v>43558</v>
      </c>
    </row>
    <row r="168" spans="1:13" x14ac:dyDescent="0.25">
      <c r="A168" s="51">
        <v>4</v>
      </c>
      <c r="B168" s="52">
        <v>1</v>
      </c>
      <c r="C168" s="53">
        <v>246</v>
      </c>
      <c r="D168" s="53">
        <v>446</v>
      </c>
      <c r="E168" s="64"/>
      <c r="F168" s="54"/>
      <c r="G168" s="135" t="str">
        <f t="shared" si="8"/>
        <v>1246</v>
      </c>
      <c r="H168" s="135" t="str">
        <f t="shared" si="9"/>
        <v>1446</v>
      </c>
      <c r="I168" s="135" t="str">
        <f t="shared" si="10"/>
        <v/>
      </c>
      <c r="J168" s="135" t="str">
        <f t="shared" si="11"/>
        <v/>
      </c>
      <c r="K168" s="68"/>
      <c r="L168" s="58"/>
      <c r="M168" s="72">
        <v>43565</v>
      </c>
    </row>
    <row r="169" spans="1:13" x14ac:dyDescent="0.25">
      <c r="A169" s="51">
        <v>4</v>
      </c>
      <c r="B169" s="52">
        <v>3</v>
      </c>
      <c r="C169" s="53">
        <v>246</v>
      </c>
      <c r="D169" s="53">
        <v>446</v>
      </c>
      <c r="E169" s="53"/>
      <c r="F169" s="54"/>
      <c r="G169" s="135" t="str">
        <f t="shared" si="8"/>
        <v>3246</v>
      </c>
      <c r="H169" s="135" t="str">
        <f t="shared" si="9"/>
        <v>3446</v>
      </c>
      <c r="I169" s="135" t="str">
        <f t="shared" si="10"/>
        <v/>
      </c>
      <c r="J169" s="135" t="str">
        <f t="shared" si="11"/>
        <v/>
      </c>
      <c r="K169" s="68"/>
      <c r="L169" s="58"/>
      <c r="M169" s="72">
        <v>43571</v>
      </c>
    </row>
    <row r="170" spans="1:13" x14ac:dyDescent="0.25">
      <c r="A170" s="51">
        <v>4</v>
      </c>
      <c r="B170" s="52">
        <v>2</v>
      </c>
      <c r="C170" s="53">
        <v>246</v>
      </c>
      <c r="D170" s="53">
        <v>446</v>
      </c>
      <c r="E170" s="64"/>
      <c r="F170" s="54"/>
      <c r="G170" s="135" t="str">
        <f t="shared" si="8"/>
        <v>2246</v>
      </c>
      <c r="H170" s="135" t="str">
        <f t="shared" si="9"/>
        <v>2446</v>
      </c>
      <c r="I170" s="135" t="str">
        <f t="shared" si="10"/>
        <v/>
      </c>
      <c r="J170" s="135" t="str">
        <f t="shared" si="11"/>
        <v/>
      </c>
      <c r="K170" s="68"/>
      <c r="L170" s="58"/>
      <c r="M170" s="72">
        <v>43578</v>
      </c>
    </row>
    <row r="171" spans="1:13" x14ac:dyDescent="0.25">
      <c r="A171" s="51">
        <v>4</v>
      </c>
      <c r="B171" s="52">
        <v>4</v>
      </c>
      <c r="C171" s="53">
        <v>264</v>
      </c>
      <c r="D171" s="53">
        <v>464</v>
      </c>
      <c r="E171" s="53"/>
      <c r="F171" s="54"/>
      <c r="G171" s="135" t="str">
        <f t="shared" si="8"/>
        <v>4264</v>
      </c>
      <c r="H171" s="135" t="str">
        <f t="shared" si="9"/>
        <v>4464</v>
      </c>
      <c r="I171" s="135" t="str">
        <f t="shared" si="10"/>
        <v/>
      </c>
      <c r="J171" s="135" t="str">
        <f t="shared" si="11"/>
        <v/>
      </c>
      <c r="K171" s="68"/>
      <c r="L171" s="58"/>
      <c r="M171" s="72">
        <v>43558</v>
      </c>
    </row>
    <row r="172" spans="1:13" x14ac:dyDescent="0.25">
      <c r="A172" s="51">
        <v>4</v>
      </c>
      <c r="B172" s="52">
        <v>3</v>
      </c>
      <c r="C172" s="53">
        <v>264</v>
      </c>
      <c r="D172" s="53">
        <v>464</v>
      </c>
      <c r="E172" s="53"/>
      <c r="F172" s="54"/>
      <c r="G172" s="135" t="str">
        <f t="shared" si="8"/>
        <v>3264</v>
      </c>
      <c r="H172" s="135" t="str">
        <f t="shared" si="9"/>
        <v>3464</v>
      </c>
      <c r="I172" s="135" t="str">
        <f t="shared" si="10"/>
        <v/>
      </c>
      <c r="J172" s="135" t="str">
        <f t="shared" si="11"/>
        <v/>
      </c>
      <c r="K172" s="68"/>
      <c r="L172" s="58"/>
      <c r="M172" s="72">
        <v>43571</v>
      </c>
    </row>
    <row r="173" spans="1:13" x14ac:dyDescent="0.25">
      <c r="A173" s="51">
        <v>4</v>
      </c>
      <c r="B173" s="52">
        <v>1</v>
      </c>
      <c r="C173" s="53">
        <v>264</v>
      </c>
      <c r="D173" s="53">
        <v>464</v>
      </c>
      <c r="E173" s="64"/>
      <c r="F173" s="54"/>
      <c r="G173" s="135" t="str">
        <f t="shared" si="8"/>
        <v>1264</v>
      </c>
      <c r="H173" s="135" t="str">
        <f t="shared" si="9"/>
        <v>1464</v>
      </c>
      <c r="I173" s="135" t="str">
        <f t="shared" si="10"/>
        <v/>
      </c>
      <c r="J173" s="135" t="str">
        <f t="shared" si="11"/>
        <v/>
      </c>
      <c r="K173" s="68"/>
      <c r="L173" s="58"/>
      <c r="M173" s="72">
        <v>43565</v>
      </c>
    </row>
    <row r="174" spans="1:13" x14ac:dyDescent="0.25">
      <c r="A174" s="51">
        <v>4</v>
      </c>
      <c r="B174" s="52">
        <v>2</v>
      </c>
      <c r="C174" s="53">
        <v>264</v>
      </c>
      <c r="D174" s="53">
        <v>464</v>
      </c>
      <c r="E174" s="53"/>
      <c r="F174" s="54"/>
      <c r="G174" s="135" t="str">
        <f t="shared" si="8"/>
        <v>2264</v>
      </c>
      <c r="H174" s="135" t="str">
        <f t="shared" si="9"/>
        <v>2464</v>
      </c>
      <c r="I174" s="135" t="str">
        <f t="shared" si="10"/>
        <v/>
      </c>
      <c r="J174" s="135" t="str">
        <f t="shared" si="11"/>
        <v/>
      </c>
      <c r="K174" s="68"/>
      <c r="L174" s="58"/>
      <c r="M174" s="72">
        <v>43578</v>
      </c>
    </row>
    <row r="175" spans="1:13" x14ac:dyDescent="0.25">
      <c r="A175" s="51">
        <v>4</v>
      </c>
      <c r="B175" s="52">
        <v>1</v>
      </c>
      <c r="C175" s="53">
        <v>274</v>
      </c>
      <c r="D175" s="53">
        <v>474</v>
      </c>
      <c r="E175" s="53"/>
      <c r="F175" s="54"/>
      <c r="G175" s="135" t="str">
        <f t="shared" si="8"/>
        <v>1274</v>
      </c>
      <c r="H175" s="135" t="str">
        <f t="shared" si="9"/>
        <v>1474</v>
      </c>
      <c r="I175" s="135" t="str">
        <f t="shared" si="10"/>
        <v/>
      </c>
      <c r="J175" s="135" t="str">
        <f t="shared" si="11"/>
        <v/>
      </c>
      <c r="K175" s="68"/>
      <c r="L175" s="58"/>
      <c r="M175" s="72">
        <v>43581</v>
      </c>
    </row>
    <row r="176" spans="1:13" x14ac:dyDescent="0.25">
      <c r="A176" s="51">
        <v>4</v>
      </c>
      <c r="B176" s="52">
        <v>3</v>
      </c>
      <c r="C176" s="53">
        <v>274</v>
      </c>
      <c r="D176" s="53">
        <v>474</v>
      </c>
      <c r="E176" s="64"/>
      <c r="F176" s="54"/>
      <c r="G176" s="135" t="str">
        <f t="shared" si="8"/>
        <v>3274</v>
      </c>
      <c r="H176" s="135" t="str">
        <f t="shared" si="9"/>
        <v>3474</v>
      </c>
      <c r="I176" s="135" t="str">
        <f t="shared" si="10"/>
        <v/>
      </c>
      <c r="J176" s="135" t="str">
        <f t="shared" si="11"/>
        <v/>
      </c>
      <c r="K176" s="68"/>
      <c r="L176" s="58"/>
      <c r="M176" s="72">
        <v>43572</v>
      </c>
    </row>
    <row r="177" spans="1:13" x14ac:dyDescent="0.25">
      <c r="A177" s="51">
        <v>4</v>
      </c>
      <c r="B177" s="52">
        <v>2</v>
      </c>
      <c r="C177" s="53">
        <v>274</v>
      </c>
      <c r="D177" s="53">
        <v>474</v>
      </c>
      <c r="E177" s="53"/>
      <c r="F177" s="54"/>
      <c r="G177" s="135" t="str">
        <f t="shared" si="8"/>
        <v>2274</v>
      </c>
      <c r="H177" s="135" t="str">
        <f t="shared" si="9"/>
        <v>2474</v>
      </c>
      <c r="I177" s="135" t="str">
        <f t="shared" si="10"/>
        <v/>
      </c>
      <c r="J177" s="135" t="str">
        <f t="shared" si="11"/>
        <v/>
      </c>
      <c r="K177" s="68"/>
      <c r="L177" s="58"/>
      <c r="M177" s="72">
        <v>43579</v>
      </c>
    </row>
    <row r="178" spans="1:13" x14ac:dyDescent="0.25">
      <c r="A178" s="51">
        <v>4</v>
      </c>
      <c r="B178" s="52">
        <v>4</v>
      </c>
      <c r="C178" s="53">
        <v>274</v>
      </c>
      <c r="D178" s="53">
        <v>474</v>
      </c>
      <c r="E178" s="53"/>
      <c r="F178" s="54"/>
      <c r="G178" s="135" t="str">
        <f t="shared" si="8"/>
        <v>4274</v>
      </c>
      <c r="H178" s="135" t="str">
        <f t="shared" si="9"/>
        <v>4474</v>
      </c>
      <c r="I178" s="135" t="str">
        <f t="shared" si="10"/>
        <v/>
      </c>
      <c r="J178" s="135" t="str">
        <f t="shared" si="11"/>
        <v/>
      </c>
      <c r="K178" s="68"/>
      <c r="L178" s="67"/>
      <c r="M178" s="72">
        <v>43584</v>
      </c>
    </row>
    <row r="179" spans="1:13" x14ac:dyDescent="0.25">
      <c r="A179" s="51">
        <v>4</v>
      </c>
      <c r="B179" s="52">
        <v>1</v>
      </c>
      <c r="C179" s="53">
        <v>275</v>
      </c>
      <c r="D179" s="53"/>
      <c r="E179" s="53"/>
      <c r="F179" s="54"/>
      <c r="G179" s="135" t="str">
        <f t="shared" si="8"/>
        <v>1275</v>
      </c>
      <c r="H179" s="135" t="str">
        <f t="shared" si="9"/>
        <v/>
      </c>
      <c r="I179" s="135" t="str">
        <f t="shared" si="10"/>
        <v/>
      </c>
      <c r="J179" s="135" t="str">
        <f t="shared" si="11"/>
        <v/>
      </c>
      <c r="K179" s="68"/>
      <c r="L179" s="58"/>
      <c r="M179" s="72">
        <v>43564</v>
      </c>
    </row>
    <row r="180" spans="1:13" x14ac:dyDescent="0.25">
      <c r="A180" s="51">
        <v>4</v>
      </c>
      <c r="B180" s="52">
        <v>3</v>
      </c>
      <c r="C180" s="53">
        <v>275</v>
      </c>
      <c r="D180" s="53"/>
      <c r="E180" s="53"/>
      <c r="F180" s="54"/>
      <c r="G180" s="135" t="str">
        <f t="shared" si="8"/>
        <v>3275</v>
      </c>
      <c r="H180" s="135" t="str">
        <f t="shared" si="9"/>
        <v/>
      </c>
      <c r="I180" s="135" t="str">
        <f t="shared" si="10"/>
        <v/>
      </c>
      <c r="J180" s="135" t="str">
        <f t="shared" si="11"/>
        <v/>
      </c>
      <c r="K180" s="68"/>
      <c r="L180" s="58"/>
      <c r="M180" s="72">
        <v>43570</v>
      </c>
    </row>
    <row r="181" spans="1:13" x14ac:dyDescent="0.25">
      <c r="A181" s="51">
        <v>4</v>
      </c>
      <c r="B181" s="52">
        <v>4</v>
      </c>
      <c r="C181" s="53">
        <v>275</v>
      </c>
      <c r="D181" s="53"/>
      <c r="E181" s="53"/>
      <c r="F181" s="54"/>
      <c r="G181" s="135" t="str">
        <f t="shared" si="8"/>
        <v>4275</v>
      </c>
      <c r="H181" s="135" t="str">
        <f t="shared" si="9"/>
        <v/>
      </c>
      <c r="I181" s="135" t="str">
        <f t="shared" si="10"/>
        <v/>
      </c>
      <c r="J181" s="135" t="str">
        <f t="shared" si="11"/>
        <v/>
      </c>
      <c r="K181" s="68"/>
      <c r="L181" s="58"/>
      <c r="M181" s="72">
        <v>43557</v>
      </c>
    </row>
    <row r="182" spans="1:13" x14ac:dyDescent="0.25">
      <c r="A182" s="51">
        <v>4</v>
      </c>
      <c r="B182" s="52">
        <v>2</v>
      </c>
      <c r="C182" s="53">
        <v>275</v>
      </c>
      <c r="D182" s="53"/>
      <c r="E182" s="53"/>
      <c r="F182" s="54"/>
      <c r="G182" s="135" t="str">
        <f t="shared" si="8"/>
        <v>2275</v>
      </c>
      <c r="H182" s="135" t="str">
        <f t="shared" si="9"/>
        <v/>
      </c>
      <c r="I182" s="135" t="str">
        <f t="shared" si="10"/>
        <v/>
      </c>
      <c r="J182" s="135" t="str">
        <f t="shared" si="11"/>
        <v/>
      </c>
      <c r="K182" s="68"/>
      <c r="L182" s="58"/>
      <c r="M182" s="76">
        <v>43580</v>
      </c>
    </row>
    <row r="183" spans="1:13" x14ac:dyDescent="0.25">
      <c r="A183" s="51">
        <v>4</v>
      </c>
      <c r="B183" s="52">
        <v>3</v>
      </c>
      <c r="C183" s="53">
        <v>276</v>
      </c>
      <c r="D183" s="53">
        <v>476</v>
      </c>
      <c r="E183" s="53"/>
      <c r="F183" s="54"/>
      <c r="G183" s="135" t="str">
        <f t="shared" si="8"/>
        <v>3276</v>
      </c>
      <c r="H183" s="135" t="str">
        <f t="shared" si="9"/>
        <v>3476</v>
      </c>
      <c r="I183" s="135" t="str">
        <f t="shared" si="10"/>
        <v/>
      </c>
      <c r="J183" s="135" t="str">
        <f t="shared" si="11"/>
        <v/>
      </c>
      <c r="K183" s="68"/>
      <c r="L183" s="58"/>
      <c r="M183" s="72">
        <v>43572</v>
      </c>
    </row>
    <row r="184" spans="1:13" x14ac:dyDescent="0.25">
      <c r="A184" s="51">
        <v>4</v>
      </c>
      <c r="B184" s="52">
        <v>1</v>
      </c>
      <c r="C184" s="53">
        <v>276</v>
      </c>
      <c r="D184" s="53">
        <v>476</v>
      </c>
      <c r="E184" s="64"/>
      <c r="F184" s="54"/>
      <c r="G184" s="135" t="str">
        <f t="shared" si="8"/>
        <v>1276</v>
      </c>
      <c r="H184" s="135" t="str">
        <f t="shared" si="9"/>
        <v>1476</v>
      </c>
      <c r="I184" s="135" t="str">
        <f t="shared" si="10"/>
        <v/>
      </c>
      <c r="J184" s="135" t="str">
        <f t="shared" si="11"/>
        <v/>
      </c>
      <c r="K184" s="68"/>
      <c r="L184" s="58"/>
      <c r="M184" s="72">
        <v>43581</v>
      </c>
    </row>
    <row r="185" spans="1:13" x14ac:dyDescent="0.25">
      <c r="A185" s="51">
        <v>4</v>
      </c>
      <c r="B185" s="52">
        <v>2</v>
      </c>
      <c r="C185" s="53">
        <v>276</v>
      </c>
      <c r="D185" s="53">
        <v>476</v>
      </c>
      <c r="E185" s="53"/>
      <c r="F185" s="54"/>
      <c r="G185" s="135" t="str">
        <f t="shared" si="8"/>
        <v>2276</v>
      </c>
      <c r="H185" s="135" t="str">
        <f t="shared" si="9"/>
        <v>2476</v>
      </c>
      <c r="I185" s="135" t="str">
        <f t="shared" si="10"/>
        <v/>
      </c>
      <c r="J185" s="135" t="str">
        <f t="shared" si="11"/>
        <v/>
      </c>
      <c r="K185" s="68"/>
      <c r="L185" s="58"/>
      <c r="M185" s="72">
        <v>43579</v>
      </c>
    </row>
    <row r="186" spans="1:13" x14ac:dyDescent="0.25">
      <c r="A186" s="51">
        <v>4</v>
      </c>
      <c r="B186" s="52">
        <v>4</v>
      </c>
      <c r="C186" s="53">
        <v>276</v>
      </c>
      <c r="D186" s="53">
        <v>476</v>
      </c>
      <c r="E186" s="53"/>
      <c r="F186" s="54"/>
      <c r="G186" s="135" t="str">
        <f t="shared" si="8"/>
        <v>4276</v>
      </c>
      <c r="H186" s="135" t="str">
        <f t="shared" si="9"/>
        <v>4476</v>
      </c>
      <c r="I186" s="135" t="str">
        <f t="shared" si="10"/>
        <v/>
      </c>
      <c r="J186" s="135" t="str">
        <f t="shared" si="11"/>
        <v/>
      </c>
      <c r="K186" s="68"/>
      <c r="L186" s="58"/>
      <c r="M186" s="72">
        <v>43584</v>
      </c>
    </row>
    <row r="187" spans="1:13" x14ac:dyDescent="0.25">
      <c r="A187" s="51">
        <v>4</v>
      </c>
      <c r="B187" s="52">
        <v>3</v>
      </c>
      <c r="C187" s="53">
        <v>277</v>
      </c>
      <c r="D187" s="53"/>
      <c r="E187" s="53"/>
      <c r="F187" s="54"/>
      <c r="G187" s="135" t="str">
        <f t="shared" si="8"/>
        <v>3277</v>
      </c>
      <c r="H187" s="135" t="str">
        <f t="shared" si="9"/>
        <v/>
      </c>
      <c r="I187" s="135" t="str">
        <f t="shared" si="10"/>
        <v/>
      </c>
      <c r="J187" s="135" t="str">
        <f t="shared" si="11"/>
        <v/>
      </c>
      <c r="K187" s="68"/>
      <c r="L187" s="58"/>
      <c r="M187" s="72">
        <v>43571</v>
      </c>
    </row>
    <row r="188" spans="1:13" x14ac:dyDescent="0.25">
      <c r="A188" s="51">
        <v>4</v>
      </c>
      <c r="B188" s="52">
        <v>2</v>
      </c>
      <c r="C188" s="53">
        <v>277</v>
      </c>
      <c r="D188" s="53"/>
      <c r="E188" s="53"/>
      <c r="F188" s="54"/>
      <c r="G188" s="135" t="str">
        <f t="shared" si="8"/>
        <v>2277</v>
      </c>
      <c r="H188" s="135" t="str">
        <f t="shared" si="9"/>
        <v/>
      </c>
      <c r="I188" s="135" t="str">
        <f t="shared" si="10"/>
        <v/>
      </c>
      <c r="J188" s="135" t="str">
        <f t="shared" si="11"/>
        <v/>
      </c>
      <c r="K188" s="68"/>
      <c r="L188" s="58"/>
      <c r="M188" s="72">
        <v>43567</v>
      </c>
    </row>
    <row r="189" spans="1:13" x14ac:dyDescent="0.25">
      <c r="A189" s="51">
        <v>4</v>
      </c>
      <c r="B189" s="52">
        <v>1</v>
      </c>
      <c r="C189" s="53">
        <v>277</v>
      </c>
      <c r="D189" s="53"/>
      <c r="E189" s="53"/>
      <c r="F189" s="54"/>
      <c r="G189" s="135" t="str">
        <f t="shared" si="8"/>
        <v>1277</v>
      </c>
      <c r="H189" s="135" t="str">
        <f t="shared" si="9"/>
        <v/>
      </c>
      <c r="I189" s="135" t="str">
        <f t="shared" si="10"/>
        <v/>
      </c>
      <c r="J189" s="135" t="str">
        <f t="shared" si="11"/>
        <v/>
      </c>
      <c r="K189" s="68"/>
      <c r="L189" s="58"/>
      <c r="M189" s="72">
        <v>43565</v>
      </c>
    </row>
    <row r="190" spans="1:13" x14ac:dyDescent="0.25">
      <c r="A190" s="51">
        <v>4</v>
      </c>
      <c r="B190" s="52">
        <v>4</v>
      </c>
      <c r="C190" s="53">
        <v>277</v>
      </c>
      <c r="D190" s="53"/>
      <c r="E190" s="53"/>
      <c r="F190" s="54"/>
      <c r="G190" s="135" t="str">
        <f t="shared" si="8"/>
        <v>4277</v>
      </c>
      <c r="H190" s="135" t="str">
        <f t="shared" si="9"/>
        <v/>
      </c>
      <c r="I190" s="135" t="str">
        <f t="shared" si="10"/>
        <v/>
      </c>
      <c r="J190" s="135" t="str">
        <f t="shared" si="11"/>
        <v/>
      </c>
      <c r="K190" s="68"/>
      <c r="L190" s="58"/>
      <c r="M190" s="72">
        <v>43558</v>
      </c>
    </row>
    <row r="191" spans="1:13" x14ac:dyDescent="0.25">
      <c r="A191" s="51">
        <v>4</v>
      </c>
      <c r="B191" s="52">
        <v>3</v>
      </c>
      <c r="C191" s="53">
        <v>278</v>
      </c>
      <c r="D191" s="53">
        <v>478</v>
      </c>
      <c r="E191" s="53"/>
      <c r="F191" s="54"/>
      <c r="G191" s="135" t="str">
        <f t="shared" si="8"/>
        <v>3278</v>
      </c>
      <c r="H191" s="135" t="str">
        <f t="shared" si="9"/>
        <v>3478</v>
      </c>
      <c r="I191" s="135" t="str">
        <f t="shared" si="10"/>
        <v/>
      </c>
      <c r="J191" s="135" t="str">
        <f t="shared" si="11"/>
        <v/>
      </c>
      <c r="K191" s="68"/>
      <c r="L191" s="58"/>
      <c r="M191" s="72">
        <v>43572</v>
      </c>
    </row>
    <row r="192" spans="1:13" x14ac:dyDescent="0.25">
      <c r="A192" s="51">
        <v>4</v>
      </c>
      <c r="B192" s="52">
        <v>1</v>
      </c>
      <c r="C192" s="53">
        <v>278</v>
      </c>
      <c r="D192" s="53">
        <v>478</v>
      </c>
      <c r="E192" s="53"/>
      <c r="F192" s="54"/>
      <c r="G192" s="135" t="str">
        <f t="shared" si="8"/>
        <v>1278</v>
      </c>
      <c r="H192" s="135" t="str">
        <f t="shared" si="9"/>
        <v>1478</v>
      </c>
      <c r="I192" s="135" t="str">
        <f t="shared" si="10"/>
        <v/>
      </c>
      <c r="J192" s="135" t="str">
        <f t="shared" si="11"/>
        <v/>
      </c>
      <c r="K192" s="68"/>
      <c r="L192" s="58"/>
      <c r="M192" s="72">
        <v>43581</v>
      </c>
    </row>
    <row r="193" spans="1:13" x14ac:dyDescent="0.25">
      <c r="A193" s="51">
        <v>4</v>
      </c>
      <c r="B193" s="52">
        <v>4</v>
      </c>
      <c r="C193" s="53">
        <v>278</v>
      </c>
      <c r="D193" s="53">
        <v>478</v>
      </c>
      <c r="E193" s="53"/>
      <c r="F193" s="54"/>
      <c r="G193" s="135" t="str">
        <f t="shared" si="8"/>
        <v>4278</v>
      </c>
      <c r="H193" s="135" t="str">
        <f t="shared" si="9"/>
        <v>4478</v>
      </c>
      <c r="I193" s="135" t="str">
        <f t="shared" si="10"/>
        <v/>
      </c>
      <c r="J193" s="135" t="str">
        <f t="shared" si="11"/>
        <v/>
      </c>
      <c r="K193" s="68"/>
      <c r="L193" s="58"/>
      <c r="M193" s="72">
        <v>43584</v>
      </c>
    </row>
    <row r="194" spans="1:13" x14ac:dyDescent="0.25">
      <c r="A194" s="51">
        <v>4</v>
      </c>
      <c r="B194" s="52">
        <v>2</v>
      </c>
      <c r="C194" s="53">
        <v>278</v>
      </c>
      <c r="D194" s="53">
        <v>478</v>
      </c>
      <c r="E194" s="53"/>
      <c r="F194" s="54"/>
      <c r="G194" s="135" t="str">
        <f t="shared" si="8"/>
        <v>2278</v>
      </c>
      <c r="H194" s="135" t="str">
        <f t="shared" si="9"/>
        <v>2478</v>
      </c>
      <c r="I194" s="135" t="str">
        <f t="shared" si="10"/>
        <v/>
      </c>
      <c r="J194" s="135" t="str">
        <f t="shared" si="11"/>
        <v/>
      </c>
      <c r="K194" s="68"/>
      <c r="L194" s="58"/>
      <c r="M194" s="72">
        <v>43579</v>
      </c>
    </row>
    <row r="195" spans="1:13" x14ac:dyDescent="0.25">
      <c r="A195" s="59">
        <v>3</v>
      </c>
      <c r="B195" s="60">
        <v>4</v>
      </c>
      <c r="C195" s="61">
        <v>235</v>
      </c>
      <c r="D195" s="61">
        <v>535</v>
      </c>
      <c r="E195" s="61"/>
      <c r="F195" s="62"/>
      <c r="G195" s="135" t="str">
        <f t="shared" si="8"/>
        <v>4235</v>
      </c>
      <c r="H195" s="135" t="str">
        <f t="shared" si="9"/>
        <v>4535</v>
      </c>
      <c r="I195" s="135" t="str">
        <f t="shared" si="10"/>
        <v/>
      </c>
      <c r="J195" s="135" t="str">
        <f t="shared" si="11"/>
        <v/>
      </c>
      <c r="K195" s="69"/>
      <c r="L195" s="63"/>
      <c r="M195" s="75">
        <v>43586</v>
      </c>
    </row>
    <row r="196" spans="1:13" x14ac:dyDescent="0.25">
      <c r="A196" s="59">
        <v>3</v>
      </c>
      <c r="B196" s="60">
        <v>1</v>
      </c>
      <c r="C196" s="61">
        <v>235</v>
      </c>
      <c r="D196" s="61">
        <v>535</v>
      </c>
      <c r="E196" s="61"/>
      <c r="F196" s="62"/>
      <c r="G196" s="135" t="str">
        <f t="shared" ref="G196:G259" si="12">IF(C196="","",B196&amp;C196)</f>
        <v>1235</v>
      </c>
      <c r="H196" s="135" t="str">
        <f t="shared" ref="H196:H259" si="13">IF(D196="","",B196&amp;D196)</f>
        <v>1535</v>
      </c>
      <c r="I196" s="135" t="str">
        <f t="shared" ref="I196:I259" si="14">IF(E196="","",B196&amp;E196)</f>
        <v/>
      </c>
      <c r="J196" s="135" t="str">
        <f t="shared" ref="J196:J259" si="15">IF(F196="","",B196&amp;F196)</f>
        <v/>
      </c>
      <c r="K196" s="69"/>
      <c r="L196" s="63"/>
      <c r="M196" s="75">
        <v>43591</v>
      </c>
    </row>
    <row r="197" spans="1:13" x14ac:dyDescent="0.25">
      <c r="A197" s="59">
        <v>3</v>
      </c>
      <c r="B197" s="60">
        <v>3</v>
      </c>
      <c r="C197" s="61">
        <v>235</v>
      </c>
      <c r="D197" s="61">
        <v>535</v>
      </c>
      <c r="E197" s="61"/>
      <c r="F197" s="62"/>
      <c r="G197" s="135" t="str">
        <f t="shared" si="12"/>
        <v>3235</v>
      </c>
      <c r="H197" s="135" t="str">
        <f t="shared" si="13"/>
        <v>3535</v>
      </c>
      <c r="I197" s="135" t="str">
        <f t="shared" si="14"/>
        <v/>
      </c>
      <c r="J197" s="135" t="str">
        <f t="shared" si="15"/>
        <v/>
      </c>
      <c r="K197" s="69"/>
      <c r="L197" s="63"/>
      <c r="M197" s="75">
        <v>43588</v>
      </c>
    </row>
    <row r="198" spans="1:13" x14ac:dyDescent="0.25">
      <c r="A198" s="59">
        <v>3</v>
      </c>
      <c r="B198" s="60">
        <v>2</v>
      </c>
      <c r="C198" s="61">
        <v>235</v>
      </c>
      <c r="D198" s="61">
        <v>535</v>
      </c>
      <c r="E198" s="61"/>
      <c r="F198" s="62"/>
      <c r="G198" s="135" t="str">
        <f t="shared" si="12"/>
        <v>2235</v>
      </c>
      <c r="H198" s="135" t="str">
        <f t="shared" si="13"/>
        <v>2535</v>
      </c>
      <c r="I198" s="135" t="str">
        <f t="shared" si="14"/>
        <v/>
      </c>
      <c r="J198" s="135" t="str">
        <f t="shared" si="15"/>
        <v/>
      </c>
      <c r="K198" s="69"/>
      <c r="L198" s="63"/>
      <c r="M198" s="75">
        <v>43595</v>
      </c>
    </row>
    <row r="199" spans="1:13" x14ac:dyDescent="0.25">
      <c r="A199" s="59">
        <v>3</v>
      </c>
      <c r="B199" s="60">
        <v>4</v>
      </c>
      <c r="C199" s="61">
        <v>242</v>
      </c>
      <c r="D199" s="61">
        <v>442</v>
      </c>
      <c r="E199" s="61"/>
      <c r="F199" s="62"/>
      <c r="G199" s="135" t="str">
        <f t="shared" si="12"/>
        <v>4242</v>
      </c>
      <c r="H199" s="135" t="str">
        <f t="shared" si="13"/>
        <v>4442</v>
      </c>
      <c r="I199" s="135" t="str">
        <f t="shared" si="14"/>
        <v/>
      </c>
      <c r="J199" s="135" t="str">
        <f t="shared" si="15"/>
        <v/>
      </c>
      <c r="K199" s="69"/>
      <c r="L199" s="63"/>
      <c r="M199" s="75">
        <v>43585</v>
      </c>
    </row>
    <row r="200" spans="1:13" x14ac:dyDescent="0.25">
      <c r="A200" s="59">
        <v>3</v>
      </c>
      <c r="B200" s="60">
        <v>1</v>
      </c>
      <c r="C200" s="61">
        <v>242</v>
      </c>
      <c r="D200" s="61">
        <v>442</v>
      </c>
      <c r="E200" s="61"/>
      <c r="F200" s="62"/>
      <c r="G200" s="135" t="str">
        <f t="shared" si="12"/>
        <v>1242</v>
      </c>
      <c r="H200" s="135" t="str">
        <f t="shared" si="13"/>
        <v>1442</v>
      </c>
      <c r="I200" s="135" t="str">
        <f t="shared" si="14"/>
        <v/>
      </c>
      <c r="J200" s="135" t="str">
        <f t="shared" si="15"/>
        <v/>
      </c>
      <c r="K200" s="69"/>
      <c r="L200" s="63"/>
      <c r="M200" s="75">
        <v>43591</v>
      </c>
    </row>
    <row r="201" spans="1:13" x14ac:dyDescent="0.25">
      <c r="A201" s="59">
        <v>3</v>
      </c>
      <c r="B201" s="60">
        <v>3</v>
      </c>
      <c r="C201" s="61">
        <v>242</v>
      </c>
      <c r="D201" s="61">
        <v>442</v>
      </c>
      <c r="E201" s="61"/>
      <c r="F201" s="62"/>
      <c r="G201" s="135" t="str">
        <f t="shared" si="12"/>
        <v>3242</v>
      </c>
      <c r="H201" s="135" t="str">
        <f t="shared" si="13"/>
        <v>3442</v>
      </c>
      <c r="I201" s="135" t="str">
        <f t="shared" si="14"/>
        <v/>
      </c>
      <c r="J201" s="135" t="str">
        <f t="shared" si="15"/>
        <v/>
      </c>
      <c r="K201" s="69"/>
      <c r="L201" s="63"/>
      <c r="M201" s="75">
        <v>43588</v>
      </c>
    </row>
    <row r="202" spans="1:13" x14ac:dyDescent="0.25">
      <c r="A202" s="59">
        <v>3</v>
      </c>
      <c r="B202" s="60">
        <v>2</v>
      </c>
      <c r="C202" s="61">
        <v>242</v>
      </c>
      <c r="D202" s="61">
        <v>442</v>
      </c>
      <c r="E202" s="61"/>
      <c r="F202" s="62"/>
      <c r="G202" s="135" t="str">
        <f t="shared" si="12"/>
        <v>2242</v>
      </c>
      <c r="H202" s="135" t="str">
        <f t="shared" si="13"/>
        <v>2442</v>
      </c>
      <c r="I202" s="135" t="str">
        <f t="shared" si="14"/>
        <v/>
      </c>
      <c r="J202" s="135" t="str">
        <f t="shared" si="15"/>
        <v/>
      </c>
      <c r="K202" s="69"/>
      <c r="L202" s="63"/>
      <c r="M202" s="75">
        <v>43595</v>
      </c>
    </row>
    <row r="203" spans="1:13" x14ac:dyDescent="0.25">
      <c r="A203" s="59">
        <v>3</v>
      </c>
      <c r="B203" s="60">
        <v>4</v>
      </c>
      <c r="C203" s="61">
        <v>249</v>
      </c>
      <c r="D203" s="61">
        <v>449</v>
      </c>
      <c r="E203" s="61"/>
      <c r="F203" s="62"/>
      <c r="G203" s="135" t="str">
        <f t="shared" si="12"/>
        <v>4249</v>
      </c>
      <c r="H203" s="135" t="str">
        <f t="shared" si="13"/>
        <v>4449</v>
      </c>
      <c r="I203" s="135" t="str">
        <f t="shared" si="14"/>
        <v/>
      </c>
      <c r="J203" s="135" t="str">
        <f t="shared" si="15"/>
        <v/>
      </c>
      <c r="K203" s="69"/>
      <c r="L203" s="63"/>
      <c r="M203" s="75">
        <v>43585</v>
      </c>
    </row>
    <row r="204" spans="1:13" x14ac:dyDescent="0.25">
      <c r="A204" s="59">
        <v>3</v>
      </c>
      <c r="B204" s="60">
        <v>1</v>
      </c>
      <c r="C204" s="61">
        <v>249</v>
      </c>
      <c r="D204" s="61">
        <v>449</v>
      </c>
      <c r="E204" s="61"/>
      <c r="F204" s="62"/>
      <c r="G204" s="135" t="str">
        <f t="shared" si="12"/>
        <v>1249</v>
      </c>
      <c r="H204" s="135" t="str">
        <f t="shared" si="13"/>
        <v>1449</v>
      </c>
      <c r="I204" s="135" t="str">
        <f t="shared" si="14"/>
        <v/>
      </c>
      <c r="J204" s="135" t="str">
        <f t="shared" si="15"/>
        <v/>
      </c>
      <c r="K204" s="69"/>
      <c r="L204" s="63"/>
      <c r="M204" s="75">
        <v>43592</v>
      </c>
    </row>
    <row r="205" spans="1:13" x14ac:dyDescent="0.25">
      <c r="A205" s="59">
        <v>3</v>
      </c>
      <c r="B205" s="60">
        <v>3</v>
      </c>
      <c r="C205" s="61">
        <v>249</v>
      </c>
      <c r="D205" s="61">
        <v>449</v>
      </c>
      <c r="E205" s="61"/>
      <c r="F205" s="62"/>
      <c r="G205" s="135" t="str">
        <f t="shared" si="12"/>
        <v>3249</v>
      </c>
      <c r="H205" s="135" t="str">
        <f t="shared" si="13"/>
        <v>3449</v>
      </c>
      <c r="I205" s="135" t="str">
        <f t="shared" si="14"/>
        <v/>
      </c>
      <c r="J205" s="135" t="str">
        <f t="shared" si="15"/>
        <v/>
      </c>
      <c r="K205" s="69"/>
      <c r="L205" s="63"/>
      <c r="M205" s="75">
        <v>43598</v>
      </c>
    </row>
    <row r="206" spans="1:13" x14ac:dyDescent="0.25">
      <c r="A206" s="59">
        <v>3</v>
      </c>
      <c r="B206" s="60">
        <v>2</v>
      </c>
      <c r="C206" s="61">
        <v>249</v>
      </c>
      <c r="D206" s="61">
        <v>449</v>
      </c>
      <c r="E206" s="61"/>
      <c r="F206" s="62"/>
      <c r="G206" s="135" t="str">
        <f t="shared" si="12"/>
        <v>2249</v>
      </c>
      <c r="H206" s="135" t="str">
        <f t="shared" si="13"/>
        <v>2449</v>
      </c>
      <c r="I206" s="135" t="str">
        <f t="shared" si="14"/>
        <v/>
      </c>
      <c r="J206" s="135" t="str">
        <f t="shared" si="15"/>
        <v/>
      </c>
      <c r="K206" s="69"/>
      <c r="L206" s="63"/>
      <c r="M206" s="75">
        <v>43607</v>
      </c>
    </row>
    <row r="207" spans="1:13" x14ac:dyDescent="0.25">
      <c r="A207" s="59">
        <v>3</v>
      </c>
      <c r="B207" s="60">
        <v>4</v>
      </c>
      <c r="C207" s="61">
        <v>271</v>
      </c>
      <c r="D207" s="61">
        <v>771</v>
      </c>
      <c r="E207" s="61"/>
      <c r="F207" s="62"/>
      <c r="G207" s="135" t="str">
        <f t="shared" si="12"/>
        <v>4271</v>
      </c>
      <c r="H207" s="135" t="str">
        <f t="shared" si="13"/>
        <v>4771</v>
      </c>
      <c r="I207" s="135" t="str">
        <f t="shared" si="14"/>
        <v/>
      </c>
      <c r="J207" s="135" t="str">
        <f t="shared" si="15"/>
        <v/>
      </c>
      <c r="K207" s="69"/>
      <c r="L207" s="63"/>
      <c r="M207" s="75">
        <v>43585</v>
      </c>
    </row>
    <row r="208" spans="1:13" x14ac:dyDescent="0.25">
      <c r="A208" s="59">
        <v>3</v>
      </c>
      <c r="B208" s="60">
        <v>3</v>
      </c>
      <c r="C208" s="61">
        <v>271</v>
      </c>
      <c r="D208" s="61">
        <v>771</v>
      </c>
      <c r="E208" s="61"/>
      <c r="F208" s="62"/>
      <c r="G208" s="135" t="str">
        <f t="shared" si="12"/>
        <v>3271</v>
      </c>
      <c r="H208" s="135" t="str">
        <f t="shared" si="13"/>
        <v>3771</v>
      </c>
      <c r="I208" s="135" t="str">
        <f t="shared" si="14"/>
        <v/>
      </c>
      <c r="J208" s="135" t="str">
        <f t="shared" si="15"/>
        <v/>
      </c>
      <c r="K208" s="69"/>
      <c r="L208" s="63"/>
      <c r="M208" s="75">
        <v>43598</v>
      </c>
    </row>
    <row r="209" spans="1:13" x14ac:dyDescent="0.25">
      <c r="A209" s="59">
        <v>3</v>
      </c>
      <c r="B209" s="60">
        <v>1</v>
      </c>
      <c r="C209" s="61">
        <v>271</v>
      </c>
      <c r="D209" s="61">
        <v>771</v>
      </c>
      <c r="E209" s="61"/>
      <c r="F209" s="62"/>
      <c r="G209" s="135" t="str">
        <f t="shared" si="12"/>
        <v>1271</v>
      </c>
      <c r="H209" s="135" t="str">
        <f t="shared" si="13"/>
        <v>1771</v>
      </c>
      <c r="I209" s="135" t="str">
        <f t="shared" si="14"/>
        <v/>
      </c>
      <c r="J209" s="135" t="str">
        <f t="shared" si="15"/>
        <v/>
      </c>
      <c r="K209" s="69"/>
      <c r="L209" s="63"/>
      <c r="M209" s="75">
        <v>43592</v>
      </c>
    </row>
    <row r="210" spans="1:13" x14ac:dyDescent="0.25">
      <c r="A210" s="59">
        <v>3</v>
      </c>
      <c r="B210" s="60">
        <v>2</v>
      </c>
      <c r="C210" s="61">
        <v>271</v>
      </c>
      <c r="D210" s="61">
        <v>771</v>
      </c>
      <c r="E210" s="61"/>
      <c r="F210" s="62"/>
      <c r="G210" s="135" t="str">
        <f t="shared" si="12"/>
        <v>2271</v>
      </c>
      <c r="H210" s="135" t="str">
        <f t="shared" si="13"/>
        <v>2771</v>
      </c>
      <c r="I210" s="135" t="str">
        <f t="shared" si="14"/>
        <v/>
      </c>
      <c r="J210" s="135" t="str">
        <f t="shared" si="15"/>
        <v/>
      </c>
      <c r="K210" s="69"/>
      <c r="L210" s="63"/>
      <c r="M210" s="75">
        <v>43607</v>
      </c>
    </row>
    <row r="211" spans="1:13" x14ac:dyDescent="0.25">
      <c r="A211" s="59">
        <v>3</v>
      </c>
      <c r="B211" s="60">
        <v>4</v>
      </c>
      <c r="C211" s="61">
        <v>272</v>
      </c>
      <c r="D211" s="61">
        <v>472</v>
      </c>
      <c r="E211" s="61"/>
      <c r="F211" s="62"/>
      <c r="G211" s="135" t="str">
        <f t="shared" si="12"/>
        <v>4272</v>
      </c>
      <c r="H211" s="135" t="str">
        <f t="shared" si="13"/>
        <v>4472</v>
      </c>
      <c r="I211" s="135" t="str">
        <f t="shared" si="14"/>
        <v/>
      </c>
      <c r="J211" s="135" t="str">
        <f t="shared" si="15"/>
        <v/>
      </c>
      <c r="K211" s="69"/>
      <c r="L211" s="63"/>
      <c r="M211" s="75">
        <v>43586</v>
      </c>
    </row>
    <row r="212" spans="1:13" x14ac:dyDescent="0.25">
      <c r="A212" s="59">
        <v>3</v>
      </c>
      <c r="B212" s="60">
        <v>3</v>
      </c>
      <c r="C212" s="61">
        <v>272</v>
      </c>
      <c r="D212" s="61">
        <v>472</v>
      </c>
      <c r="E212" s="61"/>
      <c r="F212" s="62"/>
      <c r="G212" s="135" t="str">
        <f t="shared" si="12"/>
        <v>3272</v>
      </c>
      <c r="H212" s="135" t="str">
        <f t="shared" si="13"/>
        <v>3472</v>
      </c>
      <c r="I212" s="135" t="str">
        <f t="shared" si="14"/>
        <v/>
      </c>
      <c r="J212" s="135" t="str">
        <f t="shared" si="15"/>
        <v/>
      </c>
      <c r="K212" s="69"/>
      <c r="L212" s="63"/>
      <c r="M212" s="75">
        <v>43599</v>
      </c>
    </row>
    <row r="213" spans="1:13" x14ac:dyDescent="0.25">
      <c r="A213" s="59">
        <v>3</v>
      </c>
      <c r="B213" s="60">
        <v>1</v>
      </c>
      <c r="C213" s="61">
        <v>272</v>
      </c>
      <c r="D213" s="61">
        <v>472</v>
      </c>
      <c r="E213" s="61"/>
      <c r="F213" s="62"/>
      <c r="G213" s="135" t="str">
        <f t="shared" si="12"/>
        <v>1272</v>
      </c>
      <c r="H213" s="135" t="str">
        <f t="shared" si="13"/>
        <v>1472</v>
      </c>
      <c r="I213" s="135" t="str">
        <f t="shared" si="14"/>
        <v/>
      </c>
      <c r="J213" s="135" t="str">
        <f t="shared" si="15"/>
        <v/>
      </c>
      <c r="K213" s="69"/>
      <c r="L213" s="63"/>
      <c r="M213" s="75">
        <v>43593</v>
      </c>
    </row>
    <row r="214" spans="1:13" x14ac:dyDescent="0.25">
      <c r="A214" s="59">
        <v>3</v>
      </c>
      <c r="B214" s="60">
        <v>2</v>
      </c>
      <c r="C214" s="61">
        <v>272</v>
      </c>
      <c r="D214" s="61">
        <v>472</v>
      </c>
      <c r="E214" s="61"/>
      <c r="F214" s="62"/>
      <c r="G214" s="135" t="str">
        <f t="shared" si="12"/>
        <v>2272</v>
      </c>
      <c r="H214" s="135" t="str">
        <f t="shared" si="13"/>
        <v>2472</v>
      </c>
      <c r="I214" s="135" t="str">
        <f t="shared" si="14"/>
        <v/>
      </c>
      <c r="J214" s="135" t="str">
        <f t="shared" si="15"/>
        <v/>
      </c>
      <c r="K214" s="69"/>
      <c r="L214" s="63"/>
      <c r="M214" s="75">
        <v>43606</v>
      </c>
    </row>
    <row r="215" spans="1:13" x14ac:dyDescent="0.25">
      <c r="A215" s="59">
        <v>3</v>
      </c>
      <c r="B215" s="60">
        <v>4</v>
      </c>
      <c r="C215" s="61">
        <v>273</v>
      </c>
      <c r="D215" s="61">
        <v>473</v>
      </c>
      <c r="E215" s="61"/>
      <c r="F215" s="62"/>
      <c r="G215" s="135" t="str">
        <f t="shared" si="12"/>
        <v>4273</v>
      </c>
      <c r="H215" s="135" t="str">
        <f t="shared" si="13"/>
        <v>4473</v>
      </c>
      <c r="I215" s="135" t="str">
        <f t="shared" si="14"/>
        <v/>
      </c>
      <c r="J215" s="135" t="str">
        <f t="shared" si="15"/>
        <v/>
      </c>
      <c r="K215" s="69"/>
      <c r="L215" s="63"/>
      <c r="M215" s="75">
        <v>43586</v>
      </c>
    </row>
    <row r="216" spans="1:13" x14ac:dyDescent="0.25">
      <c r="A216" s="59">
        <v>3</v>
      </c>
      <c r="B216" s="60">
        <v>1</v>
      </c>
      <c r="C216" s="61">
        <v>273</v>
      </c>
      <c r="D216" s="61">
        <v>473</v>
      </c>
      <c r="E216" s="61"/>
      <c r="F216" s="62"/>
      <c r="G216" s="135" t="str">
        <f t="shared" si="12"/>
        <v>1273</v>
      </c>
      <c r="H216" s="135" t="str">
        <f t="shared" si="13"/>
        <v>1473</v>
      </c>
      <c r="I216" s="135" t="str">
        <f t="shared" si="14"/>
        <v/>
      </c>
      <c r="J216" s="135" t="str">
        <f t="shared" si="15"/>
        <v/>
      </c>
      <c r="K216" s="69"/>
      <c r="L216" s="63"/>
      <c r="M216" s="75">
        <v>43593</v>
      </c>
    </row>
    <row r="217" spans="1:13" x14ac:dyDescent="0.25">
      <c r="A217" s="59">
        <v>3</v>
      </c>
      <c r="B217" s="60">
        <v>3</v>
      </c>
      <c r="C217" s="61">
        <v>273</v>
      </c>
      <c r="D217" s="61">
        <v>473</v>
      </c>
      <c r="E217" s="61"/>
      <c r="F217" s="62"/>
      <c r="G217" s="135" t="str">
        <f t="shared" si="12"/>
        <v>3273</v>
      </c>
      <c r="H217" s="135" t="str">
        <f t="shared" si="13"/>
        <v>3473</v>
      </c>
      <c r="I217" s="135" t="str">
        <f t="shared" si="14"/>
        <v/>
      </c>
      <c r="J217" s="135" t="str">
        <f t="shared" si="15"/>
        <v/>
      </c>
      <c r="K217" s="69"/>
      <c r="L217" s="63"/>
      <c r="M217" s="75">
        <v>43599</v>
      </c>
    </row>
    <row r="218" spans="1:13" x14ac:dyDescent="0.25">
      <c r="A218" s="59">
        <v>3</v>
      </c>
      <c r="B218" s="60">
        <v>2</v>
      </c>
      <c r="C218" s="61">
        <v>273</v>
      </c>
      <c r="D218" s="61">
        <v>473</v>
      </c>
      <c r="E218" s="61"/>
      <c r="F218" s="62"/>
      <c r="G218" s="135" t="str">
        <f t="shared" si="12"/>
        <v>2273</v>
      </c>
      <c r="H218" s="135" t="str">
        <f t="shared" si="13"/>
        <v>2473</v>
      </c>
      <c r="I218" s="135" t="str">
        <f t="shared" si="14"/>
        <v/>
      </c>
      <c r="J218" s="135" t="str">
        <f t="shared" si="15"/>
        <v/>
      </c>
      <c r="K218" s="69"/>
      <c r="L218" s="63"/>
      <c r="M218" s="75">
        <v>43606</v>
      </c>
    </row>
    <row r="219" spans="1:13" x14ac:dyDescent="0.25">
      <c r="A219" s="51">
        <v>2</v>
      </c>
      <c r="B219" s="52">
        <v>4</v>
      </c>
      <c r="C219" s="53">
        <v>251</v>
      </c>
      <c r="D219" s="53">
        <v>451</v>
      </c>
      <c r="E219" s="53">
        <v>6051</v>
      </c>
      <c r="F219" s="54"/>
      <c r="G219" s="135" t="str">
        <f t="shared" si="12"/>
        <v>4251</v>
      </c>
      <c r="H219" s="135" t="str">
        <f t="shared" si="13"/>
        <v>4451</v>
      </c>
      <c r="I219" s="135" t="str">
        <f t="shared" si="14"/>
        <v>46051</v>
      </c>
      <c r="J219" s="135" t="str">
        <f t="shared" si="15"/>
        <v/>
      </c>
      <c r="K219" s="68"/>
      <c r="L219" s="58"/>
      <c r="M219" s="72">
        <v>43612</v>
      </c>
    </row>
    <row r="220" spans="1:13" x14ac:dyDescent="0.25">
      <c r="A220" s="51">
        <v>2</v>
      </c>
      <c r="B220" s="52">
        <v>3</v>
      </c>
      <c r="C220" s="53">
        <v>251</v>
      </c>
      <c r="D220" s="53">
        <v>451</v>
      </c>
      <c r="E220" s="53">
        <v>6051</v>
      </c>
      <c r="F220" s="54"/>
      <c r="G220" s="135" t="str">
        <f t="shared" si="12"/>
        <v>3251</v>
      </c>
      <c r="H220" s="135" t="str">
        <f t="shared" si="13"/>
        <v>3451</v>
      </c>
      <c r="I220" s="135" t="str">
        <f t="shared" si="14"/>
        <v>36051</v>
      </c>
      <c r="J220" s="135" t="str">
        <f t="shared" si="15"/>
        <v/>
      </c>
      <c r="K220" s="68"/>
      <c r="L220" s="58"/>
      <c r="M220" s="72">
        <v>43616</v>
      </c>
    </row>
    <row r="221" spans="1:13" x14ac:dyDescent="0.25">
      <c r="A221" s="51">
        <v>2</v>
      </c>
      <c r="B221" s="52">
        <v>1</v>
      </c>
      <c r="C221" s="53">
        <v>251</v>
      </c>
      <c r="D221" s="53">
        <v>451</v>
      </c>
      <c r="E221" s="53">
        <v>6051</v>
      </c>
      <c r="F221" s="54"/>
      <c r="G221" s="135" t="str">
        <f t="shared" si="12"/>
        <v>1251</v>
      </c>
      <c r="H221" s="135" t="str">
        <f t="shared" si="13"/>
        <v>1451</v>
      </c>
      <c r="I221" s="135" t="str">
        <f t="shared" si="14"/>
        <v>16051</v>
      </c>
      <c r="J221" s="135" t="str">
        <f t="shared" si="15"/>
        <v/>
      </c>
      <c r="K221" s="68"/>
      <c r="L221" s="58"/>
      <c r="M221" s="72">
        <v>43619</v>
      </c>
    </row>
    <row r="222" spans="1:13" x14ac:dyDescent="0.25">
      <c r="A222" s="51">
        <v>2</v>
      </c>
      <c r="B222" s="52">
        <v>2</v>
      </c>
      <c r="C222" s="53">
        <v>251</v>
      </c>
      <c r="D222" s="53">
        <v>451</v>
      </c>
      <c r="E222" s="53">
        <v>6051</v>
      </c>
      <c r="F222" s="54"/>
      <c r="G222" s="135" t="str">
        <f t="shared" si="12"/>
        <v>2251</v>
      </c>
      <c r="H222" s="135" t="str">
        <f t="shared" si="13"/>
        <v>2451</v>
      </c>
      <c r="I222" s="135" t="str">
        <f t="shared" si="14"/>
        <v>26051</v>
      </c>
      <c r="J222" s="135" t="str">
        <f t="shared" si="15"/>
        <v/>
      </c>
      <c r="K222" s="68"/>
      <c r="L222" s="58"/>
      <c r="M222" s="72">
        <v>43623</v>
      </c>
    </row>
    <row r="223" spans="1:13" x14ac:dyDescent="0.25">
      <c r="A223" s="51">
        <v>2</v>
      </c>
      <c r="B223" s="52">
        <v>4</v>
      </c>
      <c r="C223" s="53">
        <v>252</v>
      </c>
      <c r="D223" s="53">
        <v>452</v>
      </c>
      <c r="E223" s="53"/>
      <c r="F223" s="54"/>
      <c r="G223" s="135" t="str">
        <f t="shared" si="12"/>
        <v>4252</v>
      </c>
      <c r="H223" s="135" t="str">
        <f t="shared" si="13"/>
        <v>4452</v>
      </c>
      <c r="I223" s="135" t="str">
        <f t="shared" si="14"/>
        <v/>
      </c>
      <c r="J223" s="135" t="str">
        <f t="shared" si="15"/>
        <v/>
      </c>
      <c r="K223" s="68"/>
      <c r="L223" s="58"/>
      <c r="M223" s="72">
        <v>43612</v>
      </c>
    </row>
    <row r="224" spans="1:13" x14ac:dyDescent="0.25">
      <c r="A224" s="51">
        <v>2</v>
      </c>
      <c r="B224" s="52">
        <v>1</v>
      </c>
      <c r="C224" s="53">
        <v>252</v>
      </c>
      <c r="D224" s="53">
        <v>452</v>
      </c>
      <c r="E224" s="53"/>
      <c r="F224" s="54"/>
      <c r="G224" s="135" t="str">
        <f t="shared" si="12"/>
        <v>1252</v>
      </c>
      <c r="H224" s="135" t="str">
        <f t="shared" si="13"/>
        <v>1452</v>
      </c>
      <c r="I224" s="135" t="str">
        <f t="shared" si="14"/>
        <v/>
      </c>
      <c r="J224" s="135" t="str">
        <f t="shared" si="15"/>
        <v/>
      </c>
      <c r="K224" s="68"/>
      <c r="L224" s="58"/>
      <c r="M224" s="72">
        <v>43619</v>
      </c>
    </row>
    <row r="225" spans="1:13" x14ac:dyDescent="0.25">
      <c r="A225" s="51">
        <v>2</v>
      </c>
      <c r="B225" s="52">
        <v>3</v>
      </c>
      <c r="C225" s="53">
        <v>252</v>
      </c>
      <c r="D225" s="53">
        <v>452</v>
      </c>
      <c r="E225" s="53"/>
      <c r="F225" s="54"/>
      <c r="G225" s="135" t="str">
        <f t="shared" si="12"/>
        <v>3252</v>
      </c>
      <c r="H225" s="135" t="str">
        <f t="shared" si="13"/>
        <v>3452</v>
      </c>
      <c r="I225" s="135" t="str">
        <f t="shared" si="14"/>
        <v/>
      </c>
      <c r="J225" s="135" t="str">
        <f t="shared" si="15"/>
        <v/>
      </c>
      <c r="K225" s="68"/>
      <c r="L225" s="58"/>
      <c r="M225" s="72">
        <v>43616</v>
      </c>
    </row>
    <row r="226" spans="1:13" x14ac:dyDescent="0.25">
      <c r="A226" s="51">
        <v>2</v>
      </c>
      <c r="B226" s="52">
        <v>2</v>
      </c>
      <c r="C226" s="53">
        <v>252</v>
      </c>
      <c r="D226" s="53">
        <v>452</v>
      </c>
      <c r="E226" s="53"/>
      <c r="F226" s="54"/>
      <c r="G226" s="135" t="str">
        <f t="shared" si="12"/>
        <v>2252</v>
      </c>
      <c r="H226" s="135" t="str">
        <f t="shared" si="13"/>
        <v>2452</v>
      </c>
      <c r="I226" s="135" t="str">
        <f t="shared" si="14"/>
        <v/>
      </c>
      <c r="J226" s="135" t="str">
        <f t="shared" si="15"/>
        <v/>
      </c>
      <c r="K226" s="68"/>
      <c r="L226" s="58"/>
      <c r="M226" s="72">
        <v>43623</v>
      </c>
    </row>
    <row r="227" spans="1:13" x14ac:dyDescent="0.25">
      <c r="A227" s="51">
        <v>2</v>
      </c>
      <c r="B227" s="52">
        <v>4</v>
      </c>
      <c r="C227" s="53">
        <v>253</v>
      </c>
      <c r="D227" s="53"/>
      <c r="E227" s="53"/>
      <c r="F227" s="54"/>
      <c r="G227" s="135" t="str">
        <f t="shared" si="12"/>
        <v>4253</v>
      </c>
      <c r="H227" s="135" t="str">
        <f t="shared" si="13"/>
        <v/>
      </c>
      <c r="I227" s="135" t="str">
        <f t="shared" si="14"/>
        <v/>
      </c>
      <c r="J227" s="135" t="str">
        <f t="shared" si="15"/>
        <v/>
      </c>
      <c r="K227" s="68"/>
      <c r="L227" s="58"/>
      <c r="M227" s="72">
        <v>43613</v>
      </c>
    </row>
    <row r="228" spans="1:13" x14ac:dyDescent="0.25">
      <c r="A228" s="51">
        <v>2</v>
      </c>
      <c r="B228" s="52">
        <v>3</v>
      </c>
      <c r="C228" s="53">
        <v>253</v>
      </c>
      <c r="D228" s="53"/>
      <c r="E228" s="53"/>
      <c r="F228" s="54"/>
      <c r="G228" s="135" t="str">
        <f t="shared" si="12"/>
        <v>3253</v>
      </c>
      <c r="H228" s="135" t="str">
        <f t="shared" si="13"/>
        <v/>
      </c>
      <c r="I228" s="135" t="str">
        <f t="shared" si="14"/>
        <v/>
      </c>
      <c r="J228" s="135" t="str">
        <f t="shared" si="15"/>
        <v/>
      </c>
      <c r="K228" s="68"/>
      <c r="L228" s="58"/>
      <c r="M228" s="72">
        <v>43626</v>
      </c>
    </row>
    <row r="229" spans="1:13" x14ac:dyDescent="0.25">
      <c r="A229" s="51">
        <v>2</v>
      </c>
      <c r="B229" s="52">
        <v>1</v>
      </c>
      <c r="C229" s="53">
        <v>253</v>
      </c>
      <c r="D229" s="53"/>
      <c r="E229" s="53"/>
      <c r="F229" s="54"/>
      <c r="G229" s="135" t="str">
        <f t="shared" si="12"/>
        <v>1253</v>
      </c>
      <c r="H229" s="135" t="str">
        <f t="shared" si="13"/>
        <v/>
      </c>
      <c r="I229" s="135" t="str">
        <f t="shared" si="14"/>
        <v/>
      </c>
      <c r="J229" s="135" t="str">
        <f t="shared" si="15"/>
        <v/>
      </c>
      <c r="K229" s="68"/>
      <c r="L229" s="58"/>
      <c r="M229" s="72">
        <v>43620</v>
      </c>
    </row>
    <row r="230" spans="1:13" x14ac:dyDescent="0.25">
      <c r="A230" s="51">
        <v>2</v>
      </c>
      <c r="B230" s="52">
        <v>2</v>
      </c>
      <c r="C230" s="53">
        <v>253</v>
      </c>
      <c r="D230" s="53"/>
      <c r="E230" s="53"/>
      <c r="F230" s="54"/>
      <c r="G230" s="135" t="str">
        <f t="shared" si="12"/>
        <v>2253</v>
      </c>
      <c r="H230" s="135" t="str">
        <f t="shared" si="13"/>
        <v/>
      </c>
      <c r="I230" s="135" t="str">
        <f t="shared" si="14"/>
        <v/>
      </c>
      <c r="J230" s="135" t="str">
        <f t="shared" si="15"/>
        <v/>
      </c>
      <c r="K230" s="68"/>
      <c r="L230" s="58"/>
      <c r="M230" s="72">
        <v>43633</v>
      </c>
    </row>
    <row r="231" spans="1:13" x14ac:dyDescent="0.25">
      <c r="A231" s="51">
        <v>2</v>
      </c>
      <c r="B231" s="52">
        <v>4</v>
      </c>
      <c r="C231" s="53">
        <v>254</v>
      </c>
      <c r="D231" s="53"/>
      <c r="E231" s="53"/>
      <c r="F231" s="54"/>
      <c r="G231" s="135" t="str">
        <f t="shared" si="12"/>
        <v>4254</v>
      </c>
      <c r="H231" s="135" t="str">
        <f t="shared" si="13"/>
        <v/>
      </c>
      <c r="I231" s="135" t="str">
        <f t="shared" si="14"/>
        <v/>
      </c>
      <c r="J231" s="135" t="str">
        <f t="shared" si="15"/>
        <v/>
      </c>
      <c r="K231" s="68"/>
      <c r="L231" s="58"/>
      <c r="M231" s="72">
        <v>43614</v>
      </c>
    </row>
    <row r="232" spans="1:13" x14ac:dyDescent="0.25">
      <c r="A232" s="51">
        <v>2</v>
      </c>
      <c r="B232" s="52">
        <v>1</v>
      </c>
      <c r="C232" s="53">
        <v>254</v>
      </c>
      <c r="D232" s="53"/>
      <c r="E232" s="53"/>
      <c r="F232" s="54"/>
      <c r="G232" s="135" t="str">
        <f t="shared" si="12"/>
        <v>1254</v>
      </c>
      <c r="H232" s="135" t="str">
        <f t="shared" si="13"/>
        <v/>
      </c>
      <c r="I232" s="135" t="str">
        <f t="shared" si="14"/>
        <v/>
      </c>
      <c r="J232" s="135" t="str">
        <f t="shared" si="15"/>
        <v/>
      </c>
      <c r="K232" s="68"/>
      <c r="L232" s="58"/>
      <c r="M232" s="72">
        <v>43620</v>
      </c>
    </row>
    <row r="233" spans="1:13" x14ac:dyDescent="0.25">
      <c r="A233" s="51">
        <v>2</v>
      </c>
      <c r="B233" s="52">
        <v>3</v>
      </c>
      <c r="C233" s="53">
        <v>254</v>
      </c>
      <c r="D233" s="53"/>
      <c r="E233" s="53"/>
      <c r="F233" s="54"/>
      <c r="G233" s="135" t="str">
        <f t="shared" si="12"/>
        <v>3254</v>
      </c>
      <c r="H233" s="135" t="str">
        <f t="shared" si="13"/>
        <v/>
      </c>
      <c r="I233" s="135" t="str">
        <f t="shared" si="14"/>
        <v/>
      </c>
      <c r="J233" s="135" t="str">
        <f t="shared" si="15"/>
        <v/>
      </c>
      <c r="K233" s="68"/>
      <c r="L233" s="58"/>
      <c r="M233" s="72">
        <v>43626</v>
      </c>
    </row>
    <row r="234" spans="1:13" x14ac:dyDescent="0.25">
      <c r="A234" s="51">
        <v>2</v>
      </c>
      <c r="B234" s="52">
        <v>2</v>
      </c>
      <c r="C234" s="53">
        <v>254</v>
      </c>
      <c r="D234" s="53"/>
      <c r="E234" s="53"/>
      <c r="F234" s="54"/>
      <c r="G234" s="135" t="str">
        <f t="shared" si="12"/>
        <v>2254</v>
      </c>
      <c r="H234" s="135" t="str">
        <f t="shared" si="13"/>
        <v/>
      </c>
      <c r="I234" s="135" t="str">
        <f t="shared" si="14"/>
        <v/>
      </c>
      <c r="J234" s="135" t="str">
        <f t="shared" si="15"/>
        <v/>
      </c>
      <c r="K234" s="68"/>
      <c r="L234" s="58"/>
      <c r="M234" s="72">
        <v>43633</v>
      </c>
    </row>
    <row r="235" spans="1:13" x14ac:dyDescent="0.25">
      <c r="A235" s="51">
        <v>2</v>
      </c>
      <c r="B235" s="52">
        <v>1</v>
      </c>
      <c r="C235" s="53">
        <v>255</v>
      </c>
      <c r="D235" s="53">
        <v>455</v>
      </c>
      <c r="E235" s="53">
        <v>555</v>
      </c>
      <c r="F235" s="54"/>
      <c r="G235" s="135" t="str">
        <f t="shared" si="12"/>
        <v>1255</v>
      </c>
      <c r="H235" s="135" t="str">
        <f t="shared" si="13"/>
        <v>1455</v>
      </c>
      <c r="I235" s="135" t="str">
        <f t="shared" si="14"/>
        <v>1555</v>
      </c>
      <c r="J235" s="135" t="str">
        <f t="shared" si="15"/>
        <v/>
      </c>
      <c r="K235" s="68"/>
      <c r="L235" s="58"/>
      <c r="M235" s="72">
        <v>43620</v>
      </c>
    </row>
    <row r="236" spans="1:13" x14ac:dyDescent="0.25">
      <c r="A236" s="51">
        <v>2</v>
      </c>
      <c r="B236" s="52">
        <v>3</v>
      </c>
      <c r="C236" s="53">
        <v>255</v>
      </c>
      <c r="D236" s="53">
        <v>455</v>
      </c>
      <c r="E236" s="53">
        <v>555</v>
      </c>
      <c r="F236" s="54"/>
      <c r="G236" s="135" t="str">
        <f t="shared" si="12"/>
        <v>3255</v>
      </c>
      <c r="H236" s="135" t="str">
        <f t="shared" si="13"/>
        <v>3455</v>
      </c>
      <c r="I236" s="135" t="str">
        <f t="shared" si="14"/>
        <v>3555</v>
      </c>
      <c r="J236" s="135" t="str">
        <f t="shared" si="15"/>
        <v/>
      </c>
      <c r="K236" s="68"/>
      <c r="L236" s="58"/>
      <c r="M236" s="72">
        <v>43626</v>
      </c>
    </row>
    <row r="237" spans="1:13" x14ac:dyDescent="0.25">
      <c r="A237" s="51">
        <v>2</v>
      </c>
      <c r="B237" s="52">
        <v>4</v>
      </c>
      <c r="C237" s="53">
        <v>255</v>
      </c>
      <c r="D237" s="53">
        <v>455</v>
      </c>
      <c r="E237" s="53">
        <v>555</v>
      </c>
      <c r="F237" s="54"/>
      <c r="G237" s="135" t="str">
        <f t="shared" si="12"/>
        <v>4255</v>
      </c>
      <c r="H237" s="135" t="str">
        <f t="shared" si="13"/>
        <v>4455</v>
      </c>
      <c r="I237" s="135" t="str">
        <f t="shared" si="14"/>
        <v>4555</v>
      </c>
      <c r="J237" s="135" t="str">
        <f t="shared" si="15"/>
        <v/>
      </c>
      <c r="K237" s="68"/>
      <c r="L237" s="58"/>
      <c r="M237" s="72">
        <v>43613</v>
      </c>
    </row>
    <row r="238" spans="1:13" x14ac:dyDescent="0.25">
      <c r="A238" s="51">
        <v>2</v>
      </c>
      <c r="B238" s="52">
        <v>2</v>
      </c>
      <c r="C238" s="53">
        <v>255</v>
      </c>
      <c r="D238" s="53">
        <v>455</v>
      </c>
      <c r="E238" s="53">
        <v>555</v>
      </c>
      <c r="F238" s="54"/>
      <c r="G238" s="135" t="str">
        <f t="shared" si="12"/>
        <v>2255</v>
      </c>
      <c r="H238" s="135" t="str">
        <f t="shared" si="13"/>
        <v>2455</v>
      </c>
      <c r="I238" s="135" t="str">
        <f t="shared" si="14"/>
        <v>2555</v>
      </c>
      <c r="J238" s="135" t="str">
        <f t="shared" si="15"/>
        <v/>
      </c>
      <c r="K238" s="68"/>
      <c r="L238" s="58"/>
      <c r="M238" s="72">
        <v>43633</v>
      </c>
    </row>
    <row r="239" spans="1:13" x14ac:dyDescent="0.25">
      <c r="A239" s="51">
        <v>2</v>
      </c>
      <c r="B239" s="52">
        <v>1</v>
      </c>
      <c r="C239" s="53">
        <v>262</v>
      </c>
      <c r="D239" s="53"/>
      <c r="E239" s="53"/>
      <c r="F239" s="54"/>
      <c r="G239" s="135" t="str">
        <f t="shared" si="12"/>
        <v>1262</v>
      </c>
      <c r="H239" s="135" t="str">
        <f t="shared" si="13"/>
        <v/>
      </c>
      <c r="I239" s="135" t="str">
        <f t="shared" si="14"/>
        <v/>
      </c>
      <c r="J239" s="135" t="str">
        <f t="shared" si="15"/>
        <v/>
      </c>
      <c r="K239" s="68"/>
      <c r="L239" s="58"/>
      <c r="M239" s="72">
        <v>43621</v>
      </c>
    </row>
    <row r="240" spans="1:13" x14ac:dyDescent="0.25">
      <c r="A240" s="51">
        <v>2</v>
      </c>
      <c r="B240" s="52">
        <v>3</v>
      </c>
      <c r="C240" s="53">
        <v>262</v>
      </c>
      <c r="D240" s="53"/>
      <c r="E240" s="53"/>
      <c r="F240" s="54"/>
      <c r="G240" s="135" t="str">
        <f t="shared" si="12"/>
        <v>3262</v>
      </c>
      <c r="H240" s="135" t="str">
        <f t="shared" si="13"/>
        <v/>
      </c>
      <c r="I240" s="135" t="str">
        <f t="shared" si="14"/>
        <v/>
      </c>
      <c r="J240" s="135" t="str">
        <f t="shared" si="15"/>
        <v/>
      </c>
      <c r="K240" s="68"/>
      <c r="L240" s="58"/>
      <c r="M240" s="72">
        <v>43627</v>
      </c>
    </row>
    <row r="241" spans="1:13" x14ac:dyDescent="0.25">
      <c r="A241" s="51">
        <v>2</v>
      </c>
      <c r="B241" s="52">
        <v>4</v>
      </c>
      <c r="C241" s="53">
        <v>262</v>
      </c>
      <c r="D241" s="53"/>
      <c r="E241" s="53"/>
      <c r="F241" s="54"/>
      <c r="G241" s="135" t="str">
        <f t="shared" si="12"/>
        <v>4262</v>
      </c>
      <c r="H241" s="135" t="str">
        <f t="shared" si="13"/>
        <v/>
      </c>
      <c r="I241" s="135" t="str">
        <f t="shared" si="14"/>
        <v/>
      </c>
      <c r="J241" s="135" t="str">
        <f t="shared" si="15"/>
        <v/>
      </c>
      <c r="K241" s="68"/>
      <c r="L241" s="58"/>
      <c r="M241" s="72">
        <v>43614</v>
      </c>
    </row>
    <row r="242" spans="1:13" x14ac:dyDescent="0.25">
      <c r="A242" s="51">
        <v>2</v>
      </c>
      <c r="B242" s="52">
        <v>2</v>
      </c>
      <c r="C242" s="53">
        <v>262</v>
      </c>
      <c r="D242" s="53"/>
      <c r="E242" s="53"/>
      <c r="F242" s="54"/>
      <c r="G242" s="135" t="str">
        <f t="shared" si="12"/>
        <v>2262</v>
      </c>
      <c r="H242" s="135" t="str">
        <f t="shared" si="13"/>
        <v/>
      </c>
      <c r="I242" s="135" t="str">
        <f t="shared" si="14"/>
        <v/>
      </c>
      <c r="J242" s="135" t="str">
        <f t="shared" si="15"/>
        <v/>
      </c>
      <c r="K242" s="68"/>
      <c r="L242" s="58"/>
      <c r="M242" s="72">
        <v>43634</v>
      </c>
    </row>
    <row r="243" spans="1:13" x14ac:dyDescent="0.25">
      <c r="A243" s="51">
        <v>2</v>
      </c>
      <c r="B243" s="52">
        <v>3</v>
      </c>
      <c r="C243" s="53">
        <v>263</v>
      </c>
      <c r="D243" s="53">
        <v>2063</v>
      </c>
      <c r="E243" s="53">
        <v>4063</v>
      </c>
      <c r="F243" s="54"/>
      <c r="G243" s="135" t="str">
        <f t="shared" si="12"/>
        <v>3263</v>
      </c>
      <c r="H243" s="135" t="str">
        <f t="shared" si="13"/>
        <v>32063</v>
      </c>
      <c r="I243" s="135" t="str">
        <f t="shared" si="14"/>
        <v>34063</v>
      </c>
      <c r="J243" s="135" t="str">
        <f t="shared" si="15"/>
        <v/>
      </c>
      <c r="K243" s="68"/>
      <c r="L243" s="58"/>
      <c r="M243" s="72">
        <v>43627</v>
      </c>
    </row>
    <row r="244" spans="1:13" x14ac:dyDescent="0.25">
      <c r="A244" s="51">
        <v>2</v>
      </c>
      <c r="B244" s="52">
        <v>2</v>
      </c>
      <c r="C244" s="53">
        <v>263</v>
      </c>
      <c r="D244" s="53">
        <v>2063</v>
      </c>
      <c r="E244" s="53">
        <v>4063</v>
      </c>
      <c r="F244" s="54"/>
      <c r="G244" s="135" t="str">
        <f t="shared" si="12"/>
        <v>2263</v>
      </c>
      <c r="H244" s="135" t="str">
        <f t="shared" si="13"/>
        <v>22063</v>
      </c>
      <c r="I244" s="135" t="str">
        <f t="shared" si="14"/>
        <v>24063</v>
      </c>
      <c r="J244" s="135" t="str">
        <f t="shared" si="15"/>
        <v/>
      </c>
      <c r="K244" s="68"/>
      <c r="L244" s="58"/>
      <c r="M244" s="72">
        <v>43634</v>
      </c>
    </row>
    <row r="245" spans="1:13" x14ac:dyDescent="0.25">
      <c r="A245" s="51">
        <v>2</v>
      </c>
      <c r="B245" s="52">
        <v>1</v>
      </c>
      <c r="C245" s="53">
        <v>263</v>
      </c>
      <c r="D245" s="53">
        <v>2063</v>
      </c>
      <c r="E245" s="53">
        <v>4063</v>
      </c>
      <c r="F245" s="54"/>
      <c r="G245" s="135" t="str">
        <f t="shared" si="12"/>
        <v>1263</v>
      </c>
      <c r="H245" s="135" t="str">
        <f t="shared" si="13"/>
        <v>12063</v>
      </c>
      <c r="I245" s="135" t="str">
        <f t="shared" si="14"/>
        <v>14063</v>
      </c>
      <c r="J245" s="135" t="str">
        <f t="shared" si="15"/>
        <v/>
      </c>
      <c r="K245" s="68"/>
      <c r="L245" s="58"/>
      <c r="M245" s="72">
        <v>43621</v>
      </c>
    </row>
    <row r="246" spans="1:13" x14ac:dyDescent="0.25">
      <c r="A246" s="51">
        <v>2</v>
      </c>
      <c r="B246" s="52">
        <v>4</v>
      </c>
      <c r="C246" s="53">
        <v>263</v>
      </c>
      <c r="D246" s="53">
        <v>2063</v>
      </c>
      <c r="E246" s="53">
        <v>4063</v>
      </c>
      <c r="F246" s="54"/>
      <c r="G246" s="135" t="str">
        <f t="shared" si="12"/>
        <v>4263</v>
      </c>
      <c r="H246" s="135" t="str">
        <f t="shared" si="13"/>
        <v>42063</v>
      </c>
      <c r="I246" s="135" t="str">
        <f t="shared" si="14"/>
        <v>44063</v>
      </c>
      <c r="J246" s="135" t="str">
        <f t="shared" si="15"/>
        <v/>
      </c>
      <c r="K246" s="68"/>
      <c r="L246" s="58"/>
      <c r="M246" s="72">
        <v>43614</v>
      </c>
    </row>
    <row r="247" spans="1:13" x14ac:dyDescent="0.25">
      <c r="A247" s="59">
        <v>1</v>
      </c>
      <c r="B247" s="60">
        <v>3</v>
      </c>
      <c r="C247" s="61">
        <v>256</v>
      </c>
      <c r="D247" s="61">
        <v>2056</v>
      </c>
      <c r="E247" s="61">
        <v>6056</v>
      </c>
      <c r="F247" s="61"/>
      <c r="G247" s="135" t="str">
        <f t="shared" si="12"/>
        <v>3256</v>
      </c>
      <c r="H247" s="135" t="str">
        <f t="shared" si="13"/>
        <v>32056</v>
      </c>
      <c r="I247" s="135" t="str">
        <f t="shared" si="14"/>
        <v>36056</v>
      </c>
      <c r="J247" s="135" t="str">
        <f t="shared" si="15"/>
        <v/>
      </c>
      <c r="K247" s="69"/>
      <c r="L247" s="63"/>
      <c r="M247" s="75">
        <v>43654</v>
      </c>
    </row>
    <row r="248" spans="1:13" x14ac:dyDescent="0.25">
      <c r="A248" s="59">
        <v>1</v>
      </c>
      <c r="B248" s="60">
        <v>2</v>
      </c>
      <c r="C248" s="61">
        <v>256</v>
      </c>
      <c r="D248" s="61">
        <v>2056</v>
      </c>
      <c r="E248" s="61">
        <v>6056</v>
      </c>
      <c r="F248" s="61"/>
      <c r="G248" s="135" t="str">
        <f t="shared" si="12"/>
        <v>2256</v>
      </c>
      <c r="H248" s="135" t="str">
        <f t="shared" si="13"/>
        <v>22056</v>
      </c>
      <c r="I248" s="135" t="str">
        <f t="shared" si="14"/>
        <v>26056</v>
      </c>
      <c r="J248" s="135" t="str">
        <f t="shared" si="15"/>
        <v/>
      </c>
      <c r="K248" s="69"/>
      <c r="L248" s="63"/>
      <c r="M248" s="75">
        <v>43651</v>
      </c>
    </row>
    <row r="249" spans="1:13" x14ac:dyDescent="0.25">
      <c r="A249" s="61">
        <v>1</v>
      </c>
      <c r="B249" s="60">
        <v>4</v>
      </c>
      <c r="C249" s="61">
        <v>256</v>
      </c>
      <c r="D249" s="61">
        <v>2056</v>
      </c>
      <c r="E249" s="61">
        <v>6056</v>
      </c>
      <c r="F249" s="61"/>
      <c r="G249" s="135" t="str">
        <f t="shared" si="12"/>
        <v>4256</v>
      </c>
      <c r="H249" s="135" t="str">
        <f t="shared" si="13"/>
        <v>42056</v>
      </c>
      <c r="I249" s="135" t="str">
        <f t="shared" si="14"/>
        <v>46056</v>
      </c>
      <c r="J249" s="135" t="str">
        <f t="shared" si="15"/>
        <v/>
      </c>
      <c r="K249" s="69"/>
      <c r="L249" s="63"/>
      <c r="M249" s="75">
        <v>43658</v>
      </c>
    </row>
    <row r="250" spans="1:13" x14ac:dyDescent="0.25">
      <c r="A250" s="59">
        <v>1</v>
      </c>
      <c r="B250" s="60">
        <v>1</v>
      </c>
      <c r="C250" s="61">
        <v>256</v>
      </c>
      <c r="D250" s="61">
        <v>2056</v>
      </c>
      <c r="E250" s="61">
        <v>6056</v>
      </c>
      <c r="F250" s="62"/>
      <c r="G250" s="135" t="str">
        <f t="shared" si="12"/>
        <v>1256</v>
      </c>
      <c r="H250" s="135" t="str">
        <f t="shared" si="13"/>
        <v>12056</v>
      </c>
      <c r="I250" s="135" t="str">
        <f t="shared" si="14"/>
        <v>16056</v>
      </c>
      <c r="J250" s="135" t="str">
        <f t="shared" si="15"/>
        <v/>
      </c>
      <c r="K250" s="69"/>
      <c r="L250" s="63"/>
      <c r="M250" s="75">
        <v>43637</v>
      </c>
    </row>
    <row r="251" spans="1:13" x14ac:dyDescent="0.25">
      <c r="A251" s="59">
        <v>1</v>
      </c>
      <c r="B251" s="60">
        <v>1</v>
      </c>
      <c r="C251" s="61">
        <v>257</v>
      </c>
      <c r="D251" s="61">
        <v>457</v>
      </c>
      <c r="E251" s="61">
        <v>557</v>
      </c>
      <c r="F251" s="62"/>
      <c r="G251" s="135" t="str">
        <f t="shared" si="12"/>
        <v>1257</v>
      </c>
      <c r="H251" s="135" t="str">
        <f t="shared" si="13"/>
        <v>1457</v>
      </c>
      <c r="I251" s="135" t="str">
        <f t="shared" si="14"/>
        <v>1557</v>
      </c>
      <c r="J251" s="135" t="str">
        <f t="shared" si="15"/>
        <v/>
      </c>
      <c r="K251" s="69"/>
      <c r="L251" s="63"/>
      <c r="M251" s="75">
        <v>43648</v>
      </c>
    </row>
    <row r="252" spans="1:13" x14ac:dyDescent="0.25">
      <c r="A252" s="59">
        <v>1</v>
      </c>
      <c r="B252" s="60">
        <v>3</v>
      </c>
      <c r="C252" s="61">
        <v>257</v>
      </c>
      <c r="D252" s="61">
        <v>457</v>
      </c>
      <c r="E252" s="61">
        <v>557</v>
      </c>
      <c r="F252" s="62"/>
      <c r="G252" s="135" t="str">
        <f t="shared" si="12"/>
        <v>3257</v>
      </c>
      <c r="H252" s="135" t="str">
        <f t="shared" si="13"/>
        <v>3457</v>
      </c>
      <c r="I252" s="135" t="str">
        <f t="shared" si="14"/>
        <v>3557</v>
      </c>
      <c r="J252" s="135" t="str">
        <f t="shared" si="15"/>
        <v/>
      </c>
      <c r="K252" s="69"/>
      <c r="L252" s="63"/>
      <c r="M252" s="75">
        <v>43655</v>
      </c>
    </row>
    <row r="253" spans="1:13" x14ac:dyDescent="0.25">
      <c r="A253" s="59">
        <v>1</v>
      </c>
      <c r="B253" s="60">
        <v>4</v>
      </c>
      <c r="C253" s="61">
        <v>257</v>
      </c>
      <c r="D253" s="61">
        <v>457</v>
      </c>
      <c r="E253" s="61">
        <v>557</v>
      </c>
      <c r="F253" s="62"/>
      <c r="G253" s="135" t="str">
        <f t="shared" si="12"/>
        <v>4257</v>
      </c>
      <c r="H253" s="135" t="str">
        <f t="shared" si="13"/>
        <v>4457</v>
      </c>
      <c r="I253" s="135" t="str">
        <f t="shared" si="14"/>
        <v>4557</v>
      </c>
      <c r="J253" s="135" t="str">
        <f t="shared" si="15"/>
        <v/>
      </c>
      <c r="K253" s="69"/>
      <c r="L253" s="63"/>
      <c r="M253" s="75">
        <v>43668</v>
      </c>
    </row>
    <row r="254" spans="1:13" x14ac:dyDescent="0.25">
      <c r="A254" s="59">
        <v>1</v>
      </c>
      <c r="B254" s="60">
        <v>2</v>
      </c>
      <c r="C254" s="61">
        <v>257</v>
      </c>
      <c r="D254" s="61">
        <v>457</v>
      </c>
      <c r="E254" s="61">
        <v>557</v>
      </c>
      <c r="F254" s="62"/>
      <c r="G254" s="135" t="str">
        <f t="shared" si="12"/>
        <v>2257</v>
      </c>
      <c r="H254" s="135" t="str">
        <f t="shared" si="13"/>
        <v>2457</v>
      </c>
      <c r="I254" s="135" t="str">
        <f t="shared" si="14"/>
        <v>2557</v>
      </c>
      <c r="J254" s="135" t="str">
        <f t="shared" si="15"/>
        <v/>
      </c>
      <c r="K254" s="69"/>
      <c r="L254" s="63"/>
      <c r="M254" s="75">
        <v>43661</v>
      </c>
    </row>
    <row r="255" spans="1:13" x14ac:dyDescent="0.25">
      <c r="A255" s="59">
        <v>1</v>
      </c>
      <c r="B255" s="60">
        <v>1</v>
      </c>
      <c r="C255" s="61">
        <v>258</v>
      </c>
      <c r="D255" s="61"/>
      <c r="E255" s="61"/>
      <c r="F255" s="62"/>
      <c r="G255" s="135" t="str">
        <f t="shared" si="12"/>
        <v>1258</v>
      </c>
      <c r="H255" s="135" t="str">
        <f t="shared" si="13"/>
        <v/>
      </c>
      <c r="I255" s="135" t="str">
        <f t="shared" si="14"/>
        <v/>
      </c>
      <c r="J255" s="135" t="str">
        <f t="shared" si="15"/>
        <v/>
      </c>
      <c r="K255" s="69"/>
      <c r="L255" s="63"/>
      <c r="M255" s="75">
        <v>43648</v>
      </c>
    </row>
    <row r="256" spans="1:13" x14ac:dyDescent="0.25">
      <c r="A256" s="59">
        <v>1</v>
      </c>
      <c r="B256" s="60">
        <v>3</v>
      </c>
      <c r="C256" s="61">
        <v>258</v>
      </c>
      <c r="D256" s="61"/>
      <c r="E256" s="61"/>
      <c r="F256" s="61"/>
      <c r="G256" s="135" t="str">
        <f t="shared" si="12"/>
        <v>3258</v>
      </c>
      <c r="H256" s="135" t="str">
        <f t="shared" si="13"/>
        <v/>
      </c>
      <c r="I256" s="135" t="str">
        <f t="shared" si="14"/>
        <v/>
      </c>
      <c r="J256" s="135" t="str">
        <f t="shared" si="15"/>
        <v/>
      </c>
      <c r="K256" s="69"/>
      <c r="L256" s="63"/>
      <c r="M256" s="75">
        <v>43655</v>
      </c>
    </row>
    <row r="257" spans="1:13" x14ac:dyDescent="0.25">
      <c r="A257" s="59">
        <v>1</v>
      </c>
      <c r="B257" s="60">
        <v>4</v>
      </c>
      <c r="C257" s="61">
        <v>258</v>
      </c>
      <c r="D257" s="61"/>
      <c r="E257" s="61"/>
      <c r="F257" s="61"/>
      <c r="G257" s="135" t="str">
        <f t="shared" si="12"/>
        <v>4258</v>
      </c>
      <c r="H257" s="135" t="str">
        <f t="shared" si="13"/>
        <v/>
      </c>
      <c r="I257" s="135" t="str">
        <f t="shared" si="14"/>
        <v/>
      </c>
      <c r="J257" s="135" t="str">
        <f t="shared" si="15"/>
        <v/>
      </c>
      <c r="K257" s="69"/>
      <c r="L257" s="63"/>
      <c r="M257" s="75">
        <v>43668</v>
      </c>
    </row>
    <row r="258" spans="1:13" x14ac:dyDescent="0.25">
      <c r="A258" s="59">
        <v>1</v>
      </c>
      <c r="B258" s="60">
        <v>2</v>
      </c>
      <c r="C258" s="61">
        <v>258</v>
      </c>
      <c r="D258" s="61"/>
      <c r="E258" s="61"/>
      <c r="F258" s="62"/>
      <c r="G258" s="135" t="str">
        <f t="shared" si="12"/>
        <v>2258</v>
      </c>
      <c r="H258" s="135" t="str">
        <f t="shared" si="13"/>
        <v/>
      </c>
      <c r="I258" s="135" t="str">
        <f t="shared" si="14"/>
        <v/>
      </c>
      <c r="J258" s="135" t="str">
        <f t="shared" si="15"/>
        <v/>
      </c>
      <c r="K258" s="69"/>
      <c r="L258" s="63"/>
      <c r="M258" s="75">
        <v>43661</v>
      </c>
    </row>
    <row r="259" spans="1:13" x14ac:dyDescent="0.25">
      <c r="A259" s="59">
        <v>1</v>
      </c>
      <c r="B259" s="60">
        <v>3</v>
      </c>
      <c r="C259" s="61">
        <v>259</v>
      </c>
      <c r="D259" s="61">
        <v>4059</v>
      </c>
      <c r="E259" s="61">
        <v>6059</v>
      </c>
      <c r="F259" s="62"/>
      <c r="G259" s="135" t="str">
        <f t="shared" si="12"/>
        <v>3259</v>
      </c>
      <c r="H259" s="135" t="str">
        <f t="shared" si="13"/>
        <v>34059</v>
      </c>
      <c r="I259" s="135" t="str">
        <f t="shared" si="14"/>
        <v>36059</v>
      </c>
      <c r="J259" s="135" t="str">
        <f t="shared" si="15"/>
        <v/>
      </c>
      <c r="K259" s="69"/>
      <c r="L259" s="63"/>
      <c r="M259" s="75">
        <v>43656</v>
      </c>
    </row>
    <row r="260" spans="1:13" x14ac:dyDescent="0.25">
      <c r="A260" s="59">
        <v>1</v>
      </c>
      <c r="B260" s="60">
        <v>2</v>
      </c>
      <c r="C260" s="61">
        <v>259</v>
      </c>
      <c r="D260" s="61">
        <v>4059</v>
      </c>
      <c r="E260" s="61">
        <v>6059</v>
      </c>
      <c r="F260" s="62"/>
      <c r="G260" s="135" t="str">
        <f t="shared" ref="G260:G266" si="16">IF(C260="","",B260&amp;C260)</f>
        <v>2259</v>
      </c>
      <c r="H260" s="135" t="str">
        <f t="shared" ref="H260:H266" si="17">IF(D260="","",B260&amp;D260)</f>
        <v>24059</v>
      </c>
      <c r="I260" s="135" t="str">
        <f t="shared" ref="I260:I266" si="18">IF(E260="","",B260&amp;E260)</f>
        <v>26059</v>
      </c>
      <c r="J260" s="135" t="str">
        <f t="shared" ref="J260:J266" si="19">IF(F260="","",B260&amp;F260)</f>
        <v/>
      </c>
      <c r="K260" s="69"/>
      <c r="L260" s="63"/>
      <c r="M260" s="75">
        <v>43662</v>
      </c>
    </row>
    <row r="261" spans="1:13" x14ac:dyDescent="0.25">
      <c r="A261" s="59">
        <v>1</v>
      </c>
      <c r="B261" s="60">
        <v>1</v>
      </c>
      <c r="C261" s="61">
        <v>259</v>
      </c>
      <c r="D261" s="61">
        <v>4059</v>
      </c>
      <c r="E261" s="61">
        <v>6059</v>
      </c>
      <c r="F261" s="61"/>
      <c r="G261" s="135" t="str">
        <f t="shared" si="16"/>
        <v>1259</v>
      </c>
      <c r="H261" s="135" t="str">
        <f t="shared" si="17"/>
        <v>14059</v>
      </c>
      <c r="I261" s="135" t="str">
        <f t="shared" si="18"/>
        <v>16059</v>
      </c>
      <c r="J261" s="135" t="str">
        <f t="shared" si="19"/>
        <v/>
      </c>
      <c r="K261" s="69"/>
      <c r="L261" s="63"/>
      <c r="M261" s="75">
        <v>43649</v>
      </c>
    </row>
    <row r="262" spans="1:13" x14ac:dyDescent="0.25">
      <c r="A262" s="59">
        <v>1</v>
      </c>
      <c r="B262" s="60">
        <v>4</v>
      </c>
      <c r="C262" s="61">
        <v>259</v>
      </c>
      <c r="D262" s="61">
        <v>4059</v>
      </c>
      <c r="E262" s="61">
        <v>6059</v>
      </c>
      <c r="F262" s="62"/>
      <c r="G262" s="135" t="str">
        <f t="shared" si="16"/>
        <v>4259</v>
      </c>
      <c r="H262" s="135" t="str">
        <f t="shared" si="17"/>
        <v>44059</v>
      </c>
      <c r="I262" s="135" t="str">
        <f t="shared" si="18"/>
        <v>46059</v>
      </c>
      <c r="J262" s="135" t="str">
        <f t="shared" si="19"/>
        <v/>
      </c>
      <c r="K262" s="69"/>
      <c r="L262" s="63"/>
      <c r="M262" s="75">
        <v>43669</v>
      </c>
    </row>
    <row r="263" spans="1:13" x14ac:dyDescent="0.25">
      <c r="A263" s="59">
        <v>1</v>
      </c>
      <c r="B263" s="60">
        <v>3</v>
      </c>
      <c r="C263" s="61">
        <v>261</v>
      </c>
      <c r="D263" s="61">
        <v>461</v>
      </c>
      <c r="E263" s="61"/>
      <c r="F263" s="62"/>
      <c r="G263" s="135" t="str">
        <f t="shared" si="16"/>
        <v>3261</v>
      </c>
      <c r="H263" s="135" t="str">
        <f t="shared" si="17"/>
        <v>3461</v>
      </c>
      <c r="I263" s="135" t="str">
        <f t="shared" si="18"/>
        <v/>
      </c>
      <c r="J263" s="135" t="str">
        <f t="shared" si="19"/>
        <v/>
      </c>
      <c r="K263" s="69"/>
      <c r="L263" s="63"/>
      <c r="M263" s="75">
        <v>43654</v>
      </c>
    </row>
    <row r="264" spans="1:13" x14ac:dyDescent="0.25">
      <c r="A264" s="59">
        <v>1</v>
      </c>
      <c r="B264" s="60">
        <v>2</v>
      </c>
      <c r="C264" s="61">
        <v>261</v>
      </c>
      <c r="D264" s="61">
        <v>461</v>
      </c>
      <c r="E264" s="61"/>
      <c r="F264" s="62"/>
      <c r="G264" s="135" t="str">
        <f t="shared" si="16"/>
        <v>2261</v>
      </c>
      <c r="H264" s="135" t="str">
        <f t="shared" si="17"/>
        <v>2461</v>
      </c>
      <c r="I264" s="135" t="str">
        <f t="shared" si="18"/>
        <v/>
      </c>
      <c r="J264" s="135" t="str">
        <f t="shared" si="19"/>
        <v/>
      </c>
      <c r="K264" s="69"/>
      <c r="L264" s="63"/>
      <c r="M264" s="75">
        <v>43651</v>
      </c>
    </row>
    <row r="265" spans="1:13" x14ac:dyDescent="0.25">
      <c r="A265" s="59">
        <v>1</v>
      </c>
      <c r="B265" s="60">
        <v>1</v>
      </c>
      <c r="C265" s="61">
        <v>261</v>
      </c>
      <c r="D265" s="61">
        <v>461</v>
      </c>
      <c r="E265" s="61"/>
      <c r="F265" s="61"/>
      <c r="G265" s="135" t="str">
        <f t="shared" si="16"/>
        <v>1261</v>
      </c>
      <c r="H265" s="135" t="str">
        <f t="shared" si="17"/>
        <v>1461</v>
      </c>
      <c r="I265" s="135" t="str">
        <f t="shared" si="18"/>
        <v/>
      </c>
      <c r="J265" s="135" t="str">
        <f t="shared" si="19"/>
        <v/>
      </c>
      <c r="K265" s="69"/>
      <c r="L265" s="63"/>
      <c r="M265" s="75">
        <v>43637</v>
      </c>
    </row>
    <row r="266" spans="1:13" x14ac:dyDescent="0.25">
      <c r="A266" s="59">
        <v>1</v>
      </c>
      <c r="B266" s="60">
        <v>4</v>
      </c>
      <c r="C266" s="61">
        <v>261</v>
      </c>
      <c r="D266" s="61">
        <v>461</v>
      </c>
      <c r="E266" s="61"/>
      <c r="F266" s="62"/>
      <c r="G266" s="135" t="str">
        <f t="shared" si="16"/>
        <v>4261</v>
      </c>
      <c r="H266" s="135" t="str">
        <f t="shared" si="17"/>
        <v>4461</v>
      </c>
      <c r="I266" s="135" t="str">
        <f t="shared" si="18"/>
        <v/>
      </c>
      <c r="J266" s="135" t="str">
        <f t="shared" si="19"/>
        <v/>
      </c>
      <c r="K266" s="69"/>
      <c r="L266" s="63"/>
      <c r="M266" s="75">
        <v>43658</v>
      </c>
    </row>
    <row r="267" spans="1:13" x14ac:dyDescent="0.25">
      <c r="B267" s="43"/>
      <c r="C267" s="37"/>
      <c r="D267" s="37"/>
      <c r="E267" s="37"/>
      <c r="F267" s="37"/>
      <c r="G267" s="37"/>
      <c r="H267" s="37"/>
      <c r="I267" s="37"/>
      <c r="J267" s="37"/>
      <c r="K267" s="13"/>
      <c r="L267" s="13"/>
      <c r="M267" s="13"/>
    </row>
    <row r="268" spans="1:13" x14ac:dyDescent="0.25">
      <c r="B268" s="43"/>
      <c r="C268" s="37"/>
      <c r="D268" s="37"/>
      <c r="E268" s="37"/>
      <c r="F268" s="37"/>
      <c r="G268" s="37"/>
      <c r="H268" s="37"/>
      <c r="I268" s="37"/>
      <c r="J268" s="37"/>
      <c r="K268" s="13"/>
      <c r="L268" s="13"/>
      <c r="M268" s="13"/>
    </row>
    <row r="269" spans="1:13" x14ac:dyDescent="0.25">
      <c r="B269" s="43"/>
      <c r="C269" s="37"/>
      <c r="D269" s="37"/>
      <c r="E269" s="37"/>
      <c r="F269" s="37"/>
      <c r="G269" s="37"/>
      <c r="H269" s="37"/>
      <c r="I269" s="37"/>
      <c r="J269" s="37"/>
      <c r="K269" s="13"/>
      <c r="L269" s="13"/>
      <c r="M269" s="13"/>
    </row>
    <row r="270" spans="1:13" x14ac:dyDescent="0.25">
      <c r="B270" s="43"/>
      <c r="C270" s="37"/>
      <c r="D270" s="37"/>
      <c r="E270" s="37"/>
      <c r="F270" s="37"/>
      <c r="G270" s="37"/>
      <c r="H270" s="37"/>
      <c r="I270" s="37"/>
      <c r="J270" s="37"/>
      <c r="K270" s="13"/>
      <c r="L270" s="13"/>
      <c r="M270" s="13"/>
    </row>
    <row r="271" spans="1:13" x14ac:dyDescent="0.25">
      <c r="B271" s="43"/>
      <c r="C271" s="37"/>
      <c r="D271" s="37"/>
      <c r="E271" s="37"/>
      <c r="F271" s="37"/>
      <c r="G271" s="37"/>
      <c r="H271" s="37"/>
      <c r="I271" s="37"/>
      <c r="J271" s="37"/>
      <c r="K271" s="13"/>
      <c r="L271" s="13"/>
      <c r="M271" s="13"/>
    </row>
    <row r="272" spans="1:13" x14ac:dyDescent="0.25">
      <c r="B272" s="43"/>
      <c r="C272" s="37"/>
      <c r="D272" s="37"/>
      <c r="E272" s="37"/>
      <c r="F272" s="37"/>
      <c r="G272" s="37"/>
      <c r="H272" s="37"/>
      <c r="I272" s="37"/>
      <c r="J272" s="37"/>
      <c r="K272" s="13"/>
      <c r="L272" s="13"/>
      <c r="M272" s="13"/>
    </row>
    <row r="273" spans="2:13" x14ac:dyDescent="0.25">
      <c r="B273" s="43"/>
      <c r="C273" s="37"/>
      <c r="D273" s="37"/>
      <c r="E273" s="37"/>
      <c r="F273" s="37"/>
      <c r="G273" s="37"/>
      <c r="H273" s="37"/>
      <c r="I273" s="37"/>
      <c r="J273" s="37"/>
      <c r="K273" s="13"/>
      <c r="L273" s="13"/>
      <c r="M273" s="13"/>
    </row>
    <row r="274" spans="2:13" x14ac:dyDescent="0.25">
      <c r="B274" s="43"/>
      <c r="C274" s="37"/>
      <c r="D274" s="37"/>
      <c r="E274" s="37"/>
      <c r="F274" s="37"/>
      <c r="G274" s="37"/>
      <c r="H274" s="37"/>
      <c r="I274" s="37"/>
      <c r="J274" s="37"/>
      <c r="K274" s="13"/>
      <c r="L274" s="13"/>
      <c r="M274" s="13"/>
    </row>
    <row r="275" spans="2:13" x14ac:dyDescent="0.25">
      <c r="B275" s="43"/>
      <c r="C275" s="37"/>
      <c r="D275" s="37"/>
      <c r="E275" s="37"/>
      <c r="F275" s="37"/>
      <c r="G275" s="37"/>
      <c r="H275" s="37"/>
      <c r="I275" s="37"/>
      <c r="J275" s="37"/>
      <c r="K275" s="13"/>
      <c r="L275" s="13"/>
      <c r="M275" s="13"/>
    </row>
    <row r="276" spans="2:13" x14ac:dyDescent="0.25">
      <c r="B276" s="43"/>
      <c r="C276" s="37"/>
      <c r="D276" s="37"/>
      <c r="E276" s="37"/>
      <c r="F276" s="37"/>
      <c r="G276" s="37"/>
      <c r="H276" s="37"/>
      <c r="I276" s="37"/>
      <c r="J276" s="37"/>
      <c r="K276" s="13"/>
      <c r="L276" s="13"/>
      <c r="M276" s="13"/>
    </row>
    <row r="277" spans="2:13" x14ac:dyDescent="0.25">
      <c r="B277" s="43"/>
      <c r="C277" s="37"/>
      <c r="D277" s="37"/>
      <c r="E277" s="37"/>
      <c r="F277" s="37"/>
      <c r="G277" s="37"/>
      <c r="H277" s="37"/>
      <c r="I277" s="37"/>
      <c r="J277" s="37"/>
      <c r="K277" s="13"/>
      <c r="L277" s="13"/>
      <c r="M277" s="13"/>
    </row>
    <row r="278" spans="2:13" x14ac:dyDescent="0.25">
      <c r="B278" s="43"/>
      <c r="C278" s="37"/>
      <c r="D278" s="37"/>
      <c r="E278" s="37"/>
      <c r="F278" s="37"/>
      <c r="G278" s="37"/>
      <c r="H278" s="37"/>
      <c r="I278" s="37"/>
      <c r="J278" s="37"/>
      <c r="K278" s="13"/>
      <c r="L278" s="13"/>
      <c r="M278" s="13"/>
    </row>
    <row r="279" spans="2:13" x14ac:dyDescent="0.25">
      <c r="B279" s="43"/>
      <c r="C279" s="37"/>
      <c r="D279" s="37"/>
      <c r="E279" s="37"/>
      <c r="F279" s="37"/>
      <c r="G279" s="37"/>
      <c r="H279" s="37"/>
      <c r="I279" s="37"/>
      <c r="J279" s="37"/>
      <c r="K279" s="13"/>
      <c r="L279" s="13"/>
      <c r="M279" s="13"/>
    </row>
    <row r="280" spans="2:13" x14ac:dyDescent="0.25">
      <c r="B280" s="43"/>
      <c r="C280" s="37"/>
      <c r="D280" s="37"/>
      <c r="E280" s="37"/>
      <c r="F280" s="37"/>
      <c r="G280" s="37"/>
      <c r="H280" s="37"/>
      <c r="I280" s="37"/>
      <c r="J280" s="37"/>
      <c r="K280" s="13"/>
      <c r="L280" s="13"/>
      <c r="M280" s="13"/>
    </row>
    <row r="281" spans="2:13" x14ac:dyDescent="0.25">
      <c r="B281" s="43"/>
      <c r="C281" s="37"/>
      <c r="D281" s="37"/>
      <c r="E281" s="37"/>
      <c r="F281" s="37"/>
      <c r="G281" s="37"/>
      <c r="H281" s="37"/>
      <c r="I281" s="37"/>
      <c r="J281" s="37"/>
      <c r="K281" s="13"/>
      <c r="L281" s="13"/>
      <c r="M281" s="13"/>
    </row>
    <row r="282" spans="2:13" x14ac:dyDescent="0.25">
      <c r="B282" s="43"/>
      <c r="C282" s="37"/>
      <c r="D282" s="37"/>
      <c r="E282" s="37"/>
      <c r="F282" s="37"/>
      <c r="G282" s="37"/>
      <c r="H282" s="37"/>
      <c r="I282" s="37"/>
      <c r="J282" s="37"/>
      <c r="K282" s="13"/>
      <c r="L282" s="13"/>
      <c r="M282" s="13"/>
    </row>
    <row r="283" spans="2:13" x14ac:dyDescent="0.25">
      <c r="B283" s="43"/>
      <c r="C283" s="37"/>
      <c r="D283" s="37"/>
      <c r="E283" s="37"/>
      <c r="F283" s="37"/>
      <c r="G283" s="37"/>
      <c r="H283" s="37"/>
      <c r="I283" s="37"/>
      <c r="J283" s="37"/>
      <c r="K283" s="13"/>
      <c r="L283" s="13"/>
      <c r="M283" s="13"/>
    </row>
    <row r="284" spans="2:13" x14ac:dyDescent="0.25">
      <c r="B284" s="43"/>
      <c r="C284" s="37"/>
      <c r="D284" s="37"/>
      <c r="E284" s="37"/>
      <c r="F284" s="37"/>
      <c r="G284" s="37"/>
      <c r="H284" s="37"/>
      <c r="I284" s="37"/>
      <c r="J284" s="37"/>
      <c r="K284" s="13"/>
      <c r="L284" s="13"/>
      <c r="M284" s="13"/>
    </row>
    <row r="285" spans="2:13" x14ac:dyDescent="0.25">
      <c r="B285" s="43"/>
      <c r="C285" s="37"/>
      <c r="D285" s="37"/>
      <c r="E285" s="37"/>
      <c r="F285" s="37"/>
      <c r="G285" s="37"/>
      <c r="H285" s="37"/>
      <c r="I285" s="37"/>
      <c r="J285" s="37"/>
      <c r="K285" s="13"/>
      <c r="L285" s="13"/>
      <c r="M285" s="13"/>
    </row>
    <row r="286" spans="2:13" x14ac:dyDescent="0.25">
      <c r="B286" s="43"/>
      <c r="C286" s="37"/>
      <c r="D286" s="37"/>
      <c r="E286" s="37"/>
      <c r="F286" s="37"/>
      <c r="G286" s="37"/>
      <c r="H286" s="37"/>
      <c r="I286" s="37"/>
      <c r="J286" s="37"/>
      <c r="K286" s="13"/>
      <c r="L286" s="13"/>
      <c r="M286" s="13"/>
    </row>
    <row r="287" spans="2:13" x14ac:dyDescent="0.25">
      <c r="B287" s="43"/>
      <c r="C287" s="37"/>
      <c r="D287" s="37"/>
      <c r="E287" s="37"/>
      <c r="F287" s="37"/>
      <c r="G287" s="37"/>
      <c r="H287" s="37"/>
      <c r="I287" s="37"/>
      <c r="J287" s="37"/>
      <c r="K287" s="13"/>
      <c r="L287" s="13"/>
      <c r="M287" s="13"/>
    </row>
    <row r="288" spans="2:13" x14ac:dyDescent="0.25">
      <c r="B288" s="43"/>
      <c r="C288" s="37"/>
      <c r="D288" s="37"/>
      <c r="E288" s="37"/>
      <c r="F288" s="37"/>
      <c r="G288" s="37"/>
      <c r="H288" s="37"/>
      <c r="I288" s="37"/>
      <c r="J288" s="37"/>
      <c r="K288" s="13"/>
      <c r="L288" s="13"/>
      <c r="M288" s="13"/>
    </row>
    <row r="289" spans="2:13" x14ac:dyDescent="0.25">
      <c r="B289" s="43"/>
      <c r="C289" s="37"/>
      <c r="D289" s="37"/>
      <c r="E289" s="37"/>
      <c r="F289" s="37"/>
      <c r="G289" s="37"/>
      <c r="H289" s="37"/>
      <c r="I289" s="37"/>
      <c r="J289" s="37"/>
      <c r="K289" s="13"/>
      <c r="L289" s="13"/>
      <c r="M289" s="13"/>
    </row>
  </sheetData>
  <autoFilter ref="A2:M266" xr:uid="{1A824081-FA1C-4539-8A5D-CC0DB833EB54}"/>
  <phoneticPr fontId="21" type="noConversion"/>
  <pageMargins left="0.26" right="0.17" top="0.27" bottom="0.19" header="0.23" footer="0.2"/>
  <pageSetup orientation="portrait" r:id="rId1"/>
  <headerFooter alignWithMargins="0"/>
  <rowBreaks count="6" manualBreakCount="6">
    <brk id="26" max="16383" man="1"/>
    <brk id="54" max="16383" man="1"/>
    <brk id="122" max="16383" man="1"/>
    <brk id="150" max="16383" man="1"/>
    <brk id="218" max="16383" man="1"/>
    <brk id="246" max="16383" man="1"/>
  </rowBreaks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"/>
  <dimension ref="A1:E366"/>
  <sheetViews>
    <sheetView workbookViewId="0">
      <selection activeCell="B2" sqref="B2"/>
    </sheetView>
  </sheetViews>
  <sheetFormatPr baseColWidth="10" defaultRowHeight="12.75" x14ac:dyDescent="0.2"/>
  <cols>
    <col min="1" max="1" width="23.7109375" style="102" bestFit="1" customWidth="1"/>
  </cols>
  <sheetData>
    <row r="1" spans="1:5" x14ac:dyDescent="0.2">
      <c r="A1" s="108" t="s">
        <v>10</v>
      </c>
      <c r="B1" s="104" t="s">
        <v>24</v>
      </c>
      <c r="C1" s="105" t="s">
        <v>27</v>
      </c>
      <c r="D1" s="106" t="s">
        <v>25</v>
      </c>
      <c r="E1" s="107" t="s">
        <v>26</v>
      </c>
    </row>
    <row r="2" spans="1:5" x14ac:dyDescent="0.2">
      <c r="A2" s="102">
        <v>43466</v>
      </c>
      <c r="B2" s="109"/>
    </row>
    <row r="3" spans="1:5" x14ac:dyDescent="0.2">
      <c r="A3" s="102">
        <v>43467</v>
      </c>
      <c r="B3" s="109"/>
    </row>
    <row r="4" spans="1:5" x14ac:dyDescent="0.2">
      <c r="A4" s="102">
        <v>43468</v>
      </c>
      <c r="B4" s="109"/>
    </row>
    <row r="5" spans="1:5" x14ac:dyDescent="0.2">
      <c r="A5" s="102">
        <v>43469</v>
      </c>
      <c r="B5" s="109"/>
    </row>
    <row r="6" spans="1:5" x14ac:dyDescent="0.2">
      <c r="A6" s="102">
        <v>43470</v>
      </c>
      <c r="B6" s="109"/>
    </row>
    <row r="7" spans="1:5" x14ac:dyDescent="0.2">
      <c r="A7" s="102">
        <v>43471</v>
      </c>
      <c r="B7" s="109"/>
    </row>
    <row r="8" spans="1:5" x14ac:dyDescent="0.2">
      <c r="A8" s="102">
        <v>43472</v>
      </c>
      <c r="B8" s="109"/>
    </row>
    <row r="9" spans="1:5" x14ac:dyDescent="0.2">
      <c r="A9" s="102">
        <v>43473</v>
      </c>
      <c r="B9" s="109"/>
    </row>
    <row r="10" spans="1:5" x14ac:dyDescent="0.2">
      <c r="A10" s="102">
        <v>43474</v>
      </c>
      <c r="B10" s="109"/>
    </row>
    <row r="11" spans="1:5" x14ac:dyDescent="0.2">
      <c r="A11" s="102">
        <v>43475</v>
      </c>
      <c r="B11" s="109"/>
    </row>
    <row r="12" spans="1:5" x14ac:dyDescent="0.2">
      <c r="A12" s="102">
        <v>43476</v>
      </c>
      <c r="B12" s="109"/>
    </row>
    <row r="13" spans="1:5" x14ac:dyDescent="0.2">
      <c r="A13" s="102">
        <v>43477</v>
      </c>
      <c r="B13" s="109"/>
    </row>
    <row r="14" spans="1:5" x14ac:dyDescent="0.2">
      <c r="A14" s="102">
        <v>43478</v>
      </c>
      <c r="B14" s="109"/>
    </row>
    <row r="15" spans="1:5" x14ac:dyDescent="0.2">
      <c r="A15" s="102">
        <v>43479</v>
      </c>
      <c r="B15" s="109"/>
    </row>
    <row r="16" spans="1:5" x14ac:dyDescent="0.2">
      <c r="A16" s="102">
        <v>43480</v>
      </c>
      <c r="B16" s="109"/>
    </row>
    <row r="17" spans="1:2" x14ac:dyDescent="0.2">
      <c r="A17" s="102">
        <v>43481</v>
      </c>
      <c r="B17" s="109"/>
    </row>
    <row r="18" spans="1:2" x14ac:dyDescent="0.2">
      <c r="A18" s="102">
        <v>43482</v>
      </c>
      <c r="B18" s="109"/>
    </row>
    <row r="19" spans="1:2" x14ac:dyDescent="0.2">
      <c r="A19" s="102">
        <v>43483</v>
      </c>
      <c r="B19" s="109"/>
    </row>
    <row r="20" spans="1:2" x14ac:dyDescent="0.2">
      <c r="A20" s="102">
        <v>43484</v>
      </c>
      <c r="B20" s="109"/>
    </row>
    <row r="21" spans="1:2" x14ac:dyDescent="0.2">
      <c r="A21" s="102">
        <v>43485</v>
      </c>
      <c r="B21" s="109"/>
    </row>
    <row r="22" spans="1:2" x14ac:dyDescent="0.2">
      <c r="A22" s="102">
        <v>43486</v>
      </c>
      <c r="B22" s="109"/>
    </row>
    <row r="23" spans="1:2" x14ac:dyDescent="0.2">
      <c r="A23" s="102">
        <v>43487</v>
      </c>
      <c r="B23" s="109"/>
    </row>
    <row r="24" spans="1:2" x14ac:dyDescent="0.2">
      <c r="A24" s="102">
        <v>43488</v>
      </c>
      <c r="B24" s="109"/>
    </row>
    <row r="25" spans="1:2" x14ac:dyDescent="0.2">
      <c r="A25" s="102">
        <v>43489</v>
      </c>
      <c r="B25" s="109"/>
    </row>
    <row r="26" spans="1:2" x14ac:dyDescent="0.2">
      <c r="A26" s="102">
        <v>43490</v>
      </c>
      <c r="B26" s="109"/>
    </row>
    <row r="27" spans="1:2" x14ac:dyDescent="0.2">
      <c r="A27" s="102">
        <v>43491</v>
      </c>
      <c r="B27" s="109"/>
    </row>
    <row r="28" spans="1:2" x14ac:dyDescent="0.2">
      <c r="A28" s="102">
        <v>43492</v>
      </c>
      <c r="B28" s="109"/>
    </row>
    <row r="29" spans="1:2" x14ac:dyDescent="0.2">
      <c r="A29" s="102">
        <v>43493</v>
      </c>
      <c r="B29" s="109"/>
    </row>
    <row r="30" spans="1:2" x14ac:dyDescent="0.2">
      <c r="A30" s="102">
        <v>43494</v>
      </c>
      <c r="B30" s="109"/>
    </row>
    <row r="31" spans="1:2" x14ac:dyDescent="0.2">
      <c r="A31" s="102">
        <v>43495</v>
      </c>
      <c r="B31" s="109"/>
    </row>
    <row r="32" spans="1:2" x14ac:dyDescent="0.2">
      <c r="A32" s="102">
        <v>43496</v>
      </c>
      <c r="B32" s="109"/>
    </row>
    <row r="33" spans="1:2" x14ac:dyDescent="0.2">
      <c r="A33" s="102">
        <v>43497</v>
      </c>
      <c r="B33" s="109"/>
    </row>
    <row r="34" spans="1:2" x14ac:dyDescent="0.2">
      <c r="A34" s="102">
        <v>43498</v>
      </c>
      <c r="B34" s="109"/>
    </row>
    <row r="35" spans="1:2" x14ac:dyDescent="0.2">
      <c r="A35" s="102">
        <v>43499</v>
      </c>
      <c r="B35" s="109"/>
    </row>
    <row r="36" spans="1:2" x14ac:dyDescent="0.2">
      <c r="A36" s="102">
        <v>43500</v>
      </c>
      <c r="B36" s="109"/>
    </row>
    <row r="37" spans="1:2" x14ac:dyDescent="0.2">
      <c r="A37" s="102">
        <v>43501</v>
      </c>
      <c r="B37" s="109"/>
    </row>
    <row r="38" spans="1:2" x14ac:dyDescent="0.2">
      <c r="A38" s="102">
        <v>43502</v>
      </c>
      <c r="B38" s="109"/>
    </row>
    <row r="39" spans="1:2" x14ac:dyDescent="0.2">
      <c r="A39" s="102">
        <v>43503</v>
      </c>
      <c r="B39" s="109"/>
    </row>
    <row r="40" spans="1:2" x14ac:dyDescent="0.2">
      <c r="A40" s="102">
        <v>43504</v>
      </c>
      <c r="B40" s="109"/>
    </row>
    <row r="41" spans="1:2" x14ac:dyDescent="0.2">
      <c r="A41" s="102">
        <v>43505</v>
      </c>
      <c r="B41" s="109"/>
    </row>
    <row r="42" spans="1:2" x14ac:dyDescent="0.2">
      <c r="A42" s="102">
        <v>43506</v>
      </c>
      <c r="B42" s="109"/>
    </row>
    <row r="43" spans="1:2" x14ac:dyDescent="0.2">
      <c r="A43" s="102">
        <v>43507</v>
      </c>
      <c r="B43" s="109"/>
    </row>
    <row r="44" spans="1:2" x14ac:dyDescent="0.2">
      <c r="A44" s="102">
        <v>43508</v>
      </c>
      <c r="B44" s="109"/>
    </row>
    <row r="45" spans="1:2" x14ac:dyDescent="0.2">
      <c r="A45" s="102">
        <v>43509</v>
      </c>
      <c r="B45" s="109"/>
    </row>
    <row r="46" spans="1:2" x14ac:dyDescent="0.2">
      <c r="A46" s="102">
        <v>43510</v>
      </c>
      <c r="B46" s="109"/>
    </row>
    <row r="47" spans="1:2" x14ac:dyDescent="0.2">
      <c r="A47" s="102">
        <v>43511</v>
      </c>
      <c r="B47" s="109"/>
    </row>
    <row r="48" spans="1:2" x14ac:dyDescent="0.2">
      <c r="A48" s="102">
        <v>43512</v>
      </c>
      <c r="B48" s="109"/>
    </row>
    <row r="49" spans="1:2" x14ac:dyDescent="0.2">
      <c r="A49" s="102">
        <v>43513</v>
      </c>
      <c r="B49" s="109"/>
    </row>
    <row r="50" spans="1:2" x14ac:dyDescent="0.2">
      <c r="A50" s="102">
        <v>43514</v>
      </c>
      <c r="B50" s="109"/>
    </row>
    <row r="51" spans="1:2" x14ac:dyDescent="0.2">
      <c r="A51" s="102">
        <v>43515</v>
      </c>
      <c r="B51" s="109"/>
    </row>
    <row r="52" spans="1:2" x14ac:dyDescent="0.2">
      <c r="A52" s="102">
        <v>43516</v>
      </c>
      <c r="B52" s="109"/>
    </row>
    <row r="53" spans="1:2" x14ac:dyDescent="0.2">
      <c r="A53" s="102">
        <v>43517</v>
      </c>
      <c r="B53" s="109"/>
    </row>
    <row r="54" spans="1:2" x14ac:dyDescent="0.2">
      <c r="A54" s="102">
        <v>43518</v>
      </c>
      <c r="B54" s="109"/>
    </row>
    <row r="55" spans="1:2" x14ac:dyDescent="0.2">
      <c r="A55" s="102">
        <v>43519</v>
      </c>
      <c r="B55" s="109"/>
    </row>
    <row r="56" spans="1:2" x14ac:dyDescent="0.2">
      <c r="A56" s="102">
        <v>43520</v>
      </c>
      <c r="B56" s="109"/>
    </row>
    <row r="57" spans="1:2" x14ac:dyDescent="0.2">
      <c r="A57" s="102">
        <v>43521</v>
      </c>
      <c r="B57" s="109"/>
    </row>
    <row r="58" spans="1:2" x14ac:dyDescent="0.2">
      <c r="A58" s="102">
        <v>43522</v>
      </c>
      <c r="B58" s="109"/>
    </row>
    <row r="59" spans="1:2" x14ac:dyDescent="0.2">
      <c r="A59" s="102">
        <v>43523</v>
      </c>
      <c r="B59" s="109"/>
    </row>
    <row r="60" spans="1:2" x14ac:dyDescent="0.2">
      <c r="A60" s="102">
        <v>43524</v>
      </c>
      <c r="B60" s="109"/>
    </row>
    <row r="61" spans="1:2" x14ac:dyDescent="0.2">
      <c r="A61" s="102">
        <v>43525</v>
      </c>
      <c r="B61" s="109"/>
    </row>
    <row r="62" spans="1:2" x14ac:dyDescent="0.2">
      <c r="A62" s="102">
        <v>43526</v>
      </c>
      <c r="B62" s="109"/>
    </row>
    <row r="63" spans="1:2" x14ac:dyDescent="0.2">
      <c r="A63" s="102">
        <v>43527</v>
      </c>
      <c r="B63" s="109"/>
    </row>
    <row r="64" spans="1:2" x14ac:dyDescent="0.2">
      <c r="A64" s="102">
        <v>43528</v>
      </c>
      <c r="B64" s="109"/>
    </row>
    <row r="65" spans="1:2" x14ac:dyDescent="0.2">
      <c r="A65" s="102">
        <v>43529</v>
      </c>
      <c r="B65" s="109"/>
    </row>
    <row r="66" spans="1:2" x14ac:dyDescent="0.2">
      <c r="A66" s="102">
        <v>43530</v>
      </c>
      <c r="B66" s="109"/>
    </row>
    <row r="67" spans="1:2" x14ac:dyDescent="0.2">
      <c r="A67" s="102">
        <v>43531</v>
      </c>
      <c r="B67" s="109"/>
    </row>
    <row r="68" spans="1:2" x14ac:dyDescent="0.2">
      <c r="A68" s="102">
        <v>43532</v>
      </c>
      <c r="B68" s="109"/>
    </row>
    <row r="69" spans="1:2" x14ac:dyDescent="0.2">
      <c r="A69" s="102">
        <v>43533</v>
      </c>
      <c r="B69" s="109"/>
    </row>
    <row r="70" spans="1:2" x14ac:dyDescent="0.2">
      <c r="A70" s="102">
        <v>43534</v>
      </c>
      <c r="B70" s="109"/>
    </row>
    <row r="71" spans="1:2" x14ac:dyDescent="0.2">
      <c r="A71" s="102">
        <v>43535</v>
      </c>
      <c r="B71" s="109"/>
    </row>
    <row r="72" spans="1:2" x14ac:dyDescent="0.2">
      <c r="A72" s="102">
        <v>43536</v>
      </c>
      <c r="B72" s="109"/>
    </row>
    <row r="73" spans="1:2" x14ac:dyDescent="0.2">
      <c r="A73" s="102">
        <v>43537</v>
      </c>
      <c r="B73" s="109"/>
    </row>
    <row r="74" spans="1:2" x14ac:dyDescent="0.2">
      <c r="A74" s="102">
        <v>43538</v>
      </c>
      <c r="B74" s="109"/>
    </row>
    <row r="75" spans="1:2" x14ac:dyDescent="0.2">
      <c r="A75" s="102">
        <v>43539</v>
      </c>
      <c r="B75" s="109"/>
    </row>
    <row r="76" spans="1:2" x14ac:dyDescent="0.2">
      <c r="A76" s="102">
        <v>43540</v>
      </c>
      <c r="B76" s="109"/>
    </row>
    <row r="77" spans="1:2" x14ac:dyDescent="0.2">
      <c r="A77" s="102">
        <v>43541</v>
      </c>
      <c r="B77" s="109"/>
    </row>
    <row r="78" spans="1:2" x14ac:dyDescent="0.2">
      <c r="A78" s="102">
        <v>43542</v>
      </c>
      <c r="B78" s="109"/>
    </row>
    <row r="79" spans="1:2" x14ac:dyDescent="0.2">
      <c r="A79" s="102">
        <v>43543</v>
      </c>
      <c r="B79" s="109"/>
    </row>
    <row r="80" spans="1:2" x14ac:dyDescent="0.2">
      <c r="A80" s="102">
        <v>43544</v>
      </c>
      <c r="B80" s="109"/>
    </row>
    <row r="81" spans="1:2" x14ac:dyDescent="0.2">
      <c r="A81" s="102">
        <v>43545</v>
      </c>
      <c r="B81" s="109"/>
    </row>
    <row r="82" spans="1:2" x14ac:dyDescent="0.2">
      <c r="A82" s="102">
        <v>43546</v>
      </c>
      <c r="B82" s="109"/>
    </row>
    <row r="83" spans="1:2" x14ac:dyDescent="0.2">
      <c r="A83" s="102">
        <v>43547</v>
      </c>
      <c r="B83" s="109"/>
    </row>
    <row r="84" spans="1:2" x14ac:dyDescent="0.2">
      <c r="A84" s="102">
        <v>43548</v>
      </c>
      <c r="B84" s="109"/>
    </row>
    <row r="85" spans="1:2" x14ac:dyDescent="0.2">
      <c r="A85" s="102">
        <v>43549</v>
      </c>
      <c r="B85" s="109"/>
    </row>
    <row r="86" spans="1:2" x14ac:dyDescent="0.2">
      <c r="A86" s="102">
        <v>43550</v>
      </c>
      <c r="B86" s="109"/>
    </row>
    <row r="87" spans="1:2" x14ac:dyDescent="0.2">
      <c r="A87" s="102">
        <v>43551</v>
      </c>
      <c r="B87" s="109"/>
    </row>
    <row r="88" spans="1:2" x14ac:dyDescent="0.2">
      <c r="A88" s="102">
        <v>43552</v>
      </c>
      <c r="B88" s="109"/>
    </row>
    <row r="89" spans="1:2" x14ac:dyDescent="0.2">
      <c r="A89" s="102">
        <v>43553</v>
      </c>
      <c r="B89" s="109"/>
    </row>
    <row r="90" spans="1:2" x14ac:dyDescent="0.2">
      <c r="A90" s="102">
        <v>43554</v>
      </c>
      <c r="B90" s="109"/>
    </row>
    <row r="91" spans="1:2" x14ac:dyDescent="0.2">
      <c r="A91" s="102">
        <v>43555</v>
      </c>
      <c r="B91" s="109"/>
    </row>
    <row r="92" spans="1:2" x14ac:dyDescent="0.2">
      <c r="A92" s="102">
        <v>43556</v>
      </c>
      <c r="B92" s="109"/>
    </row>
    <row r="93" spans="1:2" x14ac:dyDescent="0.2">
      <c r="A93" s="102">
        <v>43557</v>
      </c>
      <c r="B93" s="109"/>
    </row>
    <row r="94" spans="1:2" x14ac:dyDescent="0.2">
      <c r="A94" s="102">
        <v>43558</v>
      </c>
      <c r="B94" s="109"/>
    </row>
    <row r="95" spans="1:2" x14ac:dyDescent="0.2">
      <c r="A95" s="102">
        <v>43559</v>
      </c>
      <c r="B95" s="109"/>
    </row>
    <row r="96" spans="1:2" x14ac:dyDescent="0.2">
      <c r="A96" s="102">
        <v>43560</v>
      </c>
      <c r="B96" s="109"/>
    </row>
    <row r="97" spans="1:2" x14ac:dyDescent="0.2">
      <c r="A97" s="102">
        <v>43561</v>
      </c>
      <c r="B97" s="109"/>
    </row>
    <row r="98" spans="1:2" x14ac:dyDescent="0.2">
      <c r="A98" s="102">
        <v>43562</v>
      </c>
      <c r="B98" s="109"/>
    </row>
    <row r="99" spans="1:2" x14ac:dyDescent="0.2">
      <c r="A99" s="102">
        <v>43563</v>
      </c>
      <c r="B99" s="109"/>
    </row>
    <row r="100" spans="1:2" x14ac:dyDescent="0.2">
      <c r="A100" s="102">
        <v>43564</v>
      </c>
      <c r="B100" s="109"/>
    </row>
    <row r="101" spans="1:2" x14ac:dyDescent="0.2">
      <c r="A101" s="102">
        <v>43565</v>
      </c>
      <c r="B101" s="109"/>
    </row>
    <row r="102" spans="1:2" x14ac:dyDescent="0.2">
      <c r="A102" s="102">
        <v>43566</v>
      </c>
      <c r="B102" s="109"/>
    </row>
    <row r="103" spans="1:2" x14ac:dyDescent="0.2">
      <c r="A103" s="102">
        <v>43567</v>
      </c>
      <c r="B103" s="109"/>
    </row>
    <row r="104" spans="1:2" x14ac:dyDescent="0.2">
      <c r="A104" s="102">
        <v>43568</v>
      </c>
      <c r="B104" s="109"/>
    </row>
    <row r="105" spans="1:2" x14ac:dyDescent="0.2">
      <c r="A105" s="102">
        <v>43569</v>
      </c>
      <c r="B105" s="109"/>
    </row>
    <row r="106" spans="1:2" x14ac:dyDescent="0.2">
      <c r="A106" s="102">
        <v>43570</v>
      </c>
      <c r="B106" s="109"/>
    </row>
    <row r="107" spans="1:2" x14ac:dyDescent="0.2">
      <c r="A107" s="102">
        <v>43571</v>
      </c>
      <c r="B107" s="109"/>
    </row>
    <row r="108" spans="1:2" x14ac:dyDescent="0.2">
      <c r="A108" s="102">
        <v>43572</v>
      </c>
      <c r="B108" s="109"/>
    </row>
    <row r="109" spans="1:2" x14ac:dyDescent="0.2">
      <c r="A109" s="102">
        <v>43573</v>
      </c>
      <c r="B109" s="109"/>
    </row>
    <row r="110" spans="1:2" x14ac:dyDescent="0.2">
      <c r="A110" s="102">
        <v>43574</v>
      </c>
      <c r="B110" s="109"/>
    </row>
    <row r="111" spans="1:2" x14ac:dyDescent="0.2">
      <c r="A111" s="102">
        <v>43575</v>
      </c>
      <c r="B111" s="109"/>
    </row>
    <row r="112" spans="1:2" x14ac:dyDescent="0.2">
      <c r="A112" s="102">
        <v>43576</v>
      </c>
      <c r="B112" s="109"/>
    </row>
    <row r="113" spans="1:2" x14ac:dyDescent="0.2">
      <c r="A113" s="102">
        <v>43577</v>
      </c>
      <c r="B113" s="109"/>
    </row>
    <row r="114" spans="1:2" x14ac:dyDescent="0.2">
      <c r="A114" s="102">
        <v>43578</v>
      </c>
      <c r="B114" s="109"/>
    </row>
    <row r="115" spans="1:2" x14ac:dyDescent="0.2">
      <c r="A115" s="102">
        <v>43579</v>
      </c>
      <c r="B115" s="109"/>
    </row>
    <row r="116" spans="1:2" x14ac:dyDescent="0.2">
      <c r="A116" s="102">
        <v>43580</v>
      </c>
      <c r="B116" s="109"/>
    </row>
    <row r="117" spans="1:2" x14ac:dyDescent="0.2">
      <c r="A117" s="102">
        <v>43581</v>
      </c>
      <c r="B117" s="109"/>
    </row>
    <row r="118" spans="1:2" x14ac:dyDescent="0.2">
      <c r="A118" s="102">
        <v>43582</v>
      </c>
      <c r="B118" s="109"/>
    </row>
    <row r="119" spans="1:2" x14ac:dyDescent="0.2">
      <c r="A119" s="102">
        <v>43583</v>
      </c>
      <c r="B119" s="109"/>
    </row>
    <row r="120" spans="1:2" x14ac:dyDescent="0.2">
      <c r="A120" s="102">
        <v>43584</v>
      </c>
      <c r="B120" s="109"/>
    </row>
    <row r="121" spans="1:2" x14ac:dyDescent="0.2">
      <c r="A121" s="102">
        <v>43585</v>
      </c>
      <c r="B121" s="109"/>
    </row>
    <row r="122" spans="1:2" x14ac:dyDescent="0.2">
      <c r="A122" s="102">
        <v>43586</v>
      </c>
      <c r="B122" s="109"/>
    </row>
    <row r="123" spans="1:2" x14ac:dyDescent="0.2">
      <c r="A123" s="102">
        <v>43587</v>
      </c>
      <c r="B123" s="109"/>
    </row>
    <row r="124" spans="1:2" x14ac:dyDescent="0.2">
      <c r="A124" s="102">
        <v>43588</v>
      </c>
      <c r="B124" s="109"/>
    </row>
    <row r="125" spans="1:2" x14ac:dyDescent="0.2">
      <c r="A125" s="102">
        <v>43589</v>
      </c>
      <c r="B125" s="109"/>
    </row>
    <row r="126" spans="1:2" x14ac:dyDescent="0.2">
      <c r="A126" s="102">
        <v>43590</v>
      </c>
      <c r="B126" s="109"/>
    </row>
    <row r="127" spans="1:2" x14ac:dyDescent="0.2">
      <c r="A127" s="102">
        <v>43591</v>
      </c>
      <c r="B127" s="109"/>
    </row>
    <row r="128" spans="1:2" x14ac:dyDescent="0.2">
      <c r="A128" s="102">
        <v>43592</v>
      </c>
      <c r="B128" s="109"/>
    </row>
    <row r="129" spans="1:2" x14ac:dyDescent="0.2">
      <c r="A129" s="102">
        <v>43593</v>
      </c>
      <c r="B129" s="109"/>
    </row>
    <row r="130" spans="1:2" x14ac:dyDescent="0.2">
      <c r="A130" s="102">
        <v>43594</v>
      </c>
      <c r="B130" s="109"/>
    </row>
    <row r="131" spans="1:2" x14ac:dyDescent="0.2">
      <c r="A131" s="102">
        <v>43595</v>
      </c>
      <c r="B131" s="109"/>
    </row>
    <row r="132" spans="1:2" x14ac:dyDescent="0.2">
      <c r="A132" s="102">
        <v>43596</v>
      </c>
      <c r="B132" s="109"/>
    </row>
    <row r="133" spans="1:2" x14ac:dyDescent="0.2">
      <c r="A133" s="102">
        <v>43597</v>
      </c>
      <c r="B133" s="109"/>
    </row>
    <row r="134" spans="1:2" x14ac:dyDescent="0.2">
      <c r="A134" s="102">
        <v>43598</v>
      </c>
      <c r="B134" s="109"/>
    </row>
    <row r="135" spans="1:2" x14ac:dyDescent="0.2">
      <c r="A135" s="102">
        <v>43599</v>
      </c>
      <c r="B135" s="109"/>
    </row>
    <row r="136" spans="1:2" x14ac:dyDescent="0.2">
      <c r="A136" s="102">
        <v>43600</v>
      </c>
      <c r="B136" s="109"/>
    </row>
    <row r="137" spans="1:2" x14ac:dyDescent="0.2">
      <c r="A137" s="102">
        <v>43601</v>
      </c>
      <c r="B137" s="109"/>
    </row>
    <row r="138" spans="1:2" x14ac:dyDescent="0.2">
      <c r="A138" s="102">
        <v>43602</v>
      </c>
      <c r="B138" s="109"/>
    </row>
    <row r="139" spans="1:2" x14ac:dyDescent="0.2">
      <c r="A139" s="102">
        <v>43603</v>
      </c>
      <c r="B139" s="109"/>
    </row>
    <row r="140" spans="1:2" x14ac:dyDescent="0.2">
      <c r="A140" s="102">
        <v>43604</v>
      </c>
      <c r="B140" s="109"/>
    </row>
    <row r="141" spans="1:2" x14ac:dyDescent="0.2">
      <c r="A141" s="102">
        <v>43605</v>
      </c>
      <c r="B141" s="109"/>
    </row>
    <row r="142" spans="1:2" x14ac:dyDescent="0.2">
      <c r="A142" s="102">
        <v>43606</v>
      </c>
      <c r="B142" s="109"/>
    </row>
    <row r="143" spans="1:2" x14ac:dyDescent="0.2">
      <c r="A143" s="102">
        <v>43607</v>
      </c>
      <c r="B143" s="109"/>
    </row>
    <row r="144" spans="1:2" x14ac:dyDescent="0.2">
      <c r="A144" s="102">
        <v>43608</v>
      </c>
      <c r="B144" s="109"/>
    </row>
    <row r="145" spans="1:2" x14ac:dyDescent="0.2">
      <c r="A145" s="102">
        <v>43609</v>
      </c>
      <c r="B145" s="109"/>
    </row>
    <row r="146" spans="1:2" x14ac:dyDescent="0.2">
      <c r="A146" s="102">
        <v>43610</v>
      </c>
      <c r="B146" s="109"/>
    </row>
    <row r="147" spans="1:2" x14ac:dyDescent="0.2">
      <c r="A147" s="102">
        <v>43611</v>
      </c>
      <c r="B147" s="109"/>
    </row>
    <row r="148" spans="1:2" x14ac:dyDescent="0.2">
      <c r="A148" s="102">
        <v>43612</v>
      </c>
      <c r="B148" s="109"/>
    </row>
    <row r="149" spans="1:2" x14ac:dyDescent="0.2">
      <c r="A149" s="102">
        <v>43613</v>
      </c>
      <c r="B149" s="109"/>
    </row>
    <row r="150" spans="1:2" x14ac:dyDescent="0.2">
      <c r="A150" s="102">
        <v>43614</v>
      </c>
      <c r="B150" s="109"/>
    </row>
    <row r="151" spans="1:2" x14ac:dyDescent="0.2">
      <c r="A151" s="102">
        <v>43615</v>
      </c>
      <c r="B151" s="109"/>
    </row>
    <row r="152" spans="1:2" x14ac:dyDescent="0.2">
      <c r="A152" s="102">
        <v>43616</v>
      </c>
      <c r="B152" s="109"/>
    </row>
    <row r="153" spans="1:2" x14ac:dyDescent="0.2">
      <c r="A153" s="102">
        <v>43617</v>
      </c>
      <c r="B153" s="109"/>
    </row>
    <row r="154" spans="1:2" x14ac:dyDescent="0.2">
      <c r="A154" s="102">
        <v>43618</v>
      </c>
      <c r="B154" s="109"/>
    </row>
    <row r="155" spans="1:2" x14ac:dyDescent="0.2">
      <c r="A155" s="102">
        <v>43619</v>
      </c>
      <c r="B155" s="109"/>
    </row>
    <row r="156" spans="1:2" x14ac:dyDescent="0.2">
      <c r="A156" s="102">
        <v>43620</v>
      </c>
      <c r="B156" s="109"/>
    </row>
    <row r="157" spans="1:2" x14ac:dyDescent="0.2">
      <c r="A157" s="102">
        <v>43621</v>
      </c>
      <c r="B157" s="109"/>
    </row>
    <row r="158" spans="1:2" x14ac:dyDescent="0.2">
      <c r="A158" s="102">
        <v>43622</v>
      </c>
      <c r="B158" s="109"/>
    </row>
    <row r="159" spans="1:2" x14ac:dyDescent="0.2">
      <c r="A159" s="102">
        <v>43623</v>
      </c>
      <c r="B159" s="109"/>
    </row>
    <row r="160" spans="1:2" x14ac:dyDescent="0.2">
      <c r="A160" s="102">
        <v>43624</v>
      </c>
      <c r="B160" s="109"/>
    </row>
    <row r="161" spans="1:2" x14ac:dyDescent="0.2">
      <c r="A161" s="102">
        <v>43625</v>
      </c>
      <c r="B161" s="109"/>
    </row>
    <row r="162" spans="1:2" x14ac:dyDescent="0.2">
      <c r="A162" s="102">
        <v>43626</v>
      </c>
      <c r="B162" s="109"/>
    </row>
    <row r="163" spans="1:2" x14ac:dyDescent="0.2">
      <c r="A163" s="102">
        <v>43627</v>
      </c>
      <c r="B163" s="109"/>
    </row>
    <row r="164" spans="1:2" x14ac:dyDescent="0.2">
      <c r="A164" s="102">
        <v>43628</v>
      </c>
      <c r="B164" s="109"/>
    </row>
    <row r="165" spans="1:2" x14ac:dyDescent="0.2">
      <c r="A165" s="102">
        <v>43629</v>
      </c>
      <c r="B165" s="109"/>
    </row>
    <row r="166" spans="1:2" x14ac:dyDescent="0.2">
      <c r="A166" s="102">
        <v>43630</v>
      </c>
      <c r="B166" s="109"/>
    </row>
    <row r="167" spans="1:2" x14ac:dyDescent="0.2">
      <c r="A167" s="102">
        <v>43631</v>
      </c>
      <c r="B167" s="109"/>
    </row>
    <row r="168" spans="1:2" x14ac:dyDescent="0.2">
      <c r="A168" s="102">
        <v>43632</v>
      </c>
      <c r="B168" s="109"/>
    </row>
    <row r="169" spans="1:2" x14ac:dyDescent="0.2">
      <c r="A169" s="102">
        <v>43633</v>
      </c>
      <c r="B169" s="109"/>
    </row>
    <row r="170" spans="1:2" x14ac:dyDescent="0.2">
      <c r="A170" s="102">
        <v>43634</v>
      </c>
      <c r="B170" s="109"/>
    </row>
    <row r="171" spans="1:2" x14ac:dyDescent="0.2">
      <c r="A171" s="102">
        <v>43635</v>
      </c>
      <c r="B171" s="109"/>
    </row>
    <row r="172" spans="1:2" x14ac:dyDescent="0.2">
      <c r="A172" s="102">
        <v>43636</v>
      </c>
      <c r="B172" s="109"/>
    </row>
    <row r="173" spans="1:2" x14ac:dyDescent="0.2">
      <c r="A173" s="102">
        <v>43637</v>
      </c>
      <c r="B173" s="109"/>
    </row>
    <row r="174" spans="1:2" x14ac:dyDescent="0.2">
      <c r="A174" s="102">
        <v>43638</v>
      </c>
      <c r="B174" s="109"/>
    </row>
    <row r="175" spans="1:2" x14ac:dyDescent="0.2">
      <c r="A175" s="102">
        <v>43639</v>
      </c>
      <c r="B175" s="109"/>
    </row>
    <row r="176" spans="1:2" x14ac:dyDescent="0.2">
      <c r="A176" s="102">
        <v>43640</v>
      </c>
      <c r="B176" s="109"/>
    </row>
    <row r="177" spans="1:2" x14ac:dyDescent="0.2">
      <c r="A177" s="102">
        <v>43641</v>
      </c>
      <c r="B177" s="109"/>
    </row>
    <row r="178" spans="1:2" x14ac:dyDescent="0.2">
      <c r="A178" s="102">
        <v>43642</v>
      </c>
      <c r="B178" s="109"/>
    </row>
    <row r="179" spans="1:2" x14ac:dyDescent="0.2">
      <c r="A179" s="102">
        <v>43643</v>
      </c>
      <c r="B179" s="109"/>
    </row>
    <row r="180" spans="1:2" x14ac:dyDescent="0.2">
      <c r="A180" s="102">
        <v>43644</v>
      </c>
      <c r="B180" s="109"/>
    </row>
    <row r="181" spans="1:2" x14ac:dyDescent="0.2">
      <c r="A181" s="102">
        <v>43645</v>
      </c>
      <c r="B181" s="109"/>
    </row>
    <row r="182" spans="1:2" x14ac:dyDescent="0.2">
      <c r="A182" s="102">
        <v>43646</v>
      </c>
      <c r="B182" s="109"/>
    </row>
    <row r="183" spans="1:2" x14ac:dyDescent="0.2">
      <c r="A183" s="102">
        <v>43647</v>
      </c>
      <c r="B183" s="109"/>
    </row>
    <row r="184" spans="1:2" x14ac:dyDescent="0.2">
      <c r="A184" s="102">
        <v>43648</v>
      </c>
      <c r="B184" s="109"/>
    </row>
    <row r="185" spans="1:2" x14ac:dyDescent="0.2">
      <c r="A185" s="102">
        <v>43649</v>
      </c>
      <c r="B185" s="109"/>
    </row>
    <row r="186" spans="1:2" x14ac:dyDescent="0.2">
      <c r="A186" s="102">
        <v>43650</v>
      </c>
      <c r="B186" s="109"/>
    </row>
    <row r="187" spans="1:2" x14ac:dyDescent="0.2">
      <c r="A187" s="102">
        <v>43651</v>
      </c>
      <c r="B187" s="109"/>
    </row>
    <row r="188" spans="1:2" x14ac:dyDescent="0.2">
      <c r="A188" s="102">
        <v>43652</v>
      </c>
      <c r="B188" s="109"/>
    </row>
    <row r="189" spans="1:2" x14ac:dyDescent="0.2">
      <c r="A189" s="102">
        <v>43653</v>
      </c>
      <c r="B189" s="109"/>
    </row>
    <row r="190" spans="1:2" x14ac:dyDescent="0.2">
      <c r="A190" s="102">
        <v>43654</v>
      </c>
      <c r="B190" s="109"/>
    </row>
    <row r="191" spans="1:2" x14ac:dyDescent="0.2">
      <c r="A191" s="102">
        <v>43655</v>
      </c>
      <c r="B191" s="109"/>
    </row>
    <row r="192" spans="1:2" x14ac:dyDescent="0.2">
      <c r="A192" s="102">
        <v>43656</v>
      </c>
      <c r="B192" s="109"/>
    </row>
    <row r="193" spans="1:2" x14ac:dyDescent="0.2">
      <c r="A193" s="102">
        <v>43657</v>
      </c>
      <c r="B193" s="109"/>
    </row>
    <row r="194" spans="1:2" x14ac:dyDescent="0.2">
      <c r="A194" s="102">
        <v>43658</v>
      </c>
      <c r="B194" s="109"/>
    </row>
    <row r="195" spans="1:2" x14ac:dyDescent="0.2">
      <c r="A195" s="102">
        <v>43659</v>
      </c>
      <c r="B195" s="109"/>
    </row>
    <row r="196" spans="1:2" x14ac:dyDescent="0.2">
      <c r="A196" s="102">
        <v>43660</v>
      </c>
      <c r="B196" s="109"/>
    </row>
    <row r="197" spans="1:2" x14ac:dyDescent="0.2">
      <c r="A197" s="102">
        <v>43661</v>
      </c>
      <c r="B197" s="109"/>
    </row>
    <row r="198" spans="1:2" x14ac:dyDescent="0.2">
      <c r="A198" s="102">
        <v>43662</v>
      </c>
      <c r="B198" s="109"/>
    </row>
    <row r="199" spans="1:2" x14ac:dyDescent="0.2">
      <c r="A199" s="102">
        <v>43663</v>
      </c>
      <c r="B199" s="109"/>
    </row>
    <row r="200" spans="1:2" x14ac:dyDescent="0.2">
      <c r="A200" s="102">
        <v>43664</v>
      </c>
      <c r="B200" s="109"/>
    </row>
    <row r="201" spans="1:2" x14ac:dyDescent="0.2">
      <c r="A201" s="102">
        <v>43665</v>
      </c>
      <c r="B201" s="109"/>
    </row>
    <row r="202" spans="1:2" x14ac:dyDescent="0.2">
      <c r="A202" s="102">
        <v>43666</v>
      </c>
      <c r="B202" s="109"/>
    </row>
    <row r="203" spans="1:2" x14ac:dyDescent="0.2">
      <c r="A203" s="102">
        <v>43667</v>
      </c>
      <c r="B203" s="109"/>
    </row>
    <row r="204" spans="1:2" x14ac:dyDescent="0.2">
      <c r="A204" s="102">
        <v>43668</v>
      </c>
      <c r="B204" s="109"/>
    </row>
    <row r="205" spans="1:2" x14ac:dyDescent="0.2">
      <c r="A205" s="102">
        <v>43669</v>
      </c>
      <c r="B205" s="109"/>
    </row>
    <row r="206" spans="1:2" x14ac:dyDescent="0.2">
      <c r="A206" s="102">
        <v>43670</v>
      </c>
      <c r="B206" s="109"/>
    </row>
    <row r="207" spans="1:2" x14ac:dyDescent="0.2">
      <c r="A207" s="102">
        <v>43671</v>
      </c>
      <c r="B207" s="109"/>
    </row>
    <row r="208" spans="1:2" x14ac:dyDescent="0.2">
      <c r="A208" s="102">
        <v>43672</v>
      </c>
      <c r="B208" s="109"/>
    </row>
    <row r="209" spans="1:2" x14ac:dyDescent="0.2">
      <c r="A209" s="102">
        <v>43673</v>
      </c>
      <c r="B209" s="109"/>
    </row>
    <row r="210" spans="1:2" x14ac:dyDescent="0.2">
      <c r="A210" s="102">
        <v>43674</v>
      </c>
      <c r="B210" s="109"/>
    </row>
    <row r="211" spans="1:2" x14ac:dyDescent="0.2">
      <c r="A211" s="102">
        <v>43675</v>
      </c>
      <c r="B211" s="109"/>
    </row>
    <row r="212" spans="1:2" x14ac:dyDescent="0.2">
      <c r="A212" s="102">
        <v>43676</v>
      </c>
      <c r="B212" s="109"/>
    </row>
    <row r="213" spans="1:2" x14ac:dyDescent="0.2">
      <c r="A213" s="102">
        <v>43677</v>
      </c>
      <c r="B213" s="109"/>
    </row>
    <row r="214" spans="1:2" x14ac:dyDescent="0.2">
      <c r="A214" s="102">
        <v>43678</v>
      </c>
      <c r="B214" s="109"/>
    </row>
    <row r="215" spans="1:2" x14ac:dyDescent="0.2">
      <c r="A215" s="102">
        <v>43679</v>
      </c>
      <c r="B215" s="109"/>
    </row>
    <row r="216" spans="1:2" x14ac:dyDescent="0.2">
      <c r="A216" s="102">
        <v>43680</v>
      </c>
      <c r="B216" s="109"/>
    </row>
    <row r="217" spans="1:2" x14ac:dyDescent="0.2">
      <c r="A217" s="102">
        <v>43681</v>
      </c>
      <c r="B217" s="109"/>
    </row>
    <row r="218" spans="1:2" x14ac:dyDescent="0.2">
      <c r="A218" s="102">
        <v>43682</v>
      </c>
      <c r="B218" s="109"/>
    </row>
    <row r="219" spans="1:2" x14ac:dyDescent="0.2">
      <c r="A219" s="102">
        <v>43683</v>
      </c>
      <c r="B219" s="109"/>
    </row>
    <row r="220" spans="1:2" x14ac:dyDescent="0.2">
      <c r="A220" s="102">
        <v>43684</v>
      </c>
      <c r="B220" s="109"/>
    </row>
    <row r="221" spans="1:2" x14ac:dyDescent="0.2">
      <c r="A221" s="102">
        <v>43685</v>
      </c>
      <c r="B221" s="109"/>
    </row>
    <row r="222" spans="1:2" x14ac:dyDescent="0.2">
      <c r="A222" s="102">
        <v>43686</v>
      </c>
      <c r="B222" s="109"/>
    </row>
    <row r="223" spans="1:2" x14ac:dyDescent="0.2">
      <c r="A223" s="102">
        <v>43687</v>
      </c>
      <c r="B223" s="109"/>
    </row>
    <row r="224" spans="1:2" x14ac:dyDescent="0.2">
      <c r="A224" s="102">
        <v>43688</v>
      </c>
      <c r="B224" s="109"/>
    </row>
    <row r="225" spans="1:2" x14ac:dyDescent="0.2">
      <c r="A225" s="102">
        <v>43689</v>
      </c>
      <c r="B225" s="109"/>
    </row>
    <row r="226" spans="1:2" x14ac:dyDescent="0.2">
      <c r="A226" s="102">
        <v>43690</v>
      </c>
      <c r="B226" s="109"/>
    </row>
    <row r="227" spans="1:2" x14ac:dyDescent="0.2">
      <c r="A227" s="102">
        <v>43691</v>
      </c>
      <c r="B227" s="109"/>
    </row>
    <row r="228" spans="1:2" x14ac:dyDescent="0.2">
      <c r="A228" s="102">
        <v>43692</v>
      </c>
      <c r="B228" s="109"/>
    </row>
    <row r="229" spans="1:2" x14ac:dyDescent="0.2">
      <c r="A229" s="102">
        <v>43693</v>
      </c>
      <c r="B229" s="109"/>
    </row>
    <row r="230" spans="1:2" x14ac:dyDescent="0.2">
      <c r="A230" s="102">
        <v>43694</v>
      </c>
      <c r="B230" s="109"/>
    </row>
    <row r="231" spans="1:2" x14ac:dyDescent="0.2">
      <c r="A231" s="102">
        <v>43695</v>
      </c>
      <c r="B231" s="109"/>
    </row>
    <row r="232" spans="1:2" x14ac:dyDescent="0.2">
      <c r="A232" s="102">
        <v>43696</v>
      </c>
      <c r="B232" s="109"/>
    </row>
    <row r="233" spans="1:2" x14ac:dyDescent="0.2">
      <c r="A233" s="102">
        <v>43697</v>
      </c>
      <c r="B233" s="109"/>
    </row>
    <row r="234" spans="1:2" x14ac:dyDescent="0.2">
      <c r="A234" s="102">
        <v>43698</v>
      </c>
      <c r="B234" s="109"/>
    </row>
    <row r="235" spans="1:2" x14ac:dyDescent="0.2">
      <c r="A235" s="102">
        <v>43699</v>
      </c>
      <c r="B235" s="109"/>
    </row>
    <row r="236" spans="1:2" x14ac:dyDescent="0.2">
      <c r="A236" s="102">
        <v>43700</v>
      </c>
      <c r="B236" s="109"/>
    </row>
    <row r="237" spans="1:2" x14ac:dyDescent="0.2">
      <c r="A237" s="102">
        <v>43701</v>
      </c>
      <c r="B237" s="109"/>
    </row>
    <row r="238" spans="1:2" x14ac:dyDescent="0.2">
      <c r="A238" s="102">
        <v>43702</v>
      </c>
      <c r="B238" s="109"/>
    </row>
    <row r="239" spans="1:2" x14ac:dyDescent="0.2">
      <c r="A239" s="102">
        <v>43703</v>
      </c>
      <c r="B239" s="109"/>
    </row>
    <row r="240" spans="1:2" x14ac:dyDescent="0.2">
      <c r="A240" s="102">
        <v>43704</v>
      </c>
      <c r="B240" s="109"/>
    </row>
    <row r="241" spans="1:2" x14ac:dyDescent="0.2">
      <c r="A241" s="102">
        <v>43705</v>
      </c>
      <c r="B241" s="109"/>
    </row>
    <row r="242" spans="1:2" x14ac:dyDescent="0.2">
      <c r="A242" s="102">
        <v>43706</v>
      </c>
      <c r="B242" s="109"/>
    </row>
    <row r="243" spans="1:2" x14ac:dyDescent="0.2">
      <c r="A243" s="102">
        <v>43707</v>
      </c>
      <c r="B243" s="109"/>
    </row>
    <row r="244" spans="1:2" x14ac:dyDescent="0.2">
      <c r="A244" s="102">
        <v>43708</v>
      </c>
      <c r="B244" s="109"/>
    </row>
    <row r="245" spans="1:2" x14ac:dyDescent="0.2">
      <c r="A245" s="102">
        <v>43709</v>
      </c>
      <c r="B245" s="109"/>
    </row>
    <row r="246" spans="1:2" x14ac:dyDescent="0.2">
      <c r="A246" s="102">
        <v>43710</v>
      </c>
      <c r="B246" s="109"/>
    </row>
    <row r="247" spans="1:2" x14ac:dyDescent="0.2">
      <c r="A247" s="102">
        <v>43711</v>
      </c>
      <c r="B247" s="109"/>
    </row>
    <row r="248" spans="1:2" x14ac:dyDescent="0.2">
      <c r="A248" s="102">
        <v>43712</v>
      </c>
      <c r="B248" s="109"/>
    </row>
    <row r="249" spans="1:2" x14ac:dyDescent="0.2">
      <c r="A249" s="102">
        <v>43713</v>
      </c>
      <c r="B249" s="109"/>
    </row>
    <row r="250" spans="1:2" x14ac:dyDescent="0.2">
      <c r="A250" s="102">
        <v>43714</v>
      </c>
      <c r="B250" s="109"/>
    </row>
    <row r="251" spans="1:2" x14ac:dyDescent="0.2">
      <c r="A251" s="102">
        <v>43715</v>
      </c>
      <c r="B251" s="109"/>
    </row>
    <row r="252" spans="1:2" x14ac:dyDescent="0.2">
      <c r="A252" s="102">
        <v>43716</v>
      </c>
      <c r="B252" s="109"/>
    </row>
    <row r="253" spans="1:2" x14ac:dyDescent="0.2">
      <c r="A253" s="102">
        <v>43717</v>
      </c>
      <c r="B253" s="109"/>
    </row>
    <row r="254" spans="1:2" x14ac:dyDescent="0.2">
      <c r="A254" s="102">
        <v>43718</v>
      </c>
      <c r="B254" s="109"/>
    </row>
    <row r="255" spans="1:2" x14ac:dyDescent="0.2">
      <c r="A255" s="102">
        <v>43719</v>
      </c>
      <c r="B255" s="109"/>
    </row>
    <row r="256" spans="1:2" x14ac:dyDescent="0.2">
      <c r="A256" s="102">
        <v>43720</v>
      </c>
      <c r="B256" s="109"/>
    </row>
    <row r="257" spans="1:2" x14ac:dyDescent="0.2">
      <c r="A257" s="102">
        <v>43721</v>
      </c>
      <c r="B257" s="109"/>
    </row>
    <row r="258" spans="1:2" x14ac:dyDescent="0.2">
      <c r="A258" s="102">
        <v>43722</v>
      </c>
      <c r="B258" s="109"/>
    </row>
    <row r="259" spans="1:2" x14ac:dyDescent="0.2">
      <c r="A259" s="102">
        <v>43723</v>
      </c>
      <c r="B259" s="109"/>
    </row>
    <row r="260" spans="1:2" x14ac:dyDescent="0.2">
      <c r="A260" s="102">
        <v>43724</v>
      </c>
      <c r="B260" s="109"/>
    </row>
    <row r="261" spans="1:2" x14ac:dyDescent="0.2">
      <c r="A261" s="102">
        <v>43725</v>
      </c>
      <c r="B261" s="109"/>
    </row>
    <row r="262" spans="1:2" x14ac:dyDescent="0.2">
      <c r="A262" s="102">
        <v>43726</v>
      </c>
      <c r="B262" s="109"/>
    </row>
    <row r="263" spans="1:2" x14ac:dyDescent="0.2">
      <c r="A263" s="102">
        <v>43727</v>
      </c>
      <c r="B263" s="109"/>
    </row>
    <row r="264" spans="1:2" x14ac:dyDescent="0.2">
      <c r="A264" s="102">
        <v>43728</v>
      </c>
      <c r="B264" s="109"/>
    </row>
    <row r="265" spans="1:2" x14ac:dyDescent="0.2">
      <c r="A265" s="102">
        <v>43729</v>
      </c>
      <c r="B265" s="109"/>
    </row>
    <row r="266" spans="1:2" x14ac:dyDescent="0.2">
      <c r="A266" s="102">
        <v>43730</v>
      </c>
      <c r="B266" s="109"/>
    </row>
    <row r="267" spans="1:2" x14ac:dyDescent="0.2">
      <c r="A267" s="102">
        <v>43731</v>
      </c>
      <c r="B267" s="109"/>
    </row>
    <row r="268" spans="1:2" x14ac:dyDescent="0.2">
      <c r="A268" s="102">
        <v>43732</v>
      </c>
      <c r="B268" s="109"/>
    </row>
    <row r="269" spans="1:2" x14ac:dyDescent="0.2">
      <c r="A269" s="102">
        <v>43733</v>
      </c>
      <c r="B269" s="109"/>
    </row>
    <row r="270" spans="1:2" x14ac:dyDescent="0.2">
      <c r="A270" s="102">
        <v>43734</v>
      </c>
      <c r="B270" s="109"/>
    </row>
    <row r="271" spans="1:2" x14ac:dyDescent="0.2">
      <c r="A271" s="102">
        <v>43735</v>
      </c>
      <c r="B271" s="109"/>
    </row>
    <row r="272" spans="1:2" x14ac:dyDescent="0.2">
      <c r="A272" s="102">
        <v>43736</v>
      </c>
      <c r="B272" s="109"/>
    </row>
    <row r="273" spans="1:2" x14ac:dyDescent="0.2">
      <c r="A273" s="102">
        <v>43737</v>
      </c>
      <c r="B273" s="109"/>
    </row>
    <row r="274" spans="1:2" x14ac:dyDescent="0.2">
      <c r="A274" s="102">
        <v>43738</v>
      </c>
      <c r="B274" s="109"/>
    </row>
    <row r="275" spans="1:2" x14ac:dyDescent="0.2">
      <c r="A275" s="102">
        <v>43739</v>
      </c>
      <c r="B275" s="109"/>
    </row>
    <row r="276" spans="1:2" x14ac:dyDescent="0.2">
      <c r="A276" s="102">
        <v>43740</v>
      </c>
      <c r="B276" s="109"/>
    </row>
    <row r="277" spans="1:2" x14ac:dyDescent="0.2">
      <c r="A277" s="102">
        <v>43741</v>
      </c>
      <c r="B277" s="109"/>
    </row>
    <row r="278" spans="1:2" x14ac:dyDescent="0.2">
      <c r="A278" s="102">
        <v>43742</v>
      </c>
      <c r="B278" s="109"/>
    </row>
    <row r="279" spans="1:2" x14ac:dyDescent="0.2">
      <c r="A279" s="102">
        <v>43743</v>
      </c>
      <c r="B279" s="109"/>
    </row>
    <row r="280" spans="1:2" x14ac:dyDescent="0.2">
      <c r="A280" s="102">
        <v>43744</v>
      </c>
      <c r="B280" s="109"/>
    </row>
    <row r="281" spans="1:2" x14ac:dyDescent="0.2">
      <c r="A281" s="102">
        <v>43745</v>
      </c>
      <c r="B281" s="109"/>
    </row>
    <row r="282" spans="1:2" x14ac:dyDescent="0.2">
      <c r="A282" s="102">
        <v>43746</v>
      </c>
      <c r="B282" s="109"/>
    </row>
    <row r="283" spans="1:2" x14ac:dyDescent="0.2">
      <c r="A283" s="102">
        <v>43747</v>
      </c>
      <c r="B283" s="109"/>
    </row>
    <row r="284" spans="1:2" x14ac:dyDescent="0.2">
      <c r="A284" s="102">
        <v>43748</v>
      </c>
      <c r="B284" s="109"/>
    </row>
    <row r="285" spans="1:2" x14ac:dyDescent="0.2">
      <c r="A285" s="102">
        <v>43749</v>
      </c>
      <c r="B285" s="109"/>
    </row>
    <row r="286" spans="1:2" x14ac:dyDescent="0.2">
      <c r="A286" s="102">
        <v>43750</v>
      </c>
      <c r="B286" s="109"/>
    </row>
    <row r="287" spans="1:2" x14ac:dyDescent="0.2">
      <c r="A287" s="102">
        <v>43751</v>
      </c>
      <c r="B287" s="109"/>
    </row>
    <row r="288" spans="1:2" x14ac:dyDescent="0.2">
      <c r="A288" s="102">
        <v>43752</v>
      </c>
      <c r="B288" s="109"/>
    </row>
    <row r="289" spans="1:2" x14ac:dyDescent="0.2">
      <c r="A289" s="102">
        <v>43753</v>
      </c>
      <c r="B289" s="109"/>
    </row>
    <row r="290" spans="1:2" x14ac:dyDescent="0.2">
      <c r="A290" s="102">
        <v>43754</v>
      </c>
      <c r="B290" s="109"/>
    </row>
    <row r="291" spans="1:2" x14ac:dyDescent="0.2">
      <c r="A291" s="102">
        <v>43755</v>
      </c>
      <c r="B291" s="109"/>
    </row>
    <row r="292" spans="1:2" x14ac:dyDescent="0.2">
      <c r="A292" s="102">
        <v>43756</v>
      </c>
      <c r="B292" s="109"/>
    </row>
    <row r="293" spans="1:2" x14ac:dyDescent="0.2">
      <c r="A293" s="102">
        <v>43757</v>
      </c>
      <c r="B293" s="109"/>
    </row>
    <row r="294" spans="1:2" x14ac:dyDescent="0.2">
      <c r="A294" s="102">
        <v>43758</v>
      </c>
      <c r="B294" s="109"/>
    </row>
    <row r="295" spans="1:2" x14ac:dyDescent="0.2">
      <c r="A295" s="102">
        <v>43759</v>
      </c>
      <c r="B295" s="109"/>
    </row>
    <row r="296" spans="1:2" x14ac:dyDescent="0.2">
      <c r="A296" s="102">
        <v>43760</v>
      </c>
      <c r="B296" s="109"/>
    </row>
    <row r="297" spans="1:2" x14ac:dyDescent="0.2">
      <c r="A297" s="102">
        <v>43761</v>
      </c>
      <c r="B297" s="109"/>
    </row>
    <row r="298" spans="1:2" x14ac:dyDescent="0.2">
      <c r="A298" s="102">
        <v>43762</v>
      </c>
      <c r="B298" s="109"/>
    </row>
    <row r="299" spans="1:2" x14ac:dyDescent="0.2">
      <c r="A299" s="102">
        <v>43763</v>
      </c>
      <c r="B299" s="109"/>
    </row>
    <row r="300" spans="1:2" x14ac:dyDescent="0.2">
      <c r="A300" s="102">
        <v>43764</v>
      </c>
      <c r="B300" s="109"/>
    </row>
    <row r="301" spans="1:2" x14ac:dyDescent="0.2">
      <c r="A301" s="102">
        <v>43765</v>
      </c>
      <c r="B301" s="109"/>
    </row>
    <row r="302" spans="1:2" x14ac:dyDescent="0.2">
      <c r="A302" s="102">
        <v>43766</v>
      </c>
      <c r="B302" s="109"/>
    </row>
    <row r="303" spans="1:2" x14ac:dyDescent="0.2">
      <c r="A303" s="102">
        <v>43767</v>
      </c>
      <c r="B303" s="109"/>
    </row>
    <row r="304" spans="1:2" x14ac:dyDescent="0.2">
      <c r="A304" s="102">
        <v>43768</v>
      </c>
      <c r="B304" s="109"/>
    </row>
    <row r="305" spans="1:2" x14ac:dyDescent="0.2">
      <c r="A305" s="102">
        <v>43769</v>
      </c>
      <c r="B305" s="109"/>
    </row>
    <row r="306" spans="1:2" x14ac:dyDescent="0.2">
      <c r="A306" s="102">
        <v>43770</v>
      </c>
      <c r="B306" s="109"/>
    </row>
    <row r="307" spans="1:2" x14ac:dyDescent="0.2">
      <c r="A307" s="102">
        <v>43771</v>
      </c>
      <c r="B307" s="109"/>
    </row>
    <row r="308" spans="1:2" x14ac:dyDescent="0.2">
      <c r="A308" s="102">
        <v>43772</v>
      </c>
      <c r="B308" s="109"/>
    </row>
    <row r="309" spans="1:2" x14ac:dyDescent="0.2">
      <c r="A309" s="102">
        <v>43773</v>
      </c>
      <c r="B309" s="109"/>
    </row>
    <row r="310" spans="1:2" x14ac:dyDescent="0.2">
      <c r="A310" s="102">
        <v>43774</v>
      </c>
      <c r="B310" s="109"/>
    </row>
    <row r="311" spans="1:2" x14ac:dyDescent="0.2">
      <c r="A311" s="102">
        <v>43775</v>
      </c>
      <c r="B311" s="109"/>
    </row>
    <row r="312" spans="1:2" x14ac:dyDescent="0.2">
      <c r="A312" s="102">
        <v>43776</v>
      </c>
      <c r="B312" s="109"/>
    </row>
    <row r="313" spans="1:2" x14ac:dyDescent="0.2">
      <c r="A313" s="102">
        <v>43777</v>
      </c>
      <c r="B313" s="109"/>
    </row>
    <row r="314" spans="1:2" x14ac:dyDescent="0.2">
      <c r="A314" s="102">
        <v>43778</v>
      </c>
      <c r="B314" s="109"/>
    </row>
    <row r="315" spans="1:2" x14ac:dyDescent="0.2">
      <c r="A315" s="102">
        <v>43779</v>
      </c>
      <c r="B315" s="109"/>
    </row>
    <row r="316" spans="1:2" x14ac:dyDescent="0.2">
      <c r="A316" s="102">
        <v>43780</v>
      </c>
      <c r="B316" s="109"/>
    </row>
    <row r="317" spans="1:2" x14ac:dyDescent="0.2">
      <c r="A317" s="102">
        <v>43781</v>
      </c>
      <c r="B317" s="109"/>
    </row>
    <row r="318" spans="1:2" x14ac:dyDescent="0.2">
      <c r="A318" s="102">
        <v>43782</v>
      </c>
      <c r="B318" s="109"/>
    </row>
    <row r="319" spans="1:2" x14ac:dyDescent="0.2">
      <c r="A319" s="102">
        <v>43783</v>
      </c>
      <c r="B319" s="109"/>
    </row>
    <row r="320" spans="1:2" x14ac:dyDescent="0.2">
      <c r="A320" s="102">
        <v>43784</v>
      </c>
      <c r="B320" s="109"/>
    </row>
    <row r="321" spans="1:2" x14ac:dyDescent="0.2">
      <c r="A321" s="102">
        <v>43785</v>
      </c>
      <c r="B321" s="109"/>
    </row>
    <row r="322" spans="1:2" x14ac:dyDescent="0.2">
      <c r="A322" s="102">
        <v>43786</v>
      </c>
      <c r="B322" s="109"/>
    </row>
    <row r="323" spans="1:2" x14ac:dyDescent="0.2">
      <c r="A323" s="102">
        <v>43787</v>
      </c>
      <c r="B323" s="109"/>
    </row>
    <row r="324" spans="1:2" x14ac:dyDescent="0.2">
      <c r="A324" s="102">
        <v>43788</v>
      </c>
      <c r="B324" s="109"/>
    </row>
    <row r="325" spans="1:2" x14ac:dyDescent="0.2">
      <c r="A325" s="102">
        <v>43789</v>
      </c>
      <c r="B325" s="109"/>
    </row>
    <row r="326" spans="1:2" x14ac:dyDescent="0.2">
      <c r="A326" s="102">
        <v>43790</v>
      </c>
      <c r="B326" s="109"/>
    </row>
    <row r="327" spans="1:2" x14ac:dyDescent="0.2">
      <c r="A327" s="102">
        <v>43791</v>
      </c>
      <c r="B327" s="109"/>
    </row>
    <row r="328" spans="1:2" x14ac:dyDescent="0.2">
      <c r="A328" s="102">
        <v>43792</v>
      </c>
      <c r="B328" s="109"/>
    </row>
    <row r="329" spans="1:2" x14ac:dyDescent="0.2">
      <c r="A329" s="102">
        <v>43793</v>
      </c>
      <c r="B329" s="109"/>
    </row>
    <row r="330" spans="1:2" x14ac:dyDescent="0.2">
      <c r="A330" s="102">
        <v>43794</v>
      </c>
      <c r="B330" s="109"/>
    </row>
    <row r="331" spans="1:2" x14ac:dyDescent="0.2">
      <c r="A331" s="102">
        <v>43795</v>
      </c>
      <c r="B331" s="109"/>
    </row>
    <row r="332" spans="1:2" x14ac:dyDescent="0.2">
      <c r="A332" s="102">
        <v>43796</v>
      </c>
      <c r="B332" s="109"/>
    </row>
    <row r="333" spans="1:2" x14ac:dyDescent="0.2">
      <c r="A333" s="102">
        <v>43797</v>
      </c>
      <c r="B333" s="109"/>
    </row>
    <row r="334" spans="1:2" x14ac:dyDescent="0.2">
      <c r="A334" s="102">
        <v>43798</v>
      </c>
      <c r="B334" s="109"/>
    </row>
    <row r="335" spans="1:2" x14ac:dyDescent="0.2">
      <c r="A335" s="102">
        <v>43799</v>
      </c>
      <c r="B335" s="109"/>
    </row>
    <row r="336" spans="1:2" x14ac:dyDescent="0.2">
      <c r="A336" s="102">
        <v>43800</v>
      </c>
      <c r="B336" s="109"/>
    </row>
    <row r="337" spans="1:2" x14ac:dyDescent="0.2">
      <c r="A337" s="102">
        <v>43801</v>
      </c>
      <c r="B337" s="109"/>
    </row>
    <row r="338" spans="1:2" x14ac:dyDescent="0.2">
      <c r="A338" s="102">
        <v>43802</v>
      </c>
      <c r="B338" s="109"/>
    </row>
    <row r="339" spans="1:2" x14ac:dyDescent="0.2">
      <c r="A339" s="102">
        <v>43803</v>
      </c>
      <c r="B339" s="109"/>
    </row>
    <row r="340" spans="1:2" x14ac:dyDescent="0.2">
      <c r="A340" s="102">
        <v>43804</v>
      </c>
      <c r="B340" s="109"/>
    </row>
    <row r="341" spans="1:2" x14ac:dyDescent="0.2">
      <c r="A341" s="102">
        <v>43805</v>
      </c>
      <c r="B341" s="109"/>
    </row>
    <row r="342" spans="1:2" x14ac:dyDescent="0.2">
      <c r="A342" s="102">
        <v>43806</v>
      </c>
      <c r="B342" s="109"/>
    </row>
    <row r="343" spans="1:2" x14ac:dyDescent="0.2">
      <c r="A343" s="102">
        <v>43807</v>
      </c>
      <c r="B343" s="109"/>
    </row>
    <row r="344" spans="1:2" x14ac:dyDescent="0.2">
      <c r="A344" s="102">
        <v>43808</v>
      </c>
      <c r="B344" s="109"/>
    </row>
    <row r="345" spans="1:2" x14ac:dyDescent="0.2">
      <c r="A345" s="102">
        <v>43809</v>
      </c>
      <c r="B345" s="109"/>
    </row>
    <row r="346" spans="1:2" x14ac:dyDescent="0.2">
      <c r="A346" s="102">
        <v>43810</v>
      </c>
      <c r="B346" s="109"/>
    </row>
    <row r="347" spans="1:2" x14ac:dyDescent="0.2">
      <c r="A347" s="102">
        <v>43811</v>
      </c>
      <c r="B347" s="109"/>
    </row>
    <row r="348" spans="1:2" x14ac:dyDescent="0.2">
      <c r="A348" s="102">
        <v>43812</v>
      </c>
      <c r="B348" s="109"/>
    </row>
    <row r="349" spans="1:2" x14ac:dyDescent="0.2">
      <c r="A349" s="102">
        <v>43813</v>
      </c>
      <c r="B349" s="109"/>
    </row>
    <row r="350" spans="1:2" x14ac:dyDescent="0.2">
      <c r="A350" s="102">
        <v>43814</v>
      </c>
      <c r="B350" s="109"/>
    </row>
    <row r="351" spans="1:2" x14ac:dyDescent="0.2">
      <c r="A351" s="102">
        <v>43815</v>
      </c>
      <c r="B351" s="109"/>
    </row>
    <row r="352" spans="1:2" x14ac:dyDescent="0.2">
      <c r="A352" s="102">
        <v>43816</v>
      </c>
      <c r="B352" s="109"/>
    </row>
    <row r="353" spans="1:2" x14ac:dyDescent="0.2">
      <c r="A353" s="102">
        <v>43817</v>
      </c>
      <c r="B353" s="109"/>
    </row>
    <row r="354" spans="1:2" x14ac:dyDescent="0.2">
      <c r="A354" s="102">
        <v>43818</v>
      </c>
      <c r="B354" s="109"/>
    </row>
    <row r="355" spans="1:2" x14ac:dyDescent="0.2">
      <c r="A355" s="102">
        <v>43819</v>
      </c>
      <c r="B355" s="109"/>
    </row>
    <row r="356" spans="1:2" x14ac:dyDescent="0.2">
      <c r="A356" s="102">
        <v>43820</v>
      </c>
      <c r="B356" s="109"/>
    </row>
    <row r="357" spans="1:2" x14ac:dyDescent="0.2">
      <c r="A357" s="102">
        <v>43821</v>
      </c>
      <c r="B357" s="109"/>
    </row>
    <row r="358" spans="1:2" x14ac:dyDescent="0.2">
      <c r="A358" s="102">
        <v>43822</v>
      </c>
      <c r="B358" s="109"/>
    </row>
    <row r="359" spans="1:2" x14ac:dyDescent="0.2">
      <c r="A359" s="102">
        <v>43823</v>
      </c>
      <c r="B359" s="109"/>
    </row>
    <row r="360" spans="1:2" x14ac:dyDescent="0.2">
      <c r="A360" s="102">
        <v>43824</v>
      </c>
      <c r="B360" s="109"/>
    </row>
    <row r="361" spans="1:2" x14ac:dyDescent="0.2">
      <c r="A361" s="102">
        <v>43825</v>
      </c>
      <c r="B361" s="109"/>
    </row>
    <row r="362" spans="1:2" x14ac:dyDescent="0.2">
      <c r="A362" s="102">
        <v>43826</v>
      </c>
      <c r="B362" s="109"/>
    </row>
    <row r="363" spans="1:2" x14ac:dyDescent="0.2">
      <c r="A363" s="102">
        <v>43827</v>
      </c>
      <c r="B363" s="109"/>
    </row>
    <row r="364" spans="1:2" x14ac:dyDescent="0.2">
      <c r="A364" s="102">
        <v>43828</v>
      </c>
      <c r="B364" s="109"/>
    </row>
    <row r="365" spans="1:2" x14ac:dyDescent="0.2">
      <c r="A365" s="102">
        <v>43829</v>
      </c>
      <c r="B365" s="109"/>
    </row>
    <row r="366" spans="1:2" x14ac:dyDescent="0.2">
      <c r="A366" s="102">
        <v>43830</v>
      </c>
      <c r="B366" s="109"/>
    </row>
  </sheetData>
  <phoneticPr fontId="2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Planning général</vt:lpstr>
      <vt:lpstr>CALENDRIER PEP 2019</vt:lpstr>
      <vt:lpstr>CALENDRIER TTC 2019</vt:lpstr>
      <vt:lpstr>CALENDRIER VEP 2019</vt:lpstr>
      <vt:lpstr>Calendrier Fit Test</vt:lpstr>
      <vt:lpstr>'Calendrier Fit Test'!Impression_des_titres</vt:lpstr>
      <vt:lpstr>refonte!Impression_des_titres</vt:lpstr>
      <vt:lpstr>'Calendrier Fit Test'!Zone_d_impression</vt:lpstr>
      <vt:lpstr>'CALENDRIER PEP 2019'!Zone_d_impression</vt:lpstr>
      <vt:lpstr>'CALENDRIER TTC 2019'!Zone_d_impression</vt:lpstr>
      <vt:lpstr>'CALENDRIER VEP 2019'!Zone_d_impression</vt:lpstr>
      <vt:lpstr>refonte!Zone_d_impression</vt:lpstr>
    </vt:vector>
  </TitlesOfParts>
  <Company>Ville de Montréal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ulecosy</dc:creator>
  <cp:lastModifiedBy>SEBASTIEN</cp:lastModifiedBy>
  <cp:lastPrinted>2018-10-22T18:21:10Z</cp:lastPrinted>
  <dcterms:created xsi:type="dcterms:W3CDTF">2018-10-19T19:50:10Z</dcterms:created>
  <dcterms:modified xsi:type="dcterms:W3CDTF">2018-11-20T20:47:20Z</dcterms:modified>
</cp:coreProperties>
</file>