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xr:revisionPtr revIDLastSave="0" documentId="13_ncr:1_{EC834880-B336-41F7-A29E-AD2A14A71B48}" xr6:coauthVersionLast="45" xr6:coauthVersionMax="45" xr10:uidLastSave="{00000000-0000-0000-0000-000000000000}"/>
  <bookViews>
    <workbookView xWindow="-120" yWindow="-120" windowWidth="29040" windowHeight="15840" tabRatio="1000" firstSheet="2" activeTab="4" xr2:uid="{00000000-000D-0000-FFFF-FFFF00000000}"/>
  </bookViews>
  <sheets>
    <sheet name="LISTE 2018-2019" sheetId="3" state="hidden" r:id="rId1"/>
    <sheet name="PARAMETRES" sheetId="2" state="hidden" r:id="rId2"/>
    <sheet name="ELEVES INSCRITS" sheetId="1" r:id="rId3"/>
    <sheet name="ETAT DES PAIEMENTS" sheetId="5" r:id="rId4"/>
    <sheet name="Feuil1" sheetId="6" r:id="rId5"/>
  </sheets>
  <externalReferences>
    <externalReference r:id="rId6"/>
    <externalReference r:id="rId7"/>
  </externalReferences>
  <definedNames>
    <definedName name="_xlnm._FilterDatabase" localSheetId="2" hidden="1">'ELEVES INSCRITS'!$A$2:$J$60</definedName>
    <definedName name="CLASSE">[1]Feuil1!$A$2:$A$8</definedName>
    <definedName name="DonnéesExternes_1" localSheetId="4" hidden="1">Feuil1!$A$1:$J$164</definedName>
    <definedName name="DonnéesExternes_1" localSheetId="0" hidden="1">'LISTE 2018-2019'!$A$1:$F$135</definedName>
    <definedName name="ELEVE">[1]Feuil1!$A$11:$A$87</definedName>
    <definedName name="NOM">[2]!ELEVES[NOM]</definedName>
    <definedName name="opsMin">MIN(#REF!)</definedName>
    <definedName name="prsMin">MIN(#REF!)</definedName>
    <definedName name="rownum">#REF!</definedName>
    <definedName name="Segment_COURS">#N/A</definedName>
    <definedName name="Total_par_Cours">'ELEVES INSCRITS'!$J$1</definedName>
    <definedName name="TRANCHES">[1]Feuil1!$C$2:$C$4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70" i="1" l="1"/>
  <c r="D170" i="1" s="1"/>
  <c r="B169" i="1"/>
  <c r="C177" i="1"/>
  <c r="B171" i="1"/>
  <c r="D171" i="1" s="1"/>
  <c r="B172" i="1"/>
  <c r="D172" i="1" s="1"/>
  <c r="B173" i="1"/>
  <c r="D173" i="1" s="1"/>
  <c r="B174" i="1"/>
  <c r="D174" i="1" s="1"/>
  <c r="B175" i="1"/>
  <c r="D175" i="1" s="1"/>
  <c r="B176" i="1"/>
  <c r="D176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I143" i="1"/>
  <c r="I144" i="1"/>
  <c r="I145" i="1"/>
  <c r="I146" i="1"/>
  <c r="I147" i="1"/>
  <c r="I3" i="1"/>
  <c r="J3" i="1" s="1"/>
  <c r="B177" i="1" l="1"/>
  <c r="D169" i="1"/>
  <c r="D17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LEVES" type="5" refreshedVersion="6" deleted="1" background="1" saveData="1">
    <dbPr connection="" command=""/>
  </connection>
  <connection id="2" xr16:uid="{AE3E4E61-1958-4957-B48A-94A52A33202F}" keepAlive="1" name="Requête - ELEVESINSCRITS" description="Connexion à la requête « ELEVESINSCRITS » dans le classeur." type="5" refreshedVersion="6" background="1" saveData="1">
    <dbPr connection="Provider=Microsoft.Mashup.OleDb.1;Data Source=$Workbook$;Location=ELEVESINSCRITS;Extended Properties=&quot;&quot;" command="SELECT * FROM [ELEVESINSCRITS]"/>
  </connection>
</connections>
</file>

<file path=xl/sharedStrings.xml><?xml version="1.0" encoding="utf-8"?>
<sst xmlns="http://schemas.openxmlformats.org/spreadsheetml/2006/main" count="2081" uniqueCount="530">
  <si>
    <t>N° MATRICULE</t>
  </si>
  <si>
    <t>NOM</t>
  </si>
  <si>
    <t>PRENOMS</t>
  </si>
  <si>
    <t>CLASSE</t>
  </si>
  <si>
    <t>DATE NAISSANCE</t>
  </si>
  <si>
    <t>LIEU DE NAISSANCE</t>
  </si>
  <si>
    <t>SEXE</t>
  </si>
  <si>
    <t>NATIONALITE</t>
  </si>
  <si>
    <t>Année 1ère Inscrip</t>
  </si>
  <si>
    <t>Ancienneté</t>
  </si>
  <si>
    <t>ANNEE 1ere INSCRIPTION</t>
  </si>
  <si>
    <t>ANCIENNETE</t>
  </si>
  <si>
    <t>COURS</t>
  </si>
  <si>
    <t>DOSSOU</t>
  </si>
  <si>
    <t>Priscille</t>
  </si>
  <si>
    <t>AHOKIN</t>
  </si>
  <si>
    <t>Françoise</t>
  </si>
  <si>
    <t>Cours Initiation</t>
  </si>
  <si>
    <t>Nouveau</t>
  </si>
  <si>
    <t>AKAKPO</t>
  </si>
  <si>
    <t>Lucresse</t>
  </si>
  <si>
    <t>Maternelle 1</t>
  </si>
  <si>
    <t>Daniel</t>
  </si>
  <si>
    <t>Cours Préparatoire</t>
  </si>
  <si>
    <t>ALLAGBE</t>
  </si>
  <si>
    <t>Biou Dieudonné</t>
  </si>
  <si>
    <t>Cours Elementaire 1</t>
  </si>
  <si>
    <t>Prince Daniel</t>
  </si>
  <si>
    <t>ALOKPE</t>
  </si>
  <si>
    <t>Miraculeux</t>
  </si>
  <si>
    <t>ALOSSOGBE</t>
  </si>
  <si>
    <t>D. Surprise</t>
  </si>
  <si>
    <t>Agnès</t>
  </si>
  <si>
    <t>AMONDO</t>
  </si>
  <si>
    <t>Caline</t>
  </si>
  <si>
    <t>Cours Moyen 1</t>
  </si>
  <si>
    <t>AMOUSSOU-AGBIDI</t>
  </si>
  <si>
    <t>Francine</t>
  </si>
  <si>
    <t>ASSOU</t>
  </si>
  <si>
    <t>Michée</t>
  </si>
  <si>
    <t>Esther</t>
  </si>
  <si>
    <t>ATTIOGBE</t>
  </si>
  <si>
    <t>Fidèle Dossi</t>
  </si>
  <si>
    <t>Daniella</t>
  </si>
  <si>
    <t>AVOKANZOUNNON</t>
  </si>
  <si>
    <t>Isaac</t>
  </si>
  <si>
    <t>Ezéchiel</t>
  </si>
  <si>
    <t>AZAGOUNMATOUN</t>
  </si>
  <si>
    <t>Prince</t>
  </si>
  <si>
    <t>Gil-Christ</t>
  </si>
  <si>
    <t>Cours Elementaire 2</t>
  </si>
  <si>
    <t>AZE</t>
  </si>
  <si>
    <t>Madya Marchelle</t>
  </si>
  <si>
    <t>Ursula Moroutayo</t>
  </si>
  <si>
    <t>BIWINTON</t>
  </si>
  <si>
    <t>Sèdjro Bill</t>
  </si>
  <si>
    <t>BODJRENOU</t>
  </si>
  <si>
    <t>Olivia</t>
  </si>
  <si>
    <t>DANSI</t>
  </si>
  <si>
    <t>Belvida Ruth</t>
  </si>
  <si>
    <t>DEGBESSOU</t>
  </si>
  <si>
    <t>DJEDJE</t>
  </si>
  <si>
    <t>Joviale</t>
  </si>
  <si>
    <t>DOHOU</t>
  </si>
  <si>
    <t>Florence</t>
  </si>
  <si>
    <t>Modeste</t>
  </si>
  <si>
    <t>DOSSAVI</t>
  </si>
  <si>
    <t>Doris</t>
  </si>
  <si>
    <t>Jacques</t>
  </si>
  <si>
    <t>Donatien</t>
  </si>
  <si>
    <t>EDOH</t>
  </si>
  <si>
    <t>Noé</t>
  </si>
  <si>
    <t>EGBIN</t>
  </si>
  <si>
    <t>Abla</t>
  </si>
  <si>
    <t>FOLLY</t>
  </si>
  <si>
    <t>Arriella</t>
  </si>
  <si>
    <t>GABADJE</t>
  </si>
  <si>
    <t>David Exaucé</t>
  </si>
  <si>
    <t xml:space="preserve">KAKPO </t>
  </si>
  <si>
    <t>Exaucé</t>
  </si>
  <si>
    <t>KEDE</t>
  </si>
  <si>
    <t>Sévérine Adidja</t>
  </si>
  <si>
    <t>KOCOU</t>
  </si>
  <si>
    <t>KOKOU</t>
  </si>
  <si>
    <t>Noël</t>
  </si>
  <si>
    <t>KOUEHOU</t>
  </si>
  <si>
    <t>Boga</t>
  </si>
  <si>
    <t>KOUHO</t>
  </si>
  <si>
    <t>Jean Pierre</t>
  </si>
  <si>
    <t>KOUKPAKI</t>
  </si>
  <si>
    <t>Charnelle</t>
  </si>
  <si>
    <t>Parfait</t>
  </si>
  <si>
    <t>KPADONOU</t>
  </si>
  <si>
    <t>Laurencia</t>
  </si>
  <si>
    <t>Junior</t>
  </si>
  <si>
    <t>LOSSA</t>
  </si>
  <si>
    <t>MAWUSSI</t>
  </si>
  <si>
    <t>Hyacinthe</t>
  </si>
  <si>
    <t>N'SOUGAN</t>
  </si>
  <si>
    <t>Dieudonné Cyprile</t>
  </si>
  <si>
    <t>ODOULAMI</t>
  </si>
  <si>
    <t>Alphonse</t>
  </si>
  <si>
    <t>Cyriaque</t>
  </si>
  <si>
    <t>Eulodie</t>
  </si>
  <si>
    <t>SAKOU</t>
  </si>
  <si>
    <t>Jonas</t>
  </si>
  <si>
    <t>SEBIO</t>
  </si>
  <si>
    <t>Charly</t>
  </si>
  <si>
    <t>Maternelle 2</t>
  </si>
  <si>
    <t>Jean Eudes</t>
  </si>
  <si>
    <t>SEGBEDJI</t>
  </si>
  <si>
    <t>Lucien</t>
  </si>
  <si>
    <t>SOSSOU</t>
  </si>
  <si>
    <t>Dinopère</t>
  </si>
  <si>
    <t>Vincent</t>
  </si>
  <si>
    <t>SOTCHOUME</t>
  </si>
  <si>
    <t>Félicité</t>
  </si>
  <si>
    <t>TCHIAKPE</t>
  </si>
  <si>
    <t>Régina</t>
  </si>
  <si>
    <t>Léonel</t>
  </si>
  <si>
    <t>TOHOUEKIN</t>
  </si>
  <si>
    <t>Emmanuella</t>
  </si>
  <si>
    <t>VIDJANAGNIMON</t>
  </si>
  <si>
    <t>Aimé</t>
  </si>
  <si>
    <t>YALO</t>
  </si>
  <si>
    <t>Merveille</t>
  </si>
  <si>
    <t>Géovania</t>
  </si>
  <si>
    <t>AGONGLO</t>
  </si>
  <si>
    <t>Prince Richard</t>
  </si>
  <si>
    <t>AMEGAN</t>
  </si>
  <si>
    <t>Marcel</t>
  </si>
  <si>
    <t>Espérence</t>
  </si>
  <si>
    <t>CHOGOLOU</t>
  </si>
  <si>
    <t>Augustin</t>
  </si>
  <si>
    <t>Samson</t>
  </si>
  <si>
    <t>Sylvestre</t>
  </si>
  <si>
    <t>Moïse</t>
  </si>
  <si>
    <t>Elie Miracle</t>
  </si>
  <si>
    <t>Dieudonné Delphin</t>
  </si>
  <si>
    <t>LALIGBE</t>
  </si>
  <si>
    <t>Valentine</t>
  </si>
  <si>
    <t>Fidèle</t>
  </si>
  <si>
    <t>Elisé</t>
  </si>
  <si>
    <t>SODEGBE</t>
  </si>
  <si>
    <t>Paul</t>
  </si>
  <si>
    <t>SOLEVO</t>
  </si>
  <si>
    <t>Miracle</t>
  </si>
  <si>
    <t>Estelle</t>
  </si>
  <si>
    <t>ZINSOU</t>
  </si>
  <si>
    <t>Salma Grâce</t>
  </si>
  <si>
    <t>HINSON</t>
  </si>
  <si>
    <t>Elienne</t>
  </si>
  <si>
    <t>Elie</t>
  </si>
  <si>
    <t>ADJOVI</t>
  </si>
  <si>
    <t>Estino</t>
  </si>
  <si>
    <t>Hermine</t>
  </si>
  <si>
    <t>VIDEDJAN</t>
  </si>
  <si>
    <t>Codjo</t>
  </si>
  <si>
    <t>Jean-Paul</t>
  </si>
  <si>
    <t>Ambroise</t>
  </si>
  <si>
    <t xml:space="preserve">GBAHOUNGBA </t>
  </si>
  <si>
    <t>Rodrigue Léon</t>
  </si>
  <si>
    <t>KANGNI-DOSSOU</t>
  </si>
  <si>
    <t>SOHOUGAN ATCHA</t>
  </si>
  <si>
    <t>Saadia Alimatou</t>
  </si>
  <si>
    <t>ASSOUVI</t>
  </si>
  <si>
    <t>Zita</t>
  </si>
  <si>
    <t>HOUNDOGA</t>
  </si>
  <si>
    <t>HOUNGA</t>
  </si>
  <si>
    <t>Charles</t>
  </si>
  <si>
    <t>Larissa</t>
  </si>
  <si>
    <t>OGBIN</t>
  </si>
  <si>
    <t>M. Nicodème</t>
  </si>
  <si>
    <t>DEGBE</t>
  </si>
  <si>
    <t>José</t>
  </si>
  <si>
    <t>Lauverence</t>
  </si>
  <si>
    <t xml:space="preserve">GOUBADJE </t>
  </si>
  <si>
    <t>Brunel</t>
  </si>
  <si>
    <t>AHEHEHINNOU</t>
  </si>
  <si>
    <t>Clorisse</t>
  </si>
  <si>
    <t>Yannick</t>
  </si>
  <si>
    <t>Prisca</t>
  </si>
  <si>
    <t>Jean-Luc</t>
  </si>
  <si>
    <t>LAMISSI</t>
  </si>
  <si>
    <t>Armande</t>
  </si>
  <si>
    <t>Malyse</t>
  </si>
  <si>
    <t>Prince Florent</t>
  </si>
  <si>
    <t>HINNOU</t>
  </si>
  <si>
    <t>Cécilia</t>
  </si>
  <si>
    <t>TCHIVADJI</t>
  </si>
  <si>
    <t>Akouavi Inès</t>
  </si>
  <si>
    <t>Clovades</t>
  </si>
  <si>
    <t>Jean</t>
  </si>
  <si>
    <t xml:space="preserve">ATTINGDOGBE </t>
  </si>
  <si>
    <t>Roland</t>
  </si>
  <si>
    <t>DOHA</t>
  </si>
  <si>
    <t>Viviane</t>
  </si>
  <si>
    <t>Chancelle</t>
  </si>
  <si>
    <t>GBASSANOU</t>
  </si>
  <si>
    <t>Pérest Noé</t>
  </si>
  <si>
    <t>Annonciation</t>
  </si>
  <si>
    <t>SENAKOU</t>
  </si>
  <si>
    <t>Cynthia</t>
  </si>
  <si>
    <t>ASSOVI</t>
  </si>
  <si>
    <t>Marie</t>
  </si>
  <si>
    <t>Sèna Prisca</t>
  </si>
  <si>
    <t>Méchack</t>
  </si>
  <si>
    <t>Fawaze</t>
  </si>
  <si>
    <t>Akim</t>
  </si>
  <si>
    <t>Bernice</t>
  </si>
  <si>
    <t xml:space="preserve">Cours Initiation </t>
  </si>
  <si>
    <t>Cours Moyen 2</t>
  </si>
  <si>
    <t>FEMININ</t>
  </si>
  <si>
    <t>MASCULIN</t>
  </si>
  <si>
    <t>NATURE PAIEMENT</t>
  </si>
  <si>
    <t>INSCRIPTION</t>
  </si>
  <si>
    <t>SCOLARITE</t>
  </si>
  <si>
    <t>FRAIS MACARON</t>
  </si>
  <si>
    <t>FRAIS CARNET</t>
  </si>
  <si>
    <t>AUTRES</t>
  </si>
  <si>
    <t>Espérance</t>
  </si>
  <si>
    <t>Samuel</t>
  </si>
  <si>
    <t>DAGOLI-GNANHOUI</t>
  </si>
  <si>
    <t>Tobi Fidélia</t>
  </si>
  <si>
    <t>ZAMBA</t>
  </si>
  <si>
    <t>Abigael</t>
  </si>
  <si>
    <t>ADJAKA</t>
  </si>
  <si>
    <t>Miracle Yvette</t>
  </si>
  <si>
    <t>METOH</t>
  </si>
  <si>
    <t>Eliane</t>
  </si>
  <si>
    <t>AZONHOUMON</t>
  </si>
  <si>
    <t>Justin Caleb</t>
  </si>
  <si>
    <t>SEHOUNKO</t>
  </si>
  <si>
    <t>Jules</t>
  </si>
  <si>
    <t>SOGADJI</t>
  </si>
  <si>
    <t>Chancel</t>
  </si>
  <si>
    <t>EDOUN</t>
  </si>
  <si>
    <t>Edith</t>
  </si>
  <si>
    <t>Lusette Olouwakèmi</t>
  </si>
  <si>
    <t>AIVI</t>
  </si>
  <si>
    <t>Junior David</t>
  </si>
  <si>
    <t>Modibatou</t>
  </si>
  <si>
    <t>BIOKOU</t>
  </si>
  <si>
    <t>Hulda</t>
  </si>
  <si>
    <t>ZODJIALIAN</t>
  </si>
  <si>
    <t>Amour Ruchid</t>
  </si>
  <si>
    <t>Gédéon</t>
  </si>
  <si>
    <t>GBAI</t>
  </si>
  <si>
    <t>Joanita</t>
  </si>
  <si>
    <t>HOUNDO</t>
  </si>
  <si>
    <t>A. Dieu Donné</t>
  </si>
  <si>
    <t>Aurel Abigael</t>
  </si>
  <si>
    <t>KOUNDJI</t>
  </si>
  <si>
    <t>AIZANNOU</t>
  </si>
  <si>
    <t>Morel</t>
  </si>
  <si>
    <t>NOMBIME</t>
  </si>
  <si>
    <t>Steeve</t>
  </si>
  <si>
    <t>Affi Christine</t>
  </si>
  <si>
    <t>KEGBE</t>
  </si>
  <si>
    <t>Anick Esther</t>
  </si>
  <si>
    <t>Emmanuel Ludovic</t>
  </si>
  <si>
    <t>HOUNZOUKIN</t>
  </si>
  <si>
    <t>Judith</t>
  </si>
  <si>
    <t>Blandine</t>
  </si>
  <si>
    <t>EDOU</t>
  </si>
  <si>
    <t>Princesse</t>
  </si>
  <si>
    <t>Brigitte</t>
  </si>
  <si>
    <t xml:space="preserve">AGBASSANOU </t>
  </si>
  <si>
    <t>Noé Pérest</t>
  </si>
  <si>
    <t>Joël</t>
  </si>
  <si>
    <t>KAKPO</t>
  </si>
  <si>
    <t>Fifamè</t>
  </si>
  <si>
    <t xml:space="preserve">ALLAGBE </t>
  </si>
  <si>
    <t>Alléluia Emmanuella</t>
  </si>
  <si>
    <t>TOFODJI</t>
  </si>
  <si>
    <t>GBAHOUNGBA</t>
  </si>
  <si>
    <t>AFANDJITE</t>
  </si>
  <si>
    <t>Michel</t>
  </si>
  <si>
    <t>2019MBS001</t>
  </si>
  <si>
    <t>2017MBS001</t>
  </si>
  <si>
    <t>2017MBS002</t>
  </si>
  <si>
    <t>2017MBS003</t>
  </si>
  <si>
    <t>2017MBS004</t>
  </si>
  <si>
    <t>2017MBS005</t>
  </si>
  <si>
    <t>2017MBS006</t>
  </si>
  <si>
    <t>2017MBS007</t>
  </si>
  <si>
    <t>2017MBS008</t>
  </si>
  <si>
    <t>2017MBS009</t>
  </si>
  <si>
    <t>2017MBS010</t>
  </si>
  <si>
    <t>2017MBS011</t>
  </si>
  <si>
    <t>2017MBS012</t>
  </si>
  <si>
    <t>2017MBS013</t>
  </si>
  <si>
    <t>2017MBS014</t>
  </si>
  <si>
    <t>2017MBS015</t>
  </si>
  <si>
    <t>2017MBS016</t>
  </si>
  <si>
    <t>2017MBS017</t>
  </si>
  <si>
    <t>2017MBS018</t>
  </si>
  <si>
    <t>2017MBS019</t>
  </si>
  <si>
    <t>2017MBS020</t>
  </si>
  <si>
    <t>2017MBS021</t>
  </si>
  <si>
    <t>2017MBS022</t>
  </si>
  <si>
    <t>2017MBS023</t>
  </si>
  <si>
    <t>2017MBS024</t>
  </si>
  <si>
    <t>2017MBS025</t>
  </si>
  <si>
    <t>2017MBS026</t>
  </si>
  <si>
    <t>2017MBS027</t>
  </si>
  <si>
    <t>2017MBS028</t>
  </si>
  <si>
    <t>2017MBS029</t>
  </si>
  <si>
    <t>2017MBS030</t>
  </si>
  <si>
    <t>2017MBS031</t>
  </si>
  <si>
    <t>2017MBS032</t>
  </si>
  <si>
    <t>2017MBS033</t>
  </si>
  <si>
    <t>2017MBS034</t>
  </si>
  <si>
    <t>2017MBS035</t>
  </si>
  <si>
    <t>2017MBS036</t>
  </si>
  <si>
    <t>2017MBS037</t>
  </si>
  <si>
    <t>2017MBS038</t>
  </si>
  <si>
    <t>2017MBS039</t>
  </si>
  <si>
    <t>2017MBS040</t>
  </si>
  <si>
    <t>2017MBS041</t>
  </si>
  <si>
    <t>2017MBS042</t>
  </si>
  <si>
    <t>2017MBS043</t>
  </si>
  <si>
    <t>2017MBS044</t>
  </si>
  <si>
    <t>2017MBS045</t>
  </si>
  <si>
    <t>2017MBS046</t>
  </si>
  <si>
    <t>2017MBS047</t>
  </si>
  <si>
    <t>2017MBS048</t>
  </si>
  <si>
    <t>2017MBS049</t>
  </si>
  <si>
    <t>2017MBS050</t>
  </si>
  <si>
    <t>2017MBS051</t>
  </si>
  <si>
    <t>2017MBS052</t>
  </si>
  <si>
    <t>2017MBS053</t>
  </si>
  <si>
    <t>2017MBS054</t>
  </si>
  <si>
    <t>2018MBS001</t>
  </si>
  <si>
    <t>2018MBS002</t>
  </si>
  <si>
    <t>2018MBS003</t>
  </si>
  <si>
    <t>2018MBS004</t>
  </si>
  <si>
    <t>2018MBS005</t>
  </si>
  <si>
    <t>2018MBS006</t>
  </si>
  <si>
    <t>2018MBS007</t>
  </si>
  <si>
    <t>2018MBS008</t>
  </si>
  <si>
    <t>2018MBS009</t>
  </si>
  <si>
    <t>2018MBS010</t>
  </si>
  <si>
    <t>2018MBS011</t>
  </si>
  <si>
    <t>2018MBS012</t>
  </si>
  <si>
    <t>2018MBS013</t>
  </si>
  <si>
    <t>2018MBS014</t>
  </si>
  <si>
    <t>2018MBS015</t>
  </si>
  <si>
    <t>2018MBS016</t>
  </si>
  <si>
    <t>2018MBS017</t>
  </si>
  <si>
    <t>2018MBS018</t>
  </si>
  <si>
    <t>2018MBS019</t>
  </si>
  <si>
    <t>2018MBS020</t>
  </si>
  <si>
    <t>2018MBS021</t>
  </si>
  <si>
    <t>2018MBS022</t>
  </si>
  <si>
    <t>2018MBS023</t>
  </si>
  <si>
    <t>2018MBS024</t>
  </si>
  <si>
    <t>2018MBS025</t>
  </si>
  <si>
    <t>2018MBS026</t>
  </si>
  <si>
    <t>2018MBS027</t>
  </si>
  <si>
    <t>2018MBS028</t>
  </si>
  <si>
    <t>2018MBS029</t>
  </si>
  <si>
    <t>2018MBS030</t>
  </si>
  <si>
    <t>2018MBS031</t>
  </si>
  <si>
    <t>2018MBS032</t>
  </si>
  <si>
    <t>2018MBS033</t>
  </si>
  <si>
    <t>2018MBS034</t>
  </si>
  <si>
    <t>2018MBS035</t>
  </si>
  <si>
    <t>2018MBS036</t>
  </si>
  <si>
    <t>2018MBS037</t>
  </si>
  <si>
    <t>2018MBS038</t>
  </si>
  <si>
    <t>2018MBS039</t>
  </si>
  <si>
    <t>2018MBS040</t>
  </si>
  <si>
    <t>2018MBS041</t>
  </si>
  <si>
    <t>2018MBS042</t>
  </si>
  <si>
    <t>2018MBS043</t>
  </si>
  <si>
    <t>2018MBS044</t>
  </si>
  <si>
    <t>2018MBS045</t>
  </si>
  <si>
    <t>2018MBS046</t>
  </si>
  <si>
    <t>2018MBS047</t>
  </si>
  <si>
    <t>2018MBS048</t>
  </si>
  <si>
    <t>2018MBS049</t>
  </si>
  <si>
    <t>2018MBS050</t>
  </si>
  <si>
    <t>2018MBS051</t>
  </si>
  <si>
    <t>2018MBS052</t>
  </si>
  <si>
    <t>2018MBS053</t>
  </si>
  <si>
    <t>2018MBS054</t>
  </si>
  <si>
    <t>2018MBS055</t>
  </si>
  <si>
    <t>2018MBS056</t>
  </si>
  <si>
    <t>2018MBS057</t>
  </si>
  <si>
    <t>2018MBS058</t>
  </si>
  <si>
    <t>2018MBS059</t>
  </si>
  <si>
    <t>2018MBS060</t>
  </si>
  <si>
    <t>2018MBS061</t>
  </si>
  <si>
    <t>2018MBS062</t>
  </si>
  <si>
    <t>2018MBS063</t>
  </si>
  <si>
    <t>2018MBS064</t>
  </si>
  <si>
    <t>2018MBS065</t>
  </si>
  <si>
    <t>2018MBS066</t>
  </si>
  <si>
    <t>2018MBS067</t>
  </si>
  <si>
    <t>2018MBS068</t>
  </si>
  <si>
    <t>2018MBS069</t>
  </si>
  <si>
    <t>2018MBS070</t>
  </si>
  <si>
    <t>2018MBS071</t>
  </si>
  <si>
    <t>2018MBS072</t>
  </si>
  <si>
    <t>2018MBS073</t>
  </si>
  <si>
    <t>2018MBS074</t>
  </si>
  <si>
    <t>2018MBS075</t>
  </si>
  <si>
    <t>2018MBS076</t>
  </si>
  <si>
    <t>2018MBS077</t>
  </si>
  <si>
    <t>2018MBS078</t>
  </si>
  <si>
    <t>2018MBS079</t>
  </si>
  <si>
    <t>2018MBS080</t>
  </si>
  <si>
    <t>2019MBS002</t>
  </si>
  <si>
    <t>2019MBS003</t>
  </si>
  <si>
    <t>2019MBS004</t>
  </si>
  <si>
    <t>2019MBS005</t>
  </si>
  <si>
    <t>2019MBS006</t>
  </si>
  <si>
    <t>2019MBS007</t>
  </si>
  <si>
    <t>2019MBS008</t>
  </si>
  <si>
    <t>2019MBS009</t>
  </si>
  <si>
    <t>2019MBS010</t>
  </si>
  <si>
    <t>2019MBS011</t>
  </si>
  <si>
    <t>2019MBS012</t>
  </si>
  <si>
    <t>2019MBS013</t>
  </si>
  <si>
    <t>2019MBS014</t>
  </si>
  <si>
    <t>2019MBS015</t>
  </si>
  <si>
    <t>2019MBS016</t>
  </si>
  <si>
    <t>2019MBS017</t>
  </si>
  <si>
    <t>2019MBS018</t>
  </si>
  <si>
    <t>2019MBS019</t>
  </si>
  <si>
    <t>2019MBS020</t>
  </si>
  <si>
    <t>2019MBS021</t>
  </si>
  <si>
    <t>2019MBS022</t>
  </si>
  <si>
    <t>2019MBS023</t>
  </si>
  <si>
    <t>2019MBS024</t>
  </si>
  <si>
    <t>2019MBS025</t>
  </si>
  <si>
    <t>2019MBS026</t>
  </si>
  <si>
    <t>2019MBS027</t>
  </si>
  <si>
    <t>2019MBS028</t>
  </si>
  <si>
    <t>2019MBS029</t>
  </si>
  <si>
    <t>2019MBS030</t>
  </si>
  <si>
    <t>2019MBS031</t>
  </si>
  <si>
    <t>2019MBS032</t>
  </si>
  <si>
    <t>2019MBS033</t>
  </si>
  <si>
    <t>2019MBS034</t>
  </si>
  <si>
    <t>2019MBS035</t>
  </si>
  <si>
    <t>2019MBS036</t>
  </si>
  <si>
    <t>2019MBS037</t>
  </si>
  <si>
    <t>2019MBS038</t>
  </si>
  <si>
    <t>2019MBS039</t>
  </si>
  <si>
    <t>2019MBS040</t>
  </si>
  <si>
    <t>2019MBS041</t>
  </si>
  <si>
    <t>2019MBS042</t>
  </si>
  <si>
    <t>2019MBS043</t>
  </si>
  <si>
    <t>2019MBS044</t>
  </si>
  <si>
    <t>2019MBS045</t>
  </si>
  <si>
    <t>2019MBS046</t>
  </si>
  <si>
    <t>2019MBS047</t>
  </si>
  <si>
    <t>2019MBS048</t>
  </si>
  <si>
    <t>2019MBS049</t>
  </si>
  <si>
    <t>MATRICULE</t>
  </si>
  <si>
    <t>DAH-BOLINON</t>
  </si>
  <si>
    <t>GBESSO</t>
  </si>
  <si>
    <t>Do SANTOS</t>
  </si>
  <si>
    <t>Pascal</t>
  </si>
  <si>
    <t>2019MBS050</t>
  </si>
  <si>
    <t>Déo Gossen</t>
  </si>
  <si>
    <t>2019MBS051</t>
  </si>
  <si>
    <t>Divine F.</t>
  </si>
  <si>
    <t>SOLDE DU</t>
  </si>
  <si>
    <t>TOTAL PAYE</t>
  </si>
  <si>
    <t>SCOLARITE/INSCRIPTION</t>
  </si>
  <si>
    <t>2019MBS052</t>
  </si>
  <si>
    <t>HOUNNOU</t>
  </si>
  <si>
    <t>Ebénézer</t>
  </si>
  <si>
    <t>LISTE DES ELEVES INSCRITS</t>
  </si>
  <si>
    <t>Glwadys M.C</t>
  </si>
  <si>
    <t>AKITI ABLA</t>
  </si>
  <si>
    <t>David Ezéchiel</t>
  </si>
  <si>
    <t>2019MBS053</t>
  </si>
  <si>
    <t>E. Trésor</t>
  </si>
  <si>
    <t>2019MBS054</t>
  </si>
  <si>
    <t>M. Martilde</t>
  </si>
  <si>
    <t>2019MBS055</t>
  </si>
  <si>
    <t>S. Rachelle</t>
  </si>
  <si>
    <t>Olivia Mahougnon</t>
  </si>
  <si>
    <t>Elvire Ruth</t>
  </si>
  <si>
    <t>2019MBS056</t>
  </si>
  <si>
    <t>2019MBS057</t>
  </si>
  <si>
    <t>2019MBS058</t>
  </si>
  <si>
    <t>Elodie</t>
  </si>
  <si>
    <t>Louange Mahouna Gracias</t>
  </si>
  <si>
    <t>Marceline</t>
  </si>
  <si>
    <t>DEGBEY</t>
  </si>
  <si>
    <t>AMANDIDJE</t>
  </si>
  <si>
    <t>Bernice Félicité</t>
  </si>
  <si>
    <t>2019MBS059</t>
  </si>
  <si>
    <t>Syrus Smith</t>
  </si>
  <si>
    <t>G. Moris Sylas</t>
  </si>
  <si>
    <t>Elisée</t>
  </si>
  <si>
    <t>Nicole</t>
  </si>
  <si>
    <t>2019MBS060</t>
  </si>
  <si>
    <t>AGBOTOU</t>
  </si>
  <si>
    <t>Léa</t>
  </si>
  <si>
    <t>Total par Cours</t>
  </si>
  <si>
    <t>2019MBS061</t>
  </si>
  <si>
    <t>AKODEGNON</t>
  </si>
  <si>
    <t>Sènami Léthifa</t>
  </si>
  <si>
    <t>ALLOKPE</t>
  </si>
  <si>
    <t>Miraculeuse</t>
  </si>
  <si>
    <t>Ahouéfa Sèna</t>
  </si>
  <si>
    <t>D. Luc</t>
  </si>
  <si>
    <t>Sandrine</t>
  </si>
  <si>
    <t>Jean Pierre Tibaut</t>
  </si>
  <si>
    <t>2019MBS062</t>
  </si>
  <si>
    <t>TOSSOU</t>
  </si>
  <si>
    <t>Elizabeth</t>
  </si>
  <si>
    <t>MEDETOHOUN</t>
  </si>
  <si>
    <t>EFFECTIF INSCRIT</t>
  </si>
  <si>
    <t>ABANDON</t>
  </si>
  <si>
    <t>EFFECTIF PRESENT</t>
  </si>
  <si>
    <t>TOTAL</t>
  </si>
  <si>
    <t>EFFECTIF PAR COURS</t>
  </si>
  <si>
    <t>2017</t>
  </si>
  <si>
    <t>ANCIEN</t>
  </si>
  <si>
    <t>2018</t>
  </si>
  <si>
    <t>2019</t>
  </si>
  <si>
    <t>NOUVEAU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</si>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</sst>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64" fontId="0" fillId="0" borderId="0" xfId="1" applyFont="1"/>
    <xf numFmtId="16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0" fillId="2" borderId="5" xfId="0" applyFill="1" applyBorder="1"/>
    <xf numFmtId="0" fontId="0" fillId="0" borderId="3" xfId="0" applyFont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/>
    </xf>
  </cellXfs>
  <cellStyles count="4">
    <cellStyle name="Lien hypertexte" xfId="3" builtinId="8"/>
    <cellStyle name="Milliers" xfId="1" builtinId="3"/>
    <cellStyle name="Milliers 2" xfId="2" xr:uid="{00000000-0005-0000-0000-000002000000}"/>
    <cellStyle name="Normal" xfId="0" builtinId="0"/>
  </cellStyles>
  <dxfs count="21"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371475</xdr:colOff>
      <xdr:row>0</xdr:row>
      <xdr:rowOff>123825</xdr:rowOff>
    </xdr:from>
    <xdr:to>
      <xdr:col>13</xdr:col>
      <xdr:colOff>676275</xdr:colOff>
      <xdr:row>14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COURS">
              <a:extLst>
                <a:ext uri="{FF2B5EF4-FFF2-40B4-BE49-F238E27FC236}">
                  <a16:creationId xmlns:a16="http://schemas.microsoft.com/office/drawing/2014/main" id="{B97CCE24-D9CE-4408-A3E0-37E89D2BE3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44275" y="123825"/>
              <a:ext cx="1828800" cy="3086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ROGOU/Documents/DOSSIER%20CSP%20LA%20BONNE%20SEMENCE/COMPTABILITE%20COMPLEXE%20SCOLAI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ROGOU/Documents/DOSSIER%20CSP%20LA%20BONNE%20SEMENCE/COMPTABILITE%20COMPLEXE%20SCOLAIRE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YNTHESE SCOLARITE"/>
      <sheetName val="PAIEMENTS RECUS"/>
      <sheetName val="BILAN FINAL 17-18"/>
      <sheetName val="Tableau des Immo"/>
      <sheetName val="Plan de Financement"/>
      <sheetName val="BILAN 1er EXERCICE"/>
      <sheetName val="RESULTAT 2017-2018"/>
      <sheetName val="BALANCE"/>
      <sheetName val="JOURNAL INVESTISSEMENT "/>
      <sheetName val="JOURNAL DES RECETTES"/>
      <sheetName val="JOURNAL DES CHARGES"/>
      <sheetName val="PLAN COMPTE"/>
      <sheetName val="COMPTABILITE COMPLEXE SCOLAIRE"/>
    </sheetNames>
    <sheetDataSet>
      <sheetData sheetId="0">
        <row r="2">
          <cell r="A2" t="str">
            <v>Maternelle</v>
          </cell>
          <cell r="C2" t="str">
            <v>1ere Tranche</v>
          </cell>
        </row>
        <row r="3">
          <cell r="A3" t="str">
            <v>CI</v>
          </cell>
          <cell r="C3" t="str">
            <v>2è Tranche</v>
          </cell>
        </row>
        <row r="4">
          <cell r="A4" t="str">
            <v>CP</v>
          </cell>
          <cell r="C4" t="str">
            <v>3è Tranche</v>
          </cell>
        </row>
        <row r="5">
          <cell r="A5" t="str">
            <v>CE1</v>
          </cell>
        </row>
        <row r="6">
          <cell r="A6" t="str">
            <v>CE2</v>
          </cell>
        </row>
        <row r="7">
          <cell r="A7" t="str">
            <v>CM1</v>
          </cell>
        </row>
        <row r="8">
          <cell r="A8" t="str">
            <v>CM2</v>
          </cell>
        </row>
        <row r="11">
          <cell r="A11" t="str">
            <v xml:space="preserve"> </v>
          </cell>
        </row>
        <row r="12">
          <cell r="A12" t="str">
            <v xml:space="preserve"> </v>
          </cell>
        </row>
        <row r="13">
          <cell r="A13" t="str">
            <v>NOM  PRENOMS</v>
          </cell>
        </row>
        <row r="14">
          <cell r="A14" t="str">
            <v>AGONGLO Prince Richard</v>
          </cell>
        </row>
        <row r="15">
          <cell r="A15" t="str">
            <v>AHOKIN Francoise</v>
          </cell>
        </row>
        <row r="16">
          <cell r="A16" t="str">
            <v>AKITI Abla Sandrine</v>
          </cell>
        </row>
        <row r="17">
          <cell r="A17" t="str">
            <v>AKODEGNON Sènami Letifa</v>
          </cell>
        </row>
        <row r="18">
          <cell r="A18" t="str">
            <v>ALLAGBE Biou Dieudonné</v>
          </cell>
        </row>
        <row r="19">
          <cell r="A19" t="str">
            <v>ALLAGBE Prince Daniel</v>
          </cell>
        </row>
        <row r="20">
          <cell r="A20" t="str">
            <v>ALLOKPE Miraculeux</v>
          </cell>
        </row>
        <row r="21">
          <cell r="A21" t="str">
            <v>AMADIDJE Ahoueffa Agnès</v>
          </cell>
        </row>
        <row r="22">
          <cell r="A22" t="str">
            <v>AMONDO Caline</v>
          </cell>
        </row>
        <row r="23">
          <cell r="A23" t="str">
            <v>AMONDO Espérance</v>
          </cell>
        </row>
        <row r="24">
          <cell r="A24" t="str">
            <v>AMOUSSOUGBIDI Francine</v>
          </cell>
        </row>
        <row r="25">
          <cell r="A25" t="str">
            <v>ASSOU Esther</v>
          </cell>
        </row>
        <row r="26">
          <cell r="A26" t="str">
            <v>ASSOU Michée</v>
          </cell>
        </row>
        <row r="27">
          <cell r="A27" t="str">
            <v>ASSOUVI Emmanuella</v>
          </cell>
        </row>
        <row r="28">
          <cell r="A28" t="str">
            <v>ASSOUVI Marie</v>
          </cell>
        </row>
        <row r="29">
          <cell r="A29" t="str">
            <v>ASSOUVI Zita</v>
          </cell>
        </row>
        <row r="30">
          <cell r="A30" t="str">
            <v>ATTIOGBE Daniel</v>
          </cell>
        </row>
        <row r="31">
          <cell r="A31" t="str">
            <v>ATTIOGBE Daniela</v>
          </cell>
        </row>
        <row r="32">
          <cell r="A32" t="str">
            <v>ATTIOGBE Fidèle Dossi</v>
          </cell>
        </row>
        <row r="33">
          <cell r="A33" t="str">
            <v>AZAGOUNMATOUN Gil-Christ</v>
          </cell>
        </row>
        <row r="34">
          <cell r="A34" t="str">
            <v>AZAGOUNMATOUN Prince</v>
          </cell>
        </row>
        <row r="35">
          <cell r="A35" t="str">
            <v>CHOGOLOU  Samson</v>
          </cell>
        </row>
        <row r="36">
          <cell r="A36" t="str">
            <v>CHOGOLOU Augustin</v>
          </cell>
        </row>
        <row r="37">
          <cell r="A37" t="str">
            <v>CHOKPON Jean Eudes</v>
          </cell>
        </row>
        <row r="38">
          <cell r="A38" t="str">
            <v>CHOKPON Marcel</v>
          </cell>
        </row>
        <row r="39">
          <cell r="A39" t="str">
            <v>DANSI  Belvida</v>
          </cell>
        </row>
        <row r="40">
          <cell r="A40" t="str">
            <v>DANSI Sèna Géovania</v>
          </cell>
        </row>
        <row r="41">
          <cell r="A41" t="str">
            <v>DOSSAVI Donatien</v>
          </cell>
        </row>
        <row r="42">
          <cell r="A42" t="str">
            <v>DOSSAVI Doris</v>
          </cell>
        </row>
        <row r="43">
          <cell r="A43" t="str">
            <v>DOSSAVI Ezéchiel</v>
          </cell>
        </row>
        <row r="44">
          <cell r="A44" t="str">
            <v>DOSSAVI Jacques</v>
          </cell>
        </row>
        <row r="45">
          <cell r="A45" t="str">
            <v>DOSSOU Elie</v>
          </cell>
        </row>
        <row r="46">
          <cell r="A46" t="str">
            <v>DOSSOU Moïse</v>
          </cell>
        </row>
        <row r="47">
          <cell r="A47" t="str">
            <v>DOSSOU Sylvestre</v>
          </cell>
        </row>
        <row r="48">
          <cell r="A48" t="str">
            <v xml:space="preserve">EGBI Abla </v>
          </cell>
        </row>
        <row r="49">
          <cell r="A49" t="str">
            <v>FOLLY Daniel</v>
          </cell>
        </row>
        <row r="50">
          <cell r="A50" t="str">
            <v>GABADJE David Exaucé</v>
          </cell>
        </row>
        <row r="51">
          <cell r="A51" t="str">
            <v>GBEDESSOU Gracia</v>
          </cell>
        </row>
        <row r="52">
          <cell r="A52" t="str">
            <v>GOSSO Joseph</v>
          </cell>
        </row>
        <row r="53">
          <cell r="A53" t="str">
            <v>HINNOU Camillia</v>
          </cell>
        </row>
        <row r="54">
          <cell r="A54" t="str">
            <v>HINNOU Cécile</v>
          </cell>
        </row>
        <row r="55">
          <cell r="A55" t="str">
            <v>HINSOU Elielle</v>
          </cell>
        </row>
        <row r="56">
          <cell r="A56" t="str">
            <v>HOUNGUE Félix</v>
          </cell>
        </row>
        <row r="57">
          <cell r="A57" t="str">
            <v>KANGNIDOSSOU Esther</v>
          </cell>
        </row>
        <row r="58">
          <cell r="A58" t="str">
            <v>KOCOU Daniel</v>
          </cell>
        </row>
        <row r="59">
          <cell r="A59" t="str">
            <v>KOKOU Noël</v>
          </cell>
        </row>
        <row r="60">
          <cell r="A60" t="str">
            <v>KOUEGNON Boga</v>
          </cell>
        </row>
        <row r="61">
          <cell r="A61" t="str">
            <v>KOUHO Dieudonné Delphin</v>
          </cell>
        </row>
        <row r="62">
          <cell r="A62" t="str">
            <v>KOUHO Jacques</v>
          </cell>
        </row>
        <row r="63">
          <cell r="A63" t="str">
            <v>KOUHO Jean Pierre</v>
          </cell>
        </row>
        <row r="64">
          <cell r="A64" t="str">
            <v>KOUHO Junior</v>
          </cell>
        </row>
        <row r="65">
          <cell r="A65" t="str">
            <v>KOUKPAKI Olivier</v>
          </cell>
        </row>
        <row r="66">
          <cell r="A66" t="str">
            <v>KPADONOU Junior</v>
          </cell>
        </row>
        <row r="67">
          <cell r="A67" t="str">
            <v>KPADONOU Laurencia</v>
          </cell>
        </row>
        <row r="68">
          <cell r="A68" t="str">
            <v>LALIGBE  Valentine</v>
          </cell>
        </row>
        <row r="69">
          <cell r="A69" t="str">
            <v>LALIGBE Fidèle</v>
          </cell>
        </row>
        <row r="70">
          <cell r="A70" t="str">
            <v>MAHOUSSI Hyacinthe</v>
          </cell>
        </row>
        <row r="71">
          <cell r="A71" t="str">
            <v>N'SOUGAN Dieudonné Cyprile</v>
          </cell>
        </row>
        <row r="72">
          <cell r="A72" t="str">
            <v>N'SOUGAN Elie</v>
          </cell>
        </row>
        <row r="73">
          <cell r="A73" t="str">
            <v>N'SOUGAN Elisée</v>
          </cell>
        </row>
        <row r="74">
          <cell r="A74" t="str">
            <v>ODOULAMI Alphonse</v>
          </cell>
        </row>
        <row r="75">
          <cell r="A75" t="str">
            <v>ODOULAMI Eulodie</v>
          </cell>
        </row>
        <row r="76">
          <cell r="A76" t="str">
            <v>QUENUM Laurore</v>
          </cell>
        </row>
        <row r="77">
          <cell r="A77" t="str">
            <v>SAKOU Jonas</v>
          </cell>
        </row>
        <row r="78">
          <cell r="A78" t="str">
            <v>SEGBEDJI Lucien</v>
          </cell>
        </row>
        <row r="79">
          <cell r="A79" t="str">
            <v>SEGNI Ebenezer</v>
          </cell>
        </row>
        <row r="80">
          <cell r="A80" t="str">
            <v>SOLEVO Bernice</v>
          </cell>
        </row>
        <row r="81">
          <cell r="A81" t="str">
            <v>SOLEVO Marina</v>
          </cell>
        </row>
        <row r="82">
          <cell r="A82" t="str">
            <v>SOLEVO Mathilde</v>
          </cell>
        </row>
        <row r="83">
          <cell r="A83" t="str">
            <v>SOLEVO Miracle</v>
          </cell>
        </row>
        <row r="84">
          <cell r="A84" t="str">
            <v>SOSSOU Dinopère</v>
          </cell>
        </row>
        <row r="85">
          <cell r="A85" t="str">
            <v>SOSSOU Elisée</v>
          </cell>
        </row>
        <row r="86">
          <cell r="A86" t="str">
            <v>SOSSOU Vincent</v>
          </cell>
        </row>
        <row r="87">
          <cell r="A87" t="str">
            <v>TCHIVADJI Akouavi Inès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lan de Financement"/>
      <sheetName val="JOURNAL INVESTISSEMENT "/>
      <sheetName val="PARAMETRES"/>
      <sheetName val="PAIEMENT RECUS"/>
      <sheetName val="ELEVES "/>
      <sheetName val="PLAN COMPTE"/>
      <sheetName val="JOURNAL DES DEPENSES"/>
      <sheetName val="JOURNAL DES RECETTES"/>
      <sheetName val="SYNTHESE SCOLARITE"/>
      <sheetName val="Tableau des Immo"/>
      <sheetName val="BALANCE"/>
      <sheetName val="RESULTAT 2018-2019"/>
      <sheetName val="BILAN 2018-2019"/>
      <sheetName val="COMPTABILITE COMPLEXE SCOLAIRE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104001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11">
    <queryTableFields count="6">
      <queryTableField id="1" name="N° MATRICULE" tableColumnId="21"/>
      <queryTableField id="2" name="NOM" tableColumnId="22"/>
      <queryTableField id="3" name="PRENOMS" tableColumnId="23"/>
      <queryTableField id="4" name="CLASSE" tableColumnId="24"/>
      <queryTableField id="9" name="Année 1ère Inscrip" tableColumnId="29"/>
      <queryTableField id="10" name="Ancienneté" tableColumnId="30"/>
    </queryTableFields>
    <queryTableDeletedFields count="4">
      <deletedField name="DATE NAISSANCE"/>
      <deletedField name="LIEU DE NAISSANCE"/>
      <deletedField name="SEXE"/>
      <deletedField name="NATIONALITE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E2B3100-40C9-4341-B3CA-E1FABC5409EC}" autoFormatId="16" applyNumberFormats="0" applyBorderFormats="0" applyFontFormats="0" applyPatternFormats="0" applyAlignmentFormats="0" applyWidthHeightFormats="0">
  <queryTableRefresh nextId="11">
    <queryTableFields count="10">
      <queryTableField id="1" name="N° MATRICULE" tableColumnId="11"/>
      <queryTableField id="2" name="NOM" tableColumnId="2"/>
      <queryTableField id="3" name="PRENOMS" tableColumnId="3"/>
      <queryTableField id="4" name="COURS" tableColumnId="4"/>
      <queryTableField id="5" name="DATE NAISSANCE" tableColumnId="5"/>
      <queryTableField id="6" name="LIEU DE NAISSANCE" tableColumnId="6"/>
      <queryTableField id="7" name="SEXE" tableColumnId="7"/>
      <queryTableField id="8" name="NATIONALITE" tableColumnId="8"/>
      <queryTableField id="9" name="ANNEE 1ere INSCRIPTION" tableColumnId="9"/>
      <queryTableField id="10" name="ANCIENNETE" tableColumnId="1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RS" xr10:uid="{1853EF1C-D955-479B-9A18-5978AA8C305B}" sourceName="COURS">
  <extLst>
    <x:ext xmlns:x15="http://schemas.microsoft.com/office/spreadsheetml/2010/11/main" uri="{2F2917AC-EB37-4324-AD4E-5DD8C200BD13}">
      <x15:tableSlicerCache tableId="6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URS" xr10:uid="{15379F57-8A99-4554-A34A-E57AC210617C}" cache="Segment_COURS" caption="COURS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LEVES" displayName="ELEVES" ref="A1:F135" tableType="queryTable" totalsRowShown="0" headerRowDxfId="20">
  <sortState ref="A29:F50">
    <sortCondition ref="B1:B135"/>
  </sortState>
  <tableColumns count="6">
    <tableColumn id="21" xr3:uid="{00000000-0010-0000-0000-000015000000}" uniqueName="21" name="N° MATRICULE" queryTableFieldId="1"/>
    <tableColumn id="22" xr3:uid="{00000000-0010-0000-0000-000016000000}" uniqueName="22" name="NOM" queryTableFieldId="2"/>
    <tableColumn id="23" xr3:uid="{00000000-0010-0000-0000-000017000000}" uniqueName="23" name="PRENOMS" queryTableFieldId="3"/>
    <tableColumn id="24" xr3:uid="{00000000-0010-0000-0000-000018000000}" uniqueName="24" name="CLASSE" queryTableFieldId="4"/>
    <tableColumn id="29" xr3:uid="{00000000-0010-0000-0000-00001D000000}" uniqueName="29" name="Année 1ère Inscrip" queryTableFieldId="9" dataDxfId="19"/>
    <tableColumn id="30" xr3:uid="{00000000-0010-0000-0000-00001E000000}" uniqueName="30" name="Ancienneté" queryTableFieldId="10" dataDxf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OURS" displayName="COURS" ref="A1:A9" totalsRowShown="0" headerRowDxfId="17">
  <autoFilter ref="A1:A9" xr:uid="{00000000-0009-0000-0100-000002000000}">
    <filterColumn colId="0" hiddenButton="1"/>
  </autoFilter>
  <tableColumns count="1">
    <tableColumn id="2" xr3:uid="{00000000-0010-0000-0100-000002000000}" name="COUR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EXE" displayName="SEXE" ref="A13:A15" totalsRowShown="0" headerRowDxfId="16">
  <autoFilter ref="A13:A15" xr:uid="{00000000-0009-0000-0100-000003000000}">
    <filterColumn colId="0" hiddenButton="1"/>
  </autoFilter>
  <tableColumns count="1">
    <tableColumn id="1" xr3:uid="{00000000-0010-0000-0200-000001000000}" name="SEX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NATURE_PAIEMENT" displayName="NATURE_PAIEMENT" ref="A18:A23" totalsRowShown="0">
  <autoFilter ref="A18:A23" xr:uid="{00000000-0009-0000-0100-000004000000}">
    <filterColumn colId="0" hiddenButton="1"/>
  </autoFilter>
  <tableColumns count="1">
    <tableColumn id="1" xr3:uid="{00000000-0010-0000-0300-000001000000}" name="NATURE PAIEMENT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ELEVESINSCRITS" displayName="ELEVESINSCRITS" ref="A2:J165" totalsRowShown="0" headerRowDxfId="15">
  <sortState ref="A3:J165">
    <sortCondition ref="A3:A165"/>
  </sortState>
  <tableColumns count="10">
    <tableColumn id="1" xr3:uid="{00000000-0010-0000-0400-000001000000}" name="N° MATRICULE" dataDxfId="14"/>
    <tableColumn id="2" xr3:uid="{00000000-0010-0000-0400-000002000000}" name="NOM"/>
    <tableColumn id="3" xr3:uid="{00000000-0010-0000-0400-000003000000}" name="PRENOMS"/>
    <tableColumn id="4" xr3:uid="{00000000-0010-0000-0400-000004000000}" name="COURS"/>
    <tableColumn id="5" xr3:uid="{00000000-0010-0000-0400-000005000000}" name="DATE NAISSANCE"/>
    <tableColumn id="6" xr3:uid="{00000000-0010-0000-0400-000006000000}" name="LIEU DE NAISSANCE"/>
    <tableColumn id="7" xr3:uid="{00000000-0010-0000-0400-000007000000}" name="SEXE"/>
    <tableColumn id="8" xr3:uid="{00000000-0010-0000-0400-000008000000}" name="NATIONALITE" dataDxfId="13"/>
    <tableColumn id="9" xr3:uid="{00000000-0010-0000-0400-000009000000}" name="ANNEE 1ere INSCRIPTION" dataDxfId="12"/>
    <tableColumn id="10" xr3:uid="{00000000-0010-0000-0400-00000A000000}" name="ANCIENNETE" dataDxfId="1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ETATDESPAIEMENTS" displayName="ETATDESPAIEMENTS" ref="A6:G180" totalsRowShown="0" headerRowDxfId="10">
  <autoFilter ref="A6:G180" xr:uid="{00000000-0009-0000-0100-00000A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500-000001000000}" name="MATRICULE" dataDxfId="9"/>
    <tableColumn id="2" xr3:uid="{00000000-0010-0000-0500-000002000000}" name="NOM"/>
    <tableColumn id="3" xr3:uid="{00000000-0010-0000-0500-000003000000}" name="PRENOMS"/>
    <tableColumn id="4" xr3:uid="{00000000-0010-0000-0500-000004000000}" name="COURS" dataDxfId="8"/>
    <tableColumn id="5" xr3:uid="{00000000-0010-0000-0500-000005000000}" name="SCOLARITE/INSCRIPTION"/>
    <tableColumn id="6" xr3:uid="{00000000-0010-0000-0500-000006000000}" name="TOTAL PAYE"/>
    <tableColumn id="7" xr3:uid="{00000000-0010-0000-0500-000007000000}" name="SOLDE DU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F450D87-55B7-4642-A946-233A6448334D}" name="ELEVESINSCRITS_2" displayName="ELEVESINSCRITS_2" ref="A1:J164" tableType="queryTable" totalsRowShown="0" headerRowDxfId="7">
  <autoFilter ref="A1:J164" xr:uid="{01D2C076-B58D-41A4-91AB-9EDE9C1F7BF7}"/>
  <tableColumns count="10">
    <tableColumn id="11" xr3:uid="{C225D1BF-81C0-4C61-A027-394C42E20397}" uniqueName="11" name="N° MATRICULE" queryTableFieldId="1"/>
    <tableColumn id="2" xr3:uid="{9C787DA6-55EA-487F-88FE-06E1BED28959}" uniqueName="2" name="NOM" queryTableFieldId="2"/>
    <tableColumn id="3" xr3:uid="{F90E206F-1791-46BC-A585-F29E4E92A980}" uniqueName="3" name="PRENOMS" queryTableFieldId="3"/>
    <tableColumn id="4" xr3:uid="{23B9ABFD-06E1-4FB3-B580-36C4FE581B4A}" uniqueName="4" name="COURS" queryTableFieldId="4" dataDxfId="0"/>
    <tableColumn id="5" xr3:uid="{00161198-EB69-4925-9E1E-056C25FE1B87}" uniqueName="5" name="DATE NAISSANCE" queryTableFieldId="5" dataDxfId="1"/>
    <tableColumn id="6" xr3:uid="{7BF2819A-CD6A-4395-99AE-78088E4D4086}" uniqueName="6" name="LIEU DE NAISSANCE" queryTableFieldId="6" dataDxfId="6"/>
    <tableColumn id="7" xr3:uid="{B8E2A082-DC69-4EDF-9781-9DD0083E9EE6}" uniqueName="7" name="SEXE" queryTableFieldId="7" dataDxfId="5"/>
    <tableColumn id="8" xr3:uid="{B3FB918F-53CD-4890-8519-6D81D9475049}" uniqueName="8" name="NATIONALITE" queryTableFieldId="8" dataDxfId="4"/>
    <tableColumn id="9" xr3:uid="{17193C57-EB03-47C4-9A67-978AD1141B9E}" uniqueName="9" name="ANNEE 1ere INSCRIPTION" queryTableFieldId="9" dataDxfId="3"/>
    <tableColumn id="10" xr3:uid="{8356C485-45D0-4222-AE49-095D7BBBC883}" uniqueName="10" name="ANCIENNETE" queryTableFieldId="10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35"/>
  <sheetViews>
    <sheetView workbookViewId="0">
      <selection activeCell="B25" sqref="B25"/>
    </sheetView>
  </sheetViews>
  <sheetFormatPr baseColWidth="10" defaultRowHeight="15" x14ac:dyDescent="0.25"/>
  <cols>
    <col min="1" max="1" width="17.42578125" bestFit="1" customWidth="1"/>
    <col min="2" max="2" width="25.28515625" customWidth="1"/>
    <col min="3" max="3" width="27.28515625" customWidth="1"/>
    <col min="4" max="4" width="21.7109375" customWidth="1"/>
    <col min="5" max="5" width="21.7109375" style="1" customWidth="1"/>
    <col min="6" max="6" width="14.7109375" style="1" customWidth="1"/>
    <col min="7" max="7" width="17.5703125" customWidth="1"/>
  </cols>
  <sheetData>
    <row r="1" spans="1:6" ht="24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8</v>
      </c>
      <c r="F1" s="6" t="s">
        <v>9</v>
      </c>
    </row>
    <row r="2" spans="1:6" x14ac:dyDescent="0.25">
      <c r="A2" s="5" t="s">
        <v>279</v>
      </c>
      <c r="B2" s="4" t="s">
        <v>478</v>
      </c>
      <c r="C2" s="4" t="s">
        <v>513</v>
      </c>
      <c r="D2" s="4" t="s">
        <v>23</v>
      </c>
      <c r="E2" s="5">
        <v>2017</v>
      </c>
      <c r="F2" s="5">
        <v>1</v>
      </c>
    </row>
    <row r="3" spans="1:6" x14ac:dyDescent="0.25">
      <c r="A3" s="5" t="s">
        <v>280</v>
      </c>
      <c r="B3" s="4" t="s">
        <v>24</v>
      </c>
      <c r="C3" s="4" t="s">
        <v>25</v>
      </c>
      <c r="D3" s="4" t="s">
        <v>26</v>
      </c>
      <c r="E3" s="5">
        <v>2017</v>
      </c>
      <c r="F3" s="5">
        <v>1</v>
      </c>
    </row>
    <row r="4" spans="1:6" x14ac:dyDescent="0.25">
      <c r="A4" s="5" t="s">
        <v>281</v>
      </c>
      <c r="B4" s="4" t="s">
        <v>24</v>
      </c>
      <c r="C4" s="4" t="s">
        <v>27</v>
      </c>
      <c r="D4" s="4" t="s">
        <v>17</v>
      </c>
      <c r="E4" s="5">
        <v>2017</v>
      </c>
      <c r="F4" s="5">
        <v>1</v>
      </c>
    </row>
    <row r="5" spans="1:6" x14ac:dyDescent="0.25">
      <c r="A5" s="5" t="s">
        <v>282</v>
      </c>
      <c r="B5" s="4" t="s">
        <v>28</v>
      </c>
      <c r="C5" s="4" t="s">
        <v>29</v>
      </c>
      <c r="D5" s="4" t="s">
        <v>17</v>
      </c>
      <c r="E5" s="5">
        <v>2017</v>
      </c>
      <c r="F5" s="5">
        <v>1</v>
      </c>
    </row>
    <row r="6" spans="1:6" x14ac:dyDescent="0.25">
      <c r="A6" s="5" t="s">
        <v>283</v>
      </c>
      <c r="B6" s="4" t="s">
        <v>33</v>
      </c>
      <c r="C6" s="4" t="s">
        <v>34</v>
      </c>
      <c r="D6" s="4" t="s">
        <v>35</v>
      </c>
      <c r="E6" s="5">
        <v>2017</v>
      </c>
      <c r="F6" s="5">
        <v>1</v>
      </c>
    </row>
    <row r="7" spans="1:6" x14ac:dyDescent="0.25">
      <c r="A7" s="5" t="s">
        <v>284</v>
      </c>
      <c r="B7" s="4" t="s">
        <v>38</v>
      </c>
      <c r="C7" s="4" t="s">
        <v>39</v>
      </c>
      <c r="D7" s="4" t="s">
        <v>17</v>
      </c>
      <c r="E7" s="5">
        <v>2017</v>
      </c>
      <c r="F7" s="5">
        <v>1</v>
      </c>
    </row>
    <row r="8" spans="1:6" x14ac:dyDescent="0.25">
      <c r="A8" s="5" t="s">
        <v>285</v>
      </c>
      <c r="B8" s="4" t="s">
        <v>41</v>
      </c>
      <c r="C8" s="4" t="s">
        <v>42</v>
      </c>
      <c r="D8" s="4" t="s">
        <v>26</v>
      </c>
      <c r="E8" s="5">
        <v>2017</v>
      </c>
      <c r="F8" s="5">
        <v>1</v>
      </c>
    </row>
    <row r="9" spans="1:6" x14ac:dyDescent="0.25">
      <c r="A9" s="5" t="s">
        <v>286</v>
      </c>
      <c r="B9" s="4" t="s">
        <v>41</v>
      </c>
      <c r="C9" s="4" t="s">
        <v>22</v>
      </c>
      <c r="D9" s="4" t="s">
        <v>35</v>
      </c>
      <c r="E9" s="5">
        <v>2017</v>
      </c>
      <c r="F9" s="5">
        <v>1</v>
      </c>
    </row>
    <row r="10" spans="1:6" x14ac:dyDescent="0.25">
      <c r="A10" s="5" t="s">
        <v>287</v>
      </c>
      <c r="B10" s="4" t="s">
        <v>47</v>
      </c>
      <c r="C10" s="4" t="s">
        <v>48</v>
      </c>
      <c r="D10" s="4" t="s">
        <v>23</v>
      </c>
      <c r="E10" s="5">
        <v>2017</v>
      </c>
      <c r="F10" s="5">
        <v>1</v>
      </c>
    </row>
    <row r="11" spans="1:6" x14ac:dyDescent="0.25">
      <c r="A11" s="5" t="s">
        <v>288</v>
      </c>
      <c r="B11" s="4" t="s">
        <v>47</v>
      </c>
      <c r="C11" s="4" t="s">
        <v>49</v>
      </c>
      <c r="D11" s="4" t="s">
        <v>50</v>
      </c>
      <c r="E11" s="5">
        <v>2017</v>
      </c>
      <c r="F11" s="5">
        <v>1</v>
      </c>
    </row>
    <row r="12" spans="1:6" x14ac:dyDescent="0.25">
      <c r="A12" s="5" t="s">
        <v>289</v>
      </c>
      <c r="B12" s="4" t="s">
        <v>58</v>
      </c>
      <c r="C12" s="4" t="s">
        <v>59</v>
      </c>
      <c r="D12" s="4" t="s">
        <v>35</v>
      </c>
      <c r="E12" s="5">
        <v>2017</v>
      </c>
      <c r="F12" s="5">
        <v>1</v>
      </c>
    </row>
    <row r="13" spans="1:6" x14ac:dyDescent="0.25">
      <c r="A13" s="5" t="s">
        <v>290</v>
      </c>
      <c r="B13" s="4" t="s">
        <v>66</v>
      </c>
      <c r="C13" s="4" t="s">
        <v>67</v>
      </c>
      <c r="D13" s="4" t="s">
        <v>17</v>
      </c>
      <c r="E13" s="5">
        <v>2017</v>
      </c>
      <c r="F13" s="5">
        <v>1</v>
      </c>
    </row>
    <row r="14" spans="1:6" x14ac:dyDescent="0.25">
      <c r="A14" s="5" t="s">
        <v>291</v>
      </c>
      <c r="B14" s="4" t="s">
        <v>66</v>
      </c>
      <c r="C14" s="4" t="s">
        <v>46</v>
      </c>
      <c r="D14" s="4" t="s">
        <v>35</v>
      </c>
      <c r="E14" s="5">
        <v>2017</v>
      </c>
      <c r="F14" s="5">
        <v>1</v>
      </c>
    </row>
    <row r="15" spans="1:6" x14ac:dyDescent="0.25">
      <c r="A15" s="5" t="s">
        <v>292</v>
      </c>
      <c r="B15" s="4" t="s">
        <v>66</v>
      </c>
      <c r="C15" s="4" t="s">
        <v>68</v>
      </c>
      <c r="D15" s="4" t="s">
        <v>35</v>
      </c>
      <c r="E15" s="5">
        <v>2017</v>
      </c>
      <c r="F15" s="5">
        <v>1</v>
      </c>
    </row>
    <row r="16" spans="1:6" x14ac:dyDescent="0.25">
      <c r="A16" s="5" t="s">
        <v>293</v>
      </c>
      <c r="B16" s="4" t="s">
        <v>66</v>
      </c>
      <c r="C16" s="4" t="s">
        <v>69</v>
      </c>
      <c r="D16" s="4" t="s">
        <v>35</v>
      </c>
      <c r="E16" s="5">
        <v>2017</v>
      </c>
      <c r="F16" s="5">
        <v>1</v>
      </c>
    </row>
    <row r="17" spans="1:6" x14ac:dyDescent="0.25">
      <c r="A17" s="5" t="s">
        <v>294</v>
      </c>
      <c r="B17" s="4" t="s">
        <v>72</v>
      </c>
      <c r="C17" s="4" t="s">
        <v>73</v>
      </c>
      <c r="D17" s="4" t="s">
        <v>23</v>
      </c>
      <c r="E17" s="5">
        <v>2017</v>
      </c>
      <c r="F17" s="5">
        <v>1</v>
      </c>
    </row>
    <row r="18" spans="1:6" x14ac:dyDescent="0.25">
      <c r="A18" s="5" t="s">
        <v>295</v>
      </c>
      <c r="B18" s="4" t="s">
        <v>76</v>
      </c>
      <c r="C18" s="4" t="s">
        <v>77</v>
      </c>
      <c r="D18" s="4" t="s">
        <v>17</v>
      </c>
      <c r="E18" s="5">
        <v>2017</v>
      </c>
      <c r="F18" s="5">
        <v>1</v>
      </c>
    </row>
    <row r="19" spans="1:6" x14ac:dyDescent="0.25">
      <c r="A19" s="5" t="s">
        <v>296</v>
      </c>
      <c r="B19" s="4" t="s">
        <v>82</v>
      </c>
      <c r="C19" s="4" t="s">
        <v>22</v>
      </c>
      <c r="D19" s="4" t="s">
        <v>35</v>
      </c>
      <c r="E19" s="5">
        <v>2017</v>
      </c>
      <c r="F19" s="5">
        <v>1</v>
      </c>
    </row>
    <row r="20" spans="1:6" x14ac:dyDescent="0.25">
      <c r="A20" s="5" t="s">
        <v>297</v>
      </c>
      <c r="B20" s="4" t="s">
        <v>83</v>
      </c>
      <c r="C20" s="4" t="s">
        <v>84</v>
      </c>
      <c r="D20" s="4" t="s">
        <v>23</v>
      </c>
      <c r="E20" s="5">
        <v>2017</v>
      </c>
      <c r="F20" s="5">
        <v>1</v>
      </c>
    </row>
    <row r="21" spans="1:6" x14ac:dyDescent="0.25">
      <c r="A21" s="5" t="s">
        <v>298</v>
      </c>
      <c r="B21" s="4" t="s">
        <v>87</v>
      </c>
      <c r="C21" s="4" t="s">
        <v>88</v>
      </c>
      <c r="D21" s="4" t="s">
        <v>17</v>
      </c>
      <c r="E21" s="5">
        <v>2017</v>
      </c>
      <c r="F21" s="5">
        <v>1</v>
      </c>
    </row>
    <row r="22" spans="1:6" x14ac:dyDescent="0.25">
      <c r="A22" s="5" t="s">
        <v>299</v>
      </c>
      <c r="B22" s="4" t="s">
        <v>92</v>
      </c>
      <c r="C22" s="4" t="s">
        <v>93</v>
      </c>
      <c r="D22" s="4" t="s">
        <v>26</v>
      </c>
      <c r="E22" s="5">
        <v>2017</v>
      </c>
      <c r="F22" s="5">
        <v>1</v>
      </c>
    </row>
    <row r="23" spans="1:6" x14ac:dyDescent="0.25">
      <c r="A23" s="5" t="s">
        <v>300</v>
      </c>
      <c r="B23" s="4" t="s">
        <v>92</v>
      </c>
      <c r="C23" s="4" t="s">
        <v>240</v>
      </c>
      <c r="D23" s="4" t="s">
        <v>35</v>
      </c>
      <c r="E23" s="5">
        <v>2017</v>
      </c>
      <c r="F23" s="5">
        <v>1</v>
      </c>
    </row>
    <row r="24" spans="1:6" x14ac:dyDescent="0.25">
      <c r="A24" s="5" t="s">
        <v>301</v>
      </c>
      <c r="B24" s="4" t="s">
        <v>98</v>
      </c>
      <c r="C24" s="4" t="s">
        <v>99</v>
      </c>
      <c r="D24" s="4" t="s">
        <v>35</v>
      </c>
      <c r="E24" s="5">
        <v>2017</v>
      </c>
      <c r="F24" s="5">
        <v>1</v>
      </c>
    </row>
    <row r="25" spans="1:6" x14ac:dyDescent="0.25">
      <c r="A25" s="5" t="s">
        <v>302</v>
      </c>
      <c r="B25" s="4" t="s">
        <v>100</v>
      </c>
      <c r="C25" s="4" t="s">
        <v>101</v>
      </c>
      <c r="D25" s="4" t="s">
        <v>23</v>
      </c>
      <c r="E25" s="5">
        <v>2017</v>
      </c>
      <c r="F25" s="5">
        <v>1</v>
      </c>
    </row>
    <row r="26" spans="1:6" x14ac:dyDescent="0.25">
      <c r="A26" s="5" t="s">
        <v>303</v>
      </c>
      <c r="B26" s="4" t="s">
        <v>100</v>
      </c>
      <c r="C26" s="4" t="s">
        <v>103</v>
      </c>
      <c r="D26" s="4" t="s">
        <v>35</v>
      </c>
      <c r="E26" s="5">
        <v>2017</v>
      </c>
      <c r="F26" s="5">
        <v>1</v>
      </c>
    </row>
    <row r="27" spans="1:6" x14ac:dyDescent="0.25">
      <c r="A27" s="5" t="s">
        <v>304</v>
      </c>
      <c r="B27" s="4" t="s">
        <v>104</v>
      </c>
      <c r="C27" s="4" t="s">
        <v>105</v>
      </c>
      <c r="D27" s="4" t="s">
        <v>17</v>
      </c>
      <c r="E27" s="5">
        <v>2017</v>
      </c>
      <c r="F27" s="5">
        <v>1</v>
      </c>
    </row>
    <row r="28" spans="1:6" x14ac:dyDescent="0.25">
      <c r="A28" s="5" t="s">
        <v>305</v>
      </c>
      <c r="B28" s="4" t="s">
        <v>110</v>
      </c>
      <c r="C28" s="4" t="s">
        <v>111</v>
      </c>
      <c r="D28" s="4" t="s">
        <v>35</v>
      </c>
      <c r="E28" s="5">
        <v>2017</v>
      </c>
      <c r="F28" s="5">
        <v>1</v>
      </c>
    </row>
    <row r="29" spans="1:6" x14ac:dyDescent="0.25">
      <c r="A29" s="5" t="s">
        <v>306</v>
      </c>
      <c r="B29" s="4" t="s">
        <v>112</v>
      </c>
      <c r="C29" s="4" t="s">
        <v>113</v>
      </c>
      <c r="D29" s="4" t="s">
        <v>23</v>
      </c>
      <c r="E29" s="5">
        <v>2017</v>
      </c>
      <c r="F29" s="5">
        <v>1</v>
      </c>
    </row>
    <row r="30" spans="1:6" x14ac:dyDescent="0.25">
      <c r="A30" s="5" t="s">
        <v>307</v>
      </c>
      <c r="B30" s="4" t="s">
        <v>112</v>
      </c>
      <c r="C30" s="4" t="s">
        <v>114</v>
      </c>
      <c r="D30" s="4" t="s">
        <v>35</v>
      </c>
      <c r="E30" s="5">
        <v>2017</v>
      </c>
      <c r="F30" s="5">
        <v>1</v>
      </c>
    </row>
    <row r="31" spans="1:6" x14ac:dyDescent="0.25">
      <c r="A31" s="5" t="s">
        <v>308</v>
      </c>
      <c r="B31" s="4" t="s">
        <v>122</v>
      </c>
      <c r="C31" s="4" t="s">
        <v>116</v>
      </c>
      <c r="D31" s="4" t="s">
        <v>23</v>
      </c>
      <c r="E31" s="5">
        <v>2017</v>
      </c>
      <c r="F31" s="5">
        <v>1</v>
      </c>
    </row>
    <row r="32" spans="1:6" x14ac:dyDescent="0.25">
      <c r="A32" s="5" t="s">
        <v>309</v>
      </c>
      <c r="B32" s="4" t="s">
        <v>122</v>
      </c>
      <c r="C32" s="4" t="s">
        <v>123</v>
      </c>
      <c r="D32" s="4" t="s">
        <v>50</v>
      </c>
      <c r="E32" s="5">
        <v>2017</v>
      </c>
      <c r="F32" s="5">
        <v>1</v>
      </c>
    </row>
    <row r="33" spans="1:6" x14ac:dyDescent="0.25">
      <c r="A33" s="5" t="s">
        <v>310</v>
      </c>
      <c r="B33" s="4" t="s">
        <v>127</v>
      </c>
      <c r="C33" s="4" t="s">
        <v>128</v>
      </c>
      <c r="D33" s="4" t="s">
        <v>50</v>
      </c>
      <c r="E33" s="5">
        <v>2017</v>
      </c>
      <c r="F33" s="5">
        <v>1</v>
      </c>
    </row>
    <row r="34" spans="1:6" x14ac:dyDescent="0.25">
      <c r="A34" s="5" t="s">
        <v>311</v>
      </c>
      <c r="B34" s="4" t="s">
        <v>132</v>
      </c>
      <c r="C34" s="4" t="s">
        <v>133</v>
      </c>
      <c r="D34" s="4" t="s">
        <v>17</v>
      </c>
      <c r="E34" s="5">
        <v>2017</v>
      </c>
      <c r="F34" s="5">
        <v>1</v>
      </c>
    </row>
    <row r="35" spans="1:6" x14ac:dyDescent="0.25">
      <c r="A35" s="5" t="s">
        <v>312</v>
      </c>
      <c r="B35" s="4" t="s">
        <v>132</v>
      </c>
      <c r="C35" s="4" t="s">
        <v>134</v>
      </c>
      <c r="D35" s="4" t="s">
        <v>23</v>
      </c>
      <c r="E35" s="5">
        <v>2017</v>
      </c>
      <c r="F35" s="5">
        <v>1</v>
      </c>
    </row>
    <row r="36" spans="1:6" x14ac:dyDescent="0.25">
      <c r="A36" s="5" t="s">
        <v>313</v>
      </c>
      <c r="B36" s="4" t="s">
        <v>13</v>
      </c>
      <c r="C36" s="4" t="s">
        <v>135</v>
      </c>
      <c r="D36" s="4" t="s">
        <v>23</v>
      </c>
      <c r="E36" s="5">
        <v>2017</v>
      </c>
      <c r="F36" s="5">
        <v>1</v>
      </c>
    </row>
    <row r="37" spans="1:6" x14ac:dyDescent="0.25">
      <c r="A37" s="5" t="s">
        <v>314</v>
      </c>
      <c r="B37" s="4" t="s">
        <v>13</v>
      </c>
      <c r="C37" s="4" t="s">
        <v>136</v>
      </c>
      <c r="D37" s="4" t="s">
        <v>35</v>
      </c>
      <c r="E37" s="5">
        <v>2017</v>
      </c>
      <c r="F37" s="5">
        <v>1</v>
      </c>
    </row>
    <row r="38" spans="1:6" x14ac:dyDescent="0.25">
      <c r="A38" s="5" t="s">
        <v>315</v>
      </c>
      <c r="B38" s="4" t="s">
        <v>13</v>
      </c>
      <c r="C38" s="4" t="s">
        <v>137</v>
      </c>
      <c r="D38" s="4" t="s">
        <v>50</v>
      </c>
      <c r="E38" s="5">
        <v>2017</v>
      </c>
      <c r="F38" s="5">
        <v>1</v>
      </c>
    </row>
    <row r="39" spans="1:6" x14ac:dyDescent="0.25">
      <c r="A39" s="5" t="s">
        <v>316</v>
      </c>
      <c r="B39" s="4" t="s">
        <v>87</v>
      </c>
      <c r="C39" s="4" t="s">
        <v>94</v>
      </c>
      <c r="D39" s="4" t="s">
        <v>35</v>
      </c>
      <c r="E39" s="5">
        <v>2017</v>
      </c>
      <c r="F39" s="5">
        <v>1</v>
      </c>
    </row>
    <row r="40" spans="1:6" x14ac:dyDescent="0.25">
      <c r="A40" s="5" t="s">
        <v>317</v>
      </c>
      <c r="B40" s="4" t="s">
        <v>87</v>
      </c>
      <c r="C40" s="4" t="s">
        <v>68</v>
      </c>
      <c r="D40" s="4" t="s">
        <v>50</v>
      </c>
      <c r="E40" s="5">
        <v>2017</v>
      </c>
      <c r="F40" s="5">
        <v>1</v>
      </c>
    </row>
    <row r="41" spans="1:6" x14ac:dyDescent="0.25">
      <c r="A41" s="5" t="s">
        <v>318</v>
      </c>
      <c r="B41" s="4" t="s">
        <v>87</v>
      </c>
      <c r="C41" s="4" t="s">
        <v>138</v>
      </c>
      <c r="D41" s="4" t="s">
        <v>17</v>
      </c>
      <c r="E41" s="5">
        <v>2017</v>
      </c>
      <c r="F41" s="5">
        <v>1</v>
      </c>
    </row>
    <row r="42" spans="1:6" x14ac:dyDescent="0.25">
      <c r="A42" s="5" t="s">
        <v>319</v>
      </c>
      <c r="B42" s="4" t="s">
        <v>139</v>
      </c>
      <c r="C42" s="4" t="s">
        <v>140</v>
      </c>
      <c r="D42" s="4" t="s">
        <v>26</v>
      </c>
      <c r="E42" s="5">
        <v>2017</v>
      </c>
      <c r="F42" s="5">
        <v>1</v>
      </c>
    </row>
    <row r="43" spans="1:6" x14ac:dyDescent="0.25">
      <c r="A43" s="5" t="s">
        <v>320</v>
      </c>
      <c r="B43" s="4" t="s">
        <v>139</v>
      </c>
      <c r="C43" s="4" t="s">
        <v>141</v>
      </c>
      <c r="D43" s="4" t="s">
        <v>50</v>
      </c>
      <c r="E43" s="5">
        <v>2017</v>
      </c>
      <c r="F43" s="5">
        <v>1</v>
      </c>
    </row>
    <row r="44" spans="1:6" x14ac:dyDescent="0.25">
      <c r="A44" s="5" t="s">
        <v>321</v>
      </c>
      <c r="B44" s="4" t="s">
        <v>98</v>
      </c>
      <c r="C44" s="4" t="s">
        <v>142</v>
      </c>
      <c r="D44" s="4" t="s">
        <v>17</v>
      </c>
      <c r="E44" s="5">
        <v>2017</v>
      </c>
      <c r="F44" s="5">
        <v>1</v>
      </c>
    </row>
    <row r="45" spans="1:6" x14ac:dyDescent="0.25">
      <c r="A45" s="5" t="s">
        <v>322</v>
      </c>
      <c r="B45" s="4" t="s">
        <v>145</v>
      </c>
      <c r="C45" s="4" t="s">
        <v>146</v>
      </c>
      <c r="D45" s="4" t="s">
        <v>23</v>
      </c>
      <c r="E45" s="5">
        <v>2017</v>
      </c>
      <c r="F45" s="5">
        <v>1</v>
      </c>
    </row>
    <row r="46" spans="1:6" x14ac:dyDescent="0.25">
      <c r="A46" s="5" t="s">
        <v>323</v>
      </c>
      <c r="B46" s="4" t="s">
        <v>148</v>
      </c>
      <c r="C46" s="4" t="s">
        <v>149</v>
      </c>
      <c r="D46" s="4" t="s">
        <v>23</v>
      </c>
      <c r="E46" s="5">
        <v>2017</v>
      </c>
      <c r="F46" s="5">
        <v>1</v>
      </c>
    </row>
    <row r="47" spans="1:6" x14ac:dyDescent="0.25">
      <c r="A47" s="5" t="s">
        <v>324</v>
      </c>
      <c r="B47" s="4" t="s">
        <v>98</v>
      </c>
      <c r="C47" s="4" t="s">
        <v>152</v>
      </c>
      <c r="D47" s="4" t="s">
        <v>17</v>
      </c>
      <c r="E47" s="5">
        <v>2017</v>
      </c>
      <c r="F47" s="5">
        <v>1</v>
      </c>
    </row>
    <row r="48" spans="1:6" x14ac:dyDescent="0.25">
      <c r="A48" s="5" t="s">
        <v>325</v>
      </c>
      <c r="B48" s="4" t="s">
        <v>156</v>
      </c>
      <c r="C48" s="4" t="s">
        <v>157</v>
      </c>
      <c r="D48" s="4" t="s">
        <v>23</v>
      </c>
      <c r="E48" s="5">
        <v>2017</v>
      </c>
      <c r="F48" s="5">
        <v>1</v>
      </c>
    </row>
    <row r="49" spans="1:6" x14ac:dyDescent="0.25">
      <c r="A49" s="5" t="s">
        <v>326</v>
      </c>
      <c r="B49" s="4" t="s">
        <v>165</v>
      </c>
      <c r="C49" s="4" t="s">
        <v>166</v>
      </c>
      <c r="D49" s="4" t="s">
        <v>23</v>
      </c>
      <c r="E49" s="5">
        <v>2017</v>
      </c>
      <c r="F49" s="5">
        <v>1</v>
      </c>
    </row>
    <row r="50" spans="1:6" x14ac:dyDescent="0.25">
      <c r="A50" s="5" t="s">
        <v>327</v>
      </c>
      <c r="B50" s="4" t="s">
        <v>112</v>
      </c>
      <c r="C50" s="4" t="s">
        <v>500</v>
      </c>
      <c r="D50" s="4" t="s">
        <v>26</v>
      </c>
      <c r="E50" s="5">
        <v>2017</v>
      </c>
      <c r="F50" s="5">
        <v>1</v>
      </c>
    </row>
    <row r="51" spans="1:6" x14ac:dyDescent="0.25">
      <c r="A51" s="5" t="s">
        <v>328</v>
      </c>
      <c r="B51" s="4" t="s">
        <v>187</v>
      </c>
      <c r="C51" s="4" t="s">
        <v>188</v>
      </c>
      <c r="D51" s="4" t="s">
        <v>26</v>
      </c>
      <c r="E51" s="5">
        <v>2017</v>
      </c>
      <c r="F51" s="5">
        <v>1</v>
      </c>
    </row>
    <row r="52" spans="1:6" x14ac:dyDescent="0.25">
      <c r="A52" s="5" t="s">
        <v>329</v>
      </c>
      <c r="B52" s="4" t="s">
        <v>189</v>
      </c>
      <c r="C52" s="4" t="s">
        <v>190</v>
      </c>
      <c r="D52" s="4" t="s">
        <v>23</v>
      </c>
      <c r="E52" s="5">
        <v>2017</v>
      </c>
      <c r="F52" s="5">
        <v>1</v>
      </c>
    </row>
    <row r="53" spans="1:6" x14ac:dyDescent="0.25">
      <c r="A53" s="5" t="s">
        <v>330</v>
      </c>
      <c r="B53" s="4" t="s">
        <v>165</v>
      </c>
      <c r="C53" s="4" t="s">
        <v>121</v>
      </c>
      <c r="D53" s="4" t="s">
        <v>23</v>
      </c>
      <c r="E53" s="5">
        <v>2017</v>
      </c>
      <c r="F53" s="5">
        <v>1</v>
      </c>
    </row>
    <row r="54" spans="1:6" x14ac:dyDescent="0.25">
      <c r="A54" s="5" t="s">
        <v>331</v>
      </c>
      <c r="B54" s="4" t="s">
        <v>74</v>
      </c>
      <c r="C54" s="4" t="s">
        <v>22</v>
      </c>
      <c r="D54" s="4" t="s">
        <v>26</v>
      </c>
      <c r="E54" s="5">
        <v>2017</v>
      </c>
      <c r="F54" s="5">
        <v>1</v>
      </c>
    </row>
    <row r="55" spans="1:6" x14ac:dyDescent="0.25">
      <c r="A55" s="5" t="s">
        <v>332</v>
      </c>
      <c r="B55" s="4" t="s">
        <v>145</v>
      </c>
      <c r="C55" s="4" t="s">
        <v>209</v>
      </c>
      <c r="D55" s="4" t="s">
        <v>108</v>
      </c>
      <c r="E55" s="5">
        <v>2017</v>
      </c>
      <c r="F55" s="5">
        <v>1</v>
      </c>
    </row>
    <row r="56" spans="1:6" x14ac:dyDescent="0.25">
      <c r="A56" s="5" t="s">
        <v>333</v>
      </c>
      <c r="B56" s="4" t="s">
        <v>15</v>
      </c>
      <c r="C56" s="4" t="s">
        <v>16</v>
      </c>
      <c r="D56" s="4" t="s">
        <v>17</v>
      </c>
      <c r="E56" s="5">
        <v>2018</v>
      </c>
      <c r="F56" s="5" t="s">
        <v>18</v>
      </c>
    </row>
    <row r="57" spans="1:6" x14ac:dyDescent="0.25">
      <c r="A57" s="5" t="s">
        <v>334</v>
      </c>
      <c r="B57" s="4" t="s">
        <v>19</v>
      </c>
      <c r="C57" s="4" t="s">
        <v>20</v>
      </c>
      <c r="D57" s="4" t="s">
        <v>21</v>
      </c>
      <c r="E57" s="5">
        <v>2018</v>
      </c>
      <c r="F57" s="5" t="s">
        <v>18</v>
      </c>
    </row>
    <row r="58" spans="1:6" x14ac:dyDescent="0.25">
      <c r="A58" s="5" t="s">
        <v>335</v>
      </c>
      <c r="B58" s="4" t="s">
        <v>19</v>
      </c>
      <c r="C58" s="4" t="s">
        <v>22</v>
      </c>
      <c r="D58" s="4" t="s">
        <v>17</v>
      </c>
      <c r="E58" s="5">
        <v>2018</v>
      </c>
      <c r="F58" s="5" t="s">
        <v>18</v>
      </c>
    </row>
    <row r="59" spans="1:6" x14ac:dyDescent="0.25">
      <c r="A59" s="5" t="s">
        <v>336</v>
      </c>
      <c r="B59" s="4" t="s">
        <v>30</v>
      </c>
      <c r="C59" s="4" t="s">
        <v>31</v>
      </c>
      <c r="D59" s="4" t="s">
        <v>21</v>
      </c>
      <c r="E59" s="5">
        <v>2018</v>
      </c>
      <c r="F59" s="5" t="s">
        <v>18</v>
      </c>
    </row>
    <row r="60" spans="1:6" x14ac:dyDescent="0.25">
      <c r="A60" s="5" t="s">
        <v>337</v>
      </c>
      <c r="B60" s="4" t="s">
        <v>495</v>
      </c>
      <c r="C60" s="4" t="s">
        <v>32</v>
      </c>
      <c r="D60" s="4" t="s">
        <v>23</v>
      </c>
      <c r="E60" s="5">
        <v>2018</v>
      </c>
      <c r="F60" s="5" t="s">
        <v>18</v>
      </c>
    </row>
    <row r="61" spans="1:6" x14ac:dyDescent="0.25">
      <c r="A61" s="5" t="s">
        <v>338</v>
      </c>
      <c r="B61" s="4" t="s">
        <v>36</v>
      </c>
      <c r="C61" s="4" t="s">
        <v>37</v>
      </c>
      <c r="D61" s="4" t="s">
        <v>23</v>
      </c>
      <c r="E61" s="5">
        <v>2018</v>
      </c>
      <c r="F61" s="5" t="s">
        <v>18</v>
      </c>
    </row>
    <row r="62" spans="1:6" x14ac:dyDescent="0.25">
      <c r="A62" s="5" t="s">
        <v>339</v>
      </c>
      <c r="B62" s="4" t="s">
        <v>38</v>
      </c>
      <c r="C62" s="4" t="s">
        <v>40</v>
      </c>
      <c r="D62" s="4" t="s">
        <v>23</v>
      </c>
      <c r="E62" s="5">
        <v>2018</v>
      </c>
      <c r="F62" s="5" t="s">
        <v>18</v>
      </c>
    </row>
    <row r="63" spans="1:6" x14ac:dyDescent="0.25">
      <c r="A63" s="5" t="s">
        <v>340</v>
      </c>
      <c r="B63" s="4" t="s">
        <v>41</v>
      </c>
      <c r="C63" s="4" t="s">
        <v>43</v>
      </c>
      <c r="D63" s="4" t="s">
        <v>35</v>
      </c>
      <c r="E63" s="5">
        <v>2018</v>
      </c>
      <c r="F63" s="5" t="s">
        <v>18</v>
      </c>
    </row>
    <row r="64" spans="1:6" x14ac:dyDescent="0.25">
      <c r="A64" s="5" t="s">
        <v>341</v>
      </c>
      <c r="B64" s="4" t="s">
        <v>44</v>
      </c>
      <c r="C64" s="4" t="s">
        <v>45</v>
      </c>
      <c r="D64" s="4" t="s">
        <v>21</v>
      </c>
      <c r="E64" s="5">
        <v>2018</v>
      </c>
      <c r="F64" s="5" t="s">
        <v>18</v>
      </c>
    </row>
    <row r="65" spans="1:6" x14ac:dyDescent="0.25">
      <c r="A65" s="5" t="s">
        <v>342</v>
      </c>
      <c r="B65" s="4" t="s">
        <v>44</v>
      </c>
      <c r="C65" s="4" t="s">
        <v>46</v>
      </c>
      <c r="D65" s="4" t="s">
        <v>23</v>
      </c>
      <c r="E65" s="5">
        <v>2018</v>
      </c>
      <c r="F65" s="5" t="s">
        <v>18</v>
      </c>
    </row>
    <row r="66" spans="1:6" x14ac:dyDescent="0.25">
      <c r="A66" s="5" t="s">
        <v>343</v>
      </c>
      <c r="B66" s="4" t="s">
        <v>51</v>
      </c>
      <c r="C66" s="4" t="s">
        <v>52</v>
      </c>
      <c r="D66" s="4" t="s">
        <v>17</v>
      </c>
      <c r="E66" s="5">
        <v>2018</v>
      </c>
      <c r="F66" s="5" t="s">
        <v>18</v>
      </c>
    </row>
    <row r="67" spans="1:6" x14ac:dyDescent="0.25">
      <c r="A67" s="5" t="s">
        <v>344</v>
      </c>
      <c r="B67" s="4" t="s">
        <v>51</v>
      </c>
      <c r="C67" s="4" t="s">
        <v>53</v>
      </c>
      <c r="D67" s="4" t="s">
        <v>35</v>
      </c>
      <c r="E67" s="5">
        <v>2018</v>
      </c>
      <c r="F67" s="5" t="s">
        <v>18</v>
      </c>
    </row>
    <row r="68" spans="1:6" x14ac:dyDescent="0.25">
      <c r="A68" s="5" t="s">
        <v>345</v>
      </c>
      <c r="B68" s="4" t="s">
        <v>54</v>
      </c>
      <c r="C68" s="4" t="s">
        <v>55</v>
      </c>
      <c r="D68" s="4" t="s">
        <v>21</v>
      </c>
      <c r="E68" s="5">
        <v>2018</v>
      </c>
      <c r="F68" s="5" t="s">
        <v>18</v>
      </c>
    </row>
    <row r="69" spans="1:6" x14ac:dyDescent="0.25">
      <c r="A69" s="5" t="s">
        <v>346</v>
      </c>
      <c r="B69" s="4" t="s">
        <v>56</v>
      </c>
      <c r="C69" s="4" t="s">
        <v>486</v>
      </c>
      <c r="D69" s="4" t="s">
        <v>35</v>
      </c>
      <c r="E69" s="5">
        <v>2018</v>
      </c>
      <c r="F69" s="5" t="s">
        <v>18</v>
      </c>
    </row>
    <row r="70" spans="1:6" x14ac:dyDescent="0.25">
      <c r="A70" s="5" t="s">
        <v>347</v>
      </c>
      <c r="B70" s="4" t="s">
        <v>60</v>
      </c>
      <c r="C70" s="4" t="s">
        <v>492</v>
      </c>
      <c r="D70" s="4" t="s">
        <v>50</v>
      </c>
      <c r="E70" s="5">
        <v>2018</v>
      </c>
      <c r="F70" s="5" t="s">
        <v>18</v>
      </c>
    </row>
    <row r="71" spans="1:6" x14ac:dyDescent="0.25">
      <c r="A71" s="5" t="s">
        <v>348</v>
      </c>
      <c r="B71" s="4" t="s">
        <v>61</v>
      </c>
      <c r="C71" s="4" t="s">
        <v>62</v>
      </c>
      <c r="D71" s="4" t="s">
        <v>50</v>
      </c>
      <c r="E71" s="5">
        <v>2018</v>
      </c>
      <c r="F71" s="5" t="s">
        <v>18</v>
      </c>
    </row>
    <row r="72" spans="1:6" x14ac:dyDescent="0.25">
      <c r="A72" s="5" t="s">
        <v>349</v>
      </c>
      <c r="B72" s="4" t="s">
        <v>63</v>
      </c>
      <c r="C72" s="4" t="s">
        <v>64</v>
      </c>
      <c r="D72" s="4" t="s">
        <v>17</v>
      </c>
      <c r="E72" s="5">
        <v>2018</v>
      </c>
      <c r="F72" s="5" t="s">
        <v>18</v>
      </c>
    </row>
    <row r="73" spans="1:6" x14ac:dyDescent="0.25">
      <c r="A73" s="5" t="s">
        <v>350</v>
      </c>
      <c r="B73" s="4" t="s">
        <v>63</v>
      </c>
      <c r="C73" s="4" t="s">
        <v>65</v>
      </c>
      <c r="D73" s="4" t="s">
        <v>17</v>
      </c>
      <c r="E73" s="5">
        <v>2018</v>
      </c>
      <c r="F73" s="5" t="s">
        <v>18</v>
      </c>
    </row>
    <row r="74" spans="1:6" x14ac:dyDescent="0.25">
      <c r="A74" s="5" t="s">
        <v>351</v>
      </c>
      <c r="B74" s="4" t="s">
        <v>70</v>
      </c>
      <c r="C74" s="4" t="s">
        <v>71</v>
      </c>
      <c r="D74" s="4" t="s">
        <v>50</v>
      </c>
      <c r="E74" s="5">
        <v>2018</v>
      </c>
      <c r="F74" s="5" t="s">
        <v>18</v>
      </c>
    </row>
    <row r="75" spans="1:6" x14ac:dyDescent="0.25">
      <c r="A75" s="5" t="s">
        <v>352</v>
      </c>
      <c r="B75" s="4" t="s">
        <v>74</v>
      </c>
      <c r="C75" s="4" t="s">
        <v>75</v>
      </c>
      <c r="D75" s="4" t="s">
        <v>21</v>
      </c>
      <c r="E75" s="5">
        <v>2018</v>
      </c>
      <c r="F75" s="5" t="s">
        <v>18</v>
      </c>
    </row>
    <row r="76" spans="1:6" x14ac:dyDescent="0.25">
      <c r="A76" s="5" t="s">
        <v>353</v>
      </c>
      <c r="B76" s="4" t="s">
        <v>78</v>
      </c>
      <c r="C76" s="4" t="s">
        <v>79</v>
      </c>
      <c r="D76" s="4" t="s">
        <v>17</v>
      </c>
      <c r="E76" s="5">
        <v>2018</v>
      </c>
      <c r="F76" s="5" t="s">
        <v>18</v>
      </c>
    </row>
    <row r="77" spans="1:6" x14ac:dyDescent="0.25">
      <c r="A77" s="5" t="s">
        <v>354</v>
      </c>
      <c r="B77" s="4" t="s">
        <v>80</v>
      </c>
      <c r="C77" s="4" t="s">
        <v>501</v>
      </c>
      <c r="D77" s="4" t="s">
        <v>26</v>
      </c>
      <c r="E77" s="5">
        <v>2018</v>
      </c>
      <c r="F77" s="5" t="s">
        <v>18</v>
      </c>
    </row>
    <row r="78" spans="1:6" x14ac:dyDescent="0.25">
      <c r="A78" s="5" t="s">
        <v>355</v>
      </c>
      <c r="B78" s="4" t="s">
        <v>80</v>
      </c>
      <c r="C78" s="4" t="s">
        <v>81</v>
      </c>
      <c r="D78" s="4" t="s">
        <v>35</v>
      </c>
      <c r="E78" s="5">
        <v>2018</v>
      </c>
      <c r="F78" s="5" t="s">
        <v>18</v>
      </c>
    </row>
    <row r="79" spans="1:6" x14ac:dyDescent="0.25">
      <c r="A79" s="5" t="s">
        <v>356</v>
      </c>
      <c r="B79" s="4" t="s">
        <v>85</v>
      </c>
      <c r="C79" s="4" t="s">
        <v>86</v>
      </c>
      <c r="D79" s="4" t="s">
        <v>17</v>
      </c>
      <c r="E79" s="5">
        <v>2018</v>
      </c>
      <c r="F79" s="5" t="s">
        <v>18</v>
      </c>
    </row>
    <row r="80" spans="1:6" x14ac:dyDescent="0.25">
      <c r="A80" s="5" t="s">
        <v>357</v>
      </c>
      <c r="B80" s="4" t="s">
        <v>89</v>
      </c>
      <c r="C80" s="4" t="s">
        <v>90</v>
      </c>
      <c r="D80" s="4" t="s">
        <v>23</v>
      </c>
      <c r="E80" s="5">
        <v>2018</v>
      </c>
      <c r="F80" s="5" t="s">
        <v>18</v>
      </c>
    </row>
    <row r="81" spans="1:6" x14ac:dyDescent="0.25">
      <c r="A81" s="5" t="s">
        <v>358</v>
      </c>
      <c r="B81" s="4" t="s">
        <v>89</v>
      </c>
      <c r="C81" s="4" t="s">
        <v>91</v>
      </c>
      <c r="D81" s="4" t="s">
        <v>35</v>
      </c>
      <c r="E81" s="5">
        <v>2018</v>
      </c>
      <c r="F81" s="5" t="s">
        <v>18</v>
      </c>
    </row>
    <row r="82" spans="1:6" x14ac:dyDescent="0.25">
      <c r="A82" s="5" t="s">
        <v>359</v>
      </c>
      <c r="B82" s="4" t="s">
        <v>95</v>
      </c>
      <c r="C82" s="4" t="s">
        <v>79</v>
      </c>
      <c r="D82" s="4" t="s">
        <v>17</v>
      </c>
      <c r="E82" s="5">
        <v>2018</v>
      </c>
      <c r="F82" s="5" t="s">
        <v>18</v>
      </c>
    </row>
    <row r="83" spans="1:6" x14ac:dyDescent="0.25">
      <c r="A83" s="5" t="s">
        <v>360</v>
      </c>
      <c r="B83" s="4" t="s">
        <v>96</v>
      </c>
      <c r="C83" s="4" t="s">
        <v>97</v>
      </c>
      <c r="D83" s="4" t="s">
        <v>21</v>
      </c>
      <c r="E83" s="5">
        <v>2018</v>
      </c>
      <c r="F83" s="5" t="s">
        <v>18</v>
      </c>
    </row>
    <row r="84" spans="1:6" x14ac:dyDescent="0.25">
      <c r="A84" s="5" t="s">
        <v>361</v>
      </c>
      <c r="B84" s="4" t="s">
        <v>100</v>
      </c>
      <c r="C84" s="4" t="s">
        <v>102</v>
      </c>
      <c r="D84" s="4" t="s">
        <v>21</v>
      </c>
      <c r="E84" s="5">
        <v>2018</v>
      </c>
      <c r="F84" s="5" t="s">
        <v>18</v>
      </c>
    </row>
    <row r="85" spans="1:6" x14ac:dyDescent="0.25">
      <c r="A85" s="5" t="s">
        <v>362</v>
      </c>
      <c r="B85" s="4" t="s">
        <v>106</v>
      </c>
      <c r="C85" s="4" t="s">
        <v>107</v>
      </c>
      <c r="D85" s="4" t="s">
        <v>108</v>
      </c>
      <c r="E85" s="5">
        <v>2018</v>
      </c>
      <c r="F85" s="5" t="s">
        <v>18</v>
      </c>
    </row>
    <row r="86" spans="1:6" x14ac:dyDescent="0.25">
      <c r="A86" s="5" t="s">
        <v>363</v>
      </c>
      <c r="B86" s="4" t="s">
        <v>106</v>
      </c>
      <c r="C86" s="4" t="s">
        <v>109</v>
      </c>
      <c r="D86" s="4" t="s">
        <v>21</v>
      </c>
      <c r="E86" s="5">
        <v>2018</v>
      </c>
      <c r="F86" s="5" t="s">
        <v>18</v>
      </c>
    </row>
    <row r="87" spans="1:6" x14ac:dyDescent="0.25">
      <c r="A87" s="5" t="s">
        <v>364</v>
      </c>
      <c r="B87" s="4" t="s">
        <v>115</v>
      </c>
      <c r="C87" s="4" t="s">
        <v>496</v>
      </c>
      <c r="D87" s="4" t="s">
        <v>23</v>
      </c>
      <c r="E87" s="5">
        <v>2018</v>
      </c>
      <c r="F87" s="5" t="s">
        <v>18</v>
      </c>
    </row>
    <row r="88" spans="1:6" x14ac:dyDescent="0.25">
      <c r="A88" s="5" t="s">
        <v>365</v>
      </c>
      <c r="B88" s="4" t="s">
        <v>117</v>
      </c>
      <c r="C88" s="4" t="s">
        <v>118</v>
      </c>
      <c r="D88" s="4" t="s">
        <v>35</v>
      </c>
      <c r="E88" s="5">
        <v>2018</v>
      </c>
      <c r="F88" s="5" t="s">
        <v>18</v>
      </c>
    </row>
    <row r="89" spans="1:6" x14ac:dyDescent="0.25">
      <c r="A89" s="5" t="s">
        <v>366</v>
      </c>
      <c r="B89" s="4" t="s">
        <v>117</v>
      </c>
      <c r="C89" s="4" t="s">
        <v>119</v>
      </c>
      <c r="D89" s="4" t="s">
        <v>17</v>
      </c>
      <c r="E89" s="5">
        <v>2018</v>
      </c>
      <c r="F89" s="5" t="s">
        <v>18</v>
      </c>
    </row>
    <row r="90" spans="1:6" x14ac:dyDescent="0.25">
      <c r="A90" s="5" t="s">
        <v>367</v>
      </c>
      <c r="B90" s="4" t="s">
        <v>120</v>
      </c>
      <c r="C90" s="4" t="s">
        <v>121</v>
      </c>
      <c r="D90" s="4" t="s">
        <v>17</v>
      </c>
      <c r="E90" s="5">
        <v>2018</v>
      </c>
      <c r="F90" s="5" t="s">
        <v>18</v>
      </c>
    </row>
    <row r="91" spans="1:6" x14ac:dyDescent="0.25">
      <c r="A91" s="5" t="s">
        <v>368</v>
      </c>
      <c r="B91" s="4" t="s">
        <v>124</v>
      </c>
      <c r="C91" s="4" t="s">
        <v>125</v>
      </c>
      <c r="D91" s="4" t="s">
        <v>50</v>
      </c>
      <c r="E91" s="5">
        <v>2018</v>
      </c>
      <c r="F91" s="5" t="s">
        <v>18</v>
      </c>
    </row>
    <row r="92" spans="1:6" x14ac:dyDescent="0.25">
      <c r="A92" s="5" t="s">
        <v>369</v>
      </c>
      <c r="B92" s="4" t="s">
        <v>58</v>
      </c>
      <c r="C92" s="4" t="s">
        <v>126</v>
      </c>
      <c r="D92" s="4" t="s">
        <v>21</v>
      </c>
      <c r="E92" s="5">
        <v>2018</v>
      </c>
      <c r="F92" s="5" t="s">
        <v>18</v>
      </c>
    </row>
    <row r="93" spans="1:6" x14ac:dyDescent="0.25">
      <c r="A93" s="5" t="s">
        <v>370</v>
      </c>
      <c r="B93" s="4" t="s">
        <v>129</v>
      </c>
      <c r="C93" s="4" t="s">
        <v>130</v>
      </c>
      <c r="D93" s="4" t="s">
        <v>23</v>
      </c>
      <c r="E93" s="5">
        <v>2018</v>
      </c>
      <c r="F93" s="5" t="s">
        <v>18</v>
      </c>
    </row>
    <row r="94" spans="1:6" x14ac:dyDescent="0.25">
      <c r="A94" s="5" t="s">
        <v>371</v>
      </c>
      <c r="B94" s="4" t="s">
        <v>33</v>
      </c>
      <c r="C94" s="4" t="s">
        <v>131</v>
      </c>
      <c r="D94" s="4" t="s">
        <v>50</v>
      </c>
      <c r="E94" s="5">
        <v>2018</v>
      </c>
      <c r="F94" s="5" t="s">
        <v>18</v>
      </c>
    </row>
    <row r="95" spans="1:6" x14ac:dyDescent="0.25">
      <c r="A95" s="5" t="s">
        <v>372</v>
      </c>
      <c r="B95" s="4" t="s">
        <v>143</v>
      </c>
      <c r="C95" s="4" t="s">
        <v>144</v>
      </c>
      <c r="D95" s="4" t="s">
        <v>17</v>
      </c>
      <c r="E95" s="5">
        <v>2018</v>
      </c>
      <c r="F95" s="5" t="s">
        <v>18</v>
      </c>
    </row>
    <row r="96" spans="1:6" x14ac:dyDescent="0.25">
      <c r="A96" s="5" t="s">
        <v>373</v>
      </c>
      <c r="B96" s="4" t="s">
        <v>120</v>
      </c>
      <c r="C96" s="4" t="s">
        <v>147</v>
      </c>
      <c r="D96" s="4" t="s">
        <v>23</v>
      </c>
      <c r="E96" s="5">
        <v>2018</v>
      </c>
      <c r="F96" s="5" t="s">
        <v>18</v>
      </c>
    </row>
    <row r="97" spans="1:6" x14ac:dyDescent="0.25">
      <c r="A97" s="5" t="s">
        <v>374</v>
      </c>
      <c r="B97" s="4" t="s">
        <v>150</v>
      </c>
      <c r="C97" s="4" t="s">
        <v>151</v>
      </c>
      <c r="D97" s="4" t="s">
        <v>26</v>
      </c>
      <c r="E97" s="5">
        <v>2018</v>
      </c>
      <c r="F97" s="5" t="s">
        <v>18</v>
      </c>
    </row>
    <row r="98" spans="1:6" x14ac:dyDescent="0.25">
      <c r="A98" s="5" t="s">
        <v>375</v>
      </c>
      <c r="B98" s="4" t="s">
        <v>153</v>
      </c>
      <c r="C98" s="4" t="s">
        <v>154</v>
      </c>
      <c r="D98" s="4" t="s">
        <v>23</v>
      </c>
      <c r="E98" s="5">
        <v>2018</v>
      </c>
      <c r="F98" s="5" t="s">
        <v>18</v>
      </c>
    </row>
    <row r="99" spans="1:6" x14ac:dyDescent="0.25">
      <c r="A99" s="5" t="s">
        <v>376</v>
      </c>
      <c r="B99" s="4" t="s">
        <v>15</v>
      </c>
      <c r="C99" s="4" t="s">
        <v>155</v>
      </c>
      <c r="D99" s="4" t="s">
        <v>23</v>
      </c>
      <c r="E99" s="5">
        <v>2018</v>
      </c>
      <c r="F99" s="5" t="s">
        <v>18</v>
      </c>
    </row>
    <row r="100" spans="1:6" x14ac:dyDescent="0.25">
      <c r="A100" s="5" t="s">
        <v>377</v>
      </c>
      <c r="B100" s="4" t="s">
        <v>80</v>
      </c>
      <c r="C100" s="4" t="s">
        <v>45</v>
      </c>
      <c r="D100" s="4" t="s">
        <v>23</v>
      </c>
      <c r="E100" s="5">
        <v>2018</v>
      </c>
      <c r="F100" s="5" t="s">
        <v>18</v>
      </c>
    </row>
    <row r="101" spans="1:6" x14ac:dyDescent="0.25">
      <c r="A101" s="5" t="s">
        <v>378</v>
      </c>
      <c r="B101" s="4" t="s">
        <v>78</v>
      </c>
      <c r="C101" s="4" t="s">
        <v>158</v>
      </c>
      <c r="D101" s="4" t="s">
        <v>17</v>
      </c>
      <c r="E101" s="5">
        <v>2018</v>
      </c>
      <c r="F101" s="5" t="s">
        <v>18</v>
      </c>
    </row>
    <row r="102" spans="1:6" x14ac:dyDescent="0.25">
      <c r="A102" s="5" t="s">
        <v>379</v>
      </c>
      <c r="B102" s="4" t="s">
        <v>82</v>
      </c>
      <c r="C102" s="4" t="s">
        <v>159</v>
      </c>
      <c r="D102" s="4" t="s">
        <v>21</v>
      </c>
      <c r="E102" s="5">
        <v>2018</v>
      </c>
      <c r="F102" s="5" t="s">
        <v>18</v>
      </c>
    </row>
    <row r="103" spans="1:6" x14ac:dyDescent="0.25">
      <c r="A103" s="5" t="s">
        <v>380</v>
      </c>
      <c r="B103" s="4" t="s">
        <v>160</v>
      </c>
      <c r="C103" s="4" t="s">
        <v>161</v>
      </c>
      <c r="D103" s="4" t="s">
        <v>23</v>
      </c>
      <c r="E103" s="5">
        <v>2018</v>
      </c>
      <c r="F103" s="5" t="s">
        <v>18</v>
      </c>
    </row>
    <row r="104" spans="1:6" x14ac:dyDescent="0.25">
      <c r="A104" s="5" t="s">
        <v>381</v>
      </c>
      <c r="B104" s="4" t="s">
        <v>162</v>
      </c>
      <c r="C104" s="4" t="s">
        <v>40</v>
      </c>
      <c r="D104" s="4" t="s">
        <v>21</v>
      </c>
      <c r="E104" s="5">
        <v>2018</v>
      </c>
      <c r="F104" s="5" t="s">
        <v>18</v>
      </c>
    </row>
    <row r="105" spans="1:6" x14ac:dyDescent="0.25">
      <c r="A105" s="5" t="s">
        <v>382</v>
      </c>
      <c r="B105" s="4" t="s">
        <v>163</v>
      </c>
      <c r="C105" s="4" t="s">
        <v>164</v>
      </c>
      <c r="D105" s="4" t="s">
        <v>17</v>
      </c>
      <c r="E105" s="5">
        <v>2018</v>
      </c>
      <c r="F105" s="5" t="s">
        <v>18</v>
      </c>
    </row>
    <row r="106" spans="1:6" x14ac:dyDescent="0.25">
      <c r="A106" s="5" t="s">
        <v>383</v>
      </c>
      <c r="B106" s="4" t="s">
        <v>167</v>
      </c>
      <c r="C106" s="4" t="s">
        <v>14</v>
      </c>
      <c r="D106" s="4" t="s">
        <v>17</v>
      </c>
      <c r="E106" s="5">
        <v>2018</v>
      </c>
      <c r="F106" s="5" t="s">
        <v>18</v>
      </c>
    </row>
    <row r="107" spans="1:6" x14ac:dyDescent="0.25">
      <c r="A107" s="5" t="s">
        <v>384</v>
      </c>
      <c r="B107" s="4" t="s">
        <v>168</v>
      </c>
      <c r="C107" s="4" t="s">
        <v>169</v>
      </c>
      <c r="D107" s="4" t="s">
        <v>26</v>
      </c>
      <c r="E107" s="5">
        <v>2018</v>
      </c>
      <c r="F107" s="5" t="s">
        <v>18</v>
      </c>
    </row>
    <row r="108" spans="1:6" x14ac:dyDescent="0.25">
      <c r="A108" s="5" t="s">
        <v>385</v>
      </c>
      <c r="B108" s="4" t="s">
        <v>168</v>
      </c>
      <c r="C108" s="4" t="s">
        <v>170</v>
      </c>
      <c r="D108" s="4" t="s">
        <v>17</v>
      </c>
      <c r="E108" s="5">
        <v>2018</v>
      </c>
      <c r="F108" s="5" t="s">
        <v>18</v>
      </c>
    </row>
    <row r="109" spans="1:6" x14ac:dyDescent="0.25">
      <c r="A109" s="5" t="s">
        <v>386</v>
      </c>
      <c r="B109" s="4" t="s">
        <v>171</v>
      </c>
      <c r="C109" s="4" t="s">
        <v>172</v>
      </c>
      <c r="D109" s="4" t="s">
        <v>21</v>
      </c>
      <c r="E109" s="5">
        <v>2018</v>
      </c>
      <c r="F109" s="5" t="s">
        <v>18</v>
      </c>
    </row>
    <row r="110" spans="1:6" x14ac:dyDescent="0.25">
      <c r="A110" s="5" t="s">
        <v>387</v>
      </c>
      <c r="B110" s="4" t="s">
        <v>173</v>
      </c>
      <c r="C110" s="4" t="s">
        <v>174</v>
      </c>
      <c r="D110" s="4" t="s">
        <v>23</v>
      </c>
      <c r="E110" s="5">
        <v>2018</v>
      </c>
      <c r="F110" s="5" t="s">
        <v>18</v>
      </c>
    </row>
    <row r="111" spans="1:6" x14ac:dyDescent="0.25">
      <c r="A111" s="5" t="s">
        <v>388</v>
      </c>
      <c r="B111" s="4" t="s">
        <v>173</v>
      </c>
      <c r="C111" s="4" t="s">
        <v>175</v>
      </c>
      <c r="D111" s="4" t="s">
        <v>50</v>
      </c>
      <c r="E111" s="5">
        <v>2018</v>
      </c>
      <c r="F111" s="5" t="s">
        <v>18</v>
      </c>
    </row>
    <row r="112" spans="1:6" x14ac:dyDescent="0.25">
      <c r="A112" s="5" t="s">
        <v>389</v>
      </c>
      <c r="B112" s="4" t="s">
        <v>176</v>
      </c>
      <c r="C112" s="4" t="s">
        <v>177</v>
      </c>
      <c r="D112" s="4" t="s">
        <v>21</v>
      </c>
      <c r="E112" s="5">
        <v>2018</v>
      </c>
      <c r="F112" s="5" t="s">
        <v>18</v>
      </c>
    </row>
    <row r="113" spans="1:6" x14ac:dyDescent="0.25">
      <c r="A113" s="5" t="s">
        <v>390</v>
      </c>
      <c r="B113" s="4" t="s">
        <v>178</v>
      </c>
      <c r="C113" s="4" t="s">
        <v>179</v>
      </c>
      <c r="D113" s="4" t="s">
        <v>23</v>
      </c>
      <c r="E113" s="5">
        <v>2018</v>
      </c>
      <c r="F113" s="5" t="s">
        <v>18</v>
      </c>
    </row>
    <row r="114" spans="1:6" x14ac:dyDescent="0.25">
      <c r="A114" s="5" t="s">
        <v>391</v>
      </c>
      <c r="B114" s="4" t="s">
        <v>15</v>
      </c>
      <c r="C114" s="4" t="s">
        <v>180</v>
      </c>
      <c r="D114" s="4" t="s">
        <v>23</v>
      </c>
      <c r="E114" s="5">
        <v>2018</v>
      </c>
      <c r="F114" s="5" t="s">
        <v>18</v>
      </c>
    </row>
    <row r="115" spans="1:6" x14ac:dyDescent="0.25">
      <c r="A115" s="5" t="s">
        <v>392</v>
      </c>
      <c r="B115" s="4" t="s">
        <v>168</v>
      </c>
      <c r="C115" s="4" t="s">
        <v>181</v>
      </c>
      <c r="D115" s="4" t="s">
        <v>17</v>
      </c>
      <c r="E115" s="5">
        <v>2018</v>
      </c>
      <c r="F115" s="5" t="s">
        <v>18</v>
      </c>
    </row>
    <row r="116" spans="1:6" x14ac:dyDescent="0.25">
      <c r="A116" s="5" t="s">
        <v>393</v>
      </c>
      <c r="B116" s="4" t="s">
        <v>78</v>
      </c>
      <c r="C116" s="4" t="s">
        <v>182</v>
      </c>
      <c r="D116" s="4" t="s">
        <v>17</v>
      </c>
      <c r="E116" s="5">
        <v>2018</v>
      </c>
      <c r="F116" s="5" t="s">
        <v>18</v>
      </c>
    </row>
    <row r="117" spans="1:6" x14ac:dyDescent="0.25">
      <c r="A117" s="5" t="s">
        <v>394</v>
      </c>
      <c r="B117" s="4" t="s">
        <v>178</v>
      </c>
      <c r="C117" s="4" t="s">
        <v>146</v>
      </c>
      <c r="D117" s="4" t="s">
        <v>17</v>
      </c>
      <c r="E117" s="5">
        <v>2018</v>
      </c>
      <c r="F117" s="5" t="s">
        <v>18</v>
      </c>
    </row>
    <row r="118" spans="1:6" x14ac:dyDescent="0.25">
      <c r="A118" s="5" t="s">
        <v>395</v>
      </c>
      <c r="B118" s="4" t="s">
        <v>183</v>
      </c>
      <c r="C118" s="4" t="s">
        <v>184</v>
      </c>
      <c r="D118" s="4" t="s">
        <v>23</v>
      </c>
      <c r="E118" s="5">
        <v>2018</v>
      </c>
      <c r="F118" s="5" t="s">
        <v>18</v>
      </c>
    </row>
    <row r="119" spans="1:6" x14ac:dyDescent="0.25">
      <c r="A119" s="5" t="s">
        <v>396</v>
      </c>
      <c r="B119" s="4" t="s">
        <v>183</v>
      </c>
      <c r="C119" s="4" t="s">
        <v>185</v>
      </c>
      <c r="D119" s="4" t="s">
        <v>23</v>
      </c>
      <c r="E119" s="5">
        <v>2018</v>
      </c>
      <c r="F119" s="5" t="s">
        <v>18</v>
      </c>
    </row>
    <row r="120" spans="1:6" x14ac:dyDescent="0.25">
      <c r="A120" s="5" t="s">
        <v>397</v>
      </c>
      <c r="B120" s="4" t="s">
        <v>127</v>
      </c>
      <c r="C120" s="4" t="s">
        <v>186</v>
      </c>
      <c r="D120" s="4" t="s">
        <v>23</v>
      </c>
      <c r="E120" s="5">
        <v>2018</v>
      </c>
      <c r="F120" s="5" t="s">
        <v>18</v>
      </c>
    </row>
    <row r="121" spans="1:6" x14ac:dyDescent="0.25">
      <c r="A121" s="5" t="s">
        <v>398</v>
      </c>
      <c r="B121" s="4" t="s">
        <v>153</v>
      </c>
      <c r="C121" s="4" t="s">
        <v>191</v>
      </c>
      <c r="D121" s="4" t="s">
        <v>21</v>
      </c>
      <c r="E121" s="5">
        <v>2018</v>
      </c>
      <c r="F121" s="5" t="s">
        <v>18</v>
      </c>
    </row>
    <row r="122" spans="1:6" x14ac:dyDescent="0.25">
      <c r="A122" s="5" t="s">
        <v>399</v>
      </c>
      <c r="B122" s="4" t="s">
        <v>127</v>
      </c>
      <c r="C122" s="4" t="s">
        <v>192</v>
      </c>
      <c r="D122" s="4" t="s">
        <v>21</v>
      </c>
      <c r="E122" s="5">
        <v>2018</v>
      </c>
      <c r="F122" s="5" t="s">
        <v>18</v>
      </c>
    </row>
    <row r="123" spans="1:6" x14ac:dyDescent="0.25">
      <c r="A123" s="5" t="s">
        <v>400</v>
      </c>
      <c r="B123" s="4" t="s">
        <v>193</v>
      </c>
      <c r="C123" s="4" t="s">
        <v>194</v>
      </c>
      <c r="D123" s="4" t="s">
        <v>21</v>
      </c>
      <c r="E123" s="5">
        <v>2018</v>
      </c>
      <c r="F123" s="5" t="s">
        <v>18</v>
      </c>
    </row>
    <row r="124" spans="1:6" x14ac:dyDescent="0.25">
      <c r="A124" s="5" t="s">
        <v>401</v>
      </c>
      <c r="B124" s="4" t="s">
        <v>195</v>
      </c>
      <c r="C124" s="4" t="s">
        <v>196</v>
      </c>
      <c r="D124" s="4" t="s">
        <v>17</v>
      </c>
      <c r="E124" s="5">
        <v>2018</v>
      </c>
      <c r="F124" s="5" t="s">
        <v>18</v>
      </c>
    </row>
    <row r="125" spans="1:6" x14ac:dyDescent="0.25">
      <c r="A125" s="5" t="s">
        <v>402</v>
      </c>
      <c r="B125" s="4" t="s">
        <v>160</v>
      </c>
      <c r="C125" s="4" t="s">
        <v>197</v>
      </c>
      <c r="D125" s="4" t="s">
        <v>17</v>
      </c>
      <c r="E125" s="5">
        <v>2018</v>
      </c>
      <c r="F125" s="5" t="s">
        <v>18</v>
      </c>
    </row>
    <row r="126" spans="1:6" x14ac:dyDescent="0.25">
      <c r="A126" s="5" t="s">
        <v>403</v>
      </c>
      <c r="B126" s="4" t="s">
        <v>160</v>
      </c>
      <c r="C126" s="4" t="s">
        <v>105</v>
      </c>
      <c r="D126" s="4" t="s">
        <v>21</v>
      </c>
      <c r="E126" s="5">
        <v>2018</v>
      </c>
      <c r="F126" s="5" t="s">
        <v>18</v>
      </c>
    </row>
    <row r="127" spans="1:6" x14ac:dyDescent="0.25">
      <c r="A127" s="5" t="s">
        <v>404</v>
      </c>
      <c r="B127" s="4" t="s">
        <v>198</v>
      </c>
      <c r="C127" s="4" t="s">
        <v>199</v>
      </c>
      <c r="D127" s="4" t="s">
        <v>17</v>
      </c>
      <c r="E127" s="5">
        <v>2018</v>
      </c>
      <c r="F127" s="5" t="s">
        <v>18</v>
      </c>
    </row>
    <row r="128" spans="1:6" x14ac:dyDescent="0.25">
      <c r="A128" s="5" t="s">
        <v>405</v>
      </c>
      <c r="B128" s="4" t="s">
        <v>183</v>
      </c>
      <c r="C128" s="4" t="s">
        <v>200</v>
      </c>
      <c r="D128" s="4" t="s">
        <v>17</v>
      </c>
      <c r="E128" s="5">
        <v>2018</v>
      </c>
      <c r="F128" s="5" t="s">
        <v>18</v>
      </c>
    </row>
    <row r="129" spans="1:6" x14ac:dyDescent="0.25">
      <c r="A129" s="5" t="s">
        <v>406</v>
      </c>
      <c r="B129" s="4" t="s">
        <v>201</v>
      </c>
      <c r="C129" s="4" t="s">
        <v>202</v>
      </c>
      <c r="D129" s="4" t="s">
        <v>17</v>
      </c>
      <c r="E129" s="5">
        <v>2018</v>
      </c>
      <c r="F129" s="5" t="s">
        <v>18</v>
      </c>
    </row>
    <row r="130" spans="1:6" x14ac:dyDescent="0.25">
      <c r="A130" s="5" t="s">
        <v>407</v>
      </c>
      <c r="B130" s="4" t="s">
        <v>203</v>
      </c>
      <c r="C130" s="4" t="s">
        <v>204</v>
      </c>
      <c r="D130" s="4" t="s">
        <v>21</v>
      </c>
      <c r="E130" s="5">
        <v>2018</v>
      </c>
      <c r="F130" s="5" t="s">
        <v>18</v>
      </c>
    </row>
    <row r="131" spans="1:6" x14ac:dyDescent="0.25">
      <c r="A131" s="5" t="s">
        <v>408</v>
      </c>
      <c r="B131" s="4" t="s">
        <v>198</v>
      </c>
      <c r="C131" s="4" t="s">
        <v>205</v>
      </c>
      <c r="D131" s="4" t="s">
        <v>17</v>
      </c>
      <c r="E131" s="5">
        <v>2018</v>
      </c>
      <c r="F131" s="5" t="s">
        <v>18</v>
      </c>
    </row>
    <row r="132" spans="1:6" x14ac:dyDescent="0.25">
      <c r="A132" s="5" t="s">
        <v>409</v>
      </c>
      <c r="B132" s="4" t="s">
        <v>167</v>
      </c>
      <c r="C132" s="4" t="s">
        <v>206</v>
      </c>
      <c r="D132" s="4" t="s">
        <v>26</v>
      </c>
      <c r="E132" s="5">
        <v>2018</v>
      </c>
      <c r="F132" s="5" t="s">
        <v>18</v>
      </c>
    </row>
    <row r="133" spans="1:6" x14ac:dyDescent="0.25">
      <c r="A133" s="5" t="s">
        <v>410</v>
      </c>
      <c r="B133" s="4" t="s">
        <v>168</v>
      </c>
      <c r="C133" s="4" t="s">
        <v>125</v>
      </c>
      <c r="D133" s="4" t="s">
        <v>23</v>
      </c>
      <c r="E133" s="5">
        <v>2018</v>
      </c>
      <c r="F133" s="5" t="s">
        <v>18</v>
      </c>
    </row>
    <row r="134" spans="1:6" x14ac:dyDescent="0.25">
      <c r="A134" s="5" t="s">
        <v>411</v>
      </c>
      <c r="B134" s="4" t="s">
        <v>163</v>
      </c>
      <c r="C134" s="4" t="s">
        <v>207</v>
      </c>
      <c r="D134" s="4" t="s">
        <v>23</v>
      </c>
      <c r="E134" s="5">
        <v>2018</v>
      </c>
      <c r="F134" s="5" t="s">
        <v>18</v>
      </c>
    </row>
    <row r="135" spans="1:6" x14ac:dyDescent="0.25">
      <c r="A135" s="5" t="s">
        <v>412</v>
      </c>
      <c r="B135" s="4" t="s">
        <v>163</v>
      </c>
      <c r="C135" s="4" t="s">
        <v>208</v>
      </c>
      <c r="D135" s="4" t="s">
        <v>23</v>
      </c>
      <c r="E135" s="5">
        <v>2018</v>
      </c>
      <c r="F135" s="5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23"/>
  <sheetViews>
    <sheetView workbookViewId="0">
      <selection activeCell="D22" sqref="D22"/>
    </sheetView>
  </sheetViews>
  <sheetFormatPr baseColWidth="10" defaultRowHeight="15" x14ac:dyDescent="0.25"/>
  <cols>
    <col min="1" max="1" width="19.7109375" customWidth="1"/>
  </cols>
  <sheetData>
    <row r="1" spans="1:1" x14ac:dyDescent="0.25">
      <c r="A1" s="1" t="s">
        <v>12</v>
      </c>
    </row>
    <row r="2" spans="1:1" x14ac:dyDescent="0.25">
      <c r="A2" t="s">
        <v>21</v>
      </c>
    </row>
    <row r="3" spans="1:1" x14ac:dyDescent="0.25">
      <c r="A3" t="s">
        <v>108</v>
      </c>
    </row>
    <row r="4" spans="1:1" x14ac:dyDescent="0.25">
      <c r="A4" t="s">
        <v>210</v>
      </c>
    </row>
    <row r="5" spans="1:1" x14ac:dyDescent="0.25">
      <c r="A5" t="s">
        <v>23</v>
      </c>
    </row>
    <row r="6" spans="1:1" x14ac:dyDescent="0.25">
      <c r="A6" t="s">
        <v>26</v>
      </c>
    </row>
    <row r="7" spans="1:1" x14ac:dyDescent="0.25">
      <c r="A7" t="s">
        <v>50</v>
      </c>
    </row>
    <row r="8" spans="1:1" x14ac:dyDescent="0.25">
      <c r="A8" t="s">
        <v>35</v>
      </c>
    </row>
    <row r="9" spans="1:1" x14ac:dyDescent="0.25">
      <c r="A9" t="s">
        <v>211</v>
      </c>
    </row>
    <row r="13" spans="1:1" x14ac:dyDescent="0.25">
      <c r="A13" s="1" t="s">
        <v>6</v>
      </c>
    </row>
    <row r="14" spans="1:1" x14ac:dyDescent="0.25">
      <c r="A14" t="s">
        <v>212</v>
      </c>
    </row>
    <row r="15" spans="1:1" x14ac:dyDescent="0.25">
      <c r="A15" t="s">
        <v>213</v>
      </c>
    </row>
    <row r="18" spans="1:1" x14ac:dyDescent="0.25">
      <c r="A18" t="s">
        <v>214</v>
      </c>
    </row>
    <row r="19" spans="1:1" x14ac:dyDescent="0.25">
      <c r="A19" t="s">
        <v>215</v>
      </c>
    </row>
    <row r="20" spans="1:1" x14ac:dyDescent="0.25">
      <c r="A20" t="s">
        <v>216</v>
      </c>
    </row>
    <row r="21" spans="1:1" x14ac:dyDescent="0.25">
      <c r="A21" t="s">
        <v>217</v>
      </c>
    </row>
    <row r="22" spans="1:1" x14ac:dyDescent="0.25">
      <c r="A22" t="s">
        <v>218</v>
      </c>
    </row>
    <row r="23" spans="1:1" x14ac:dyDescent="0.25">
      <c r="A23" t="s">
        <v>219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M177"/>
  <sheetViews>
    <sheetView workbookViewId="0">
      <selection activeCell="D12" sqref="D12"/>
    </sheetView>
  </sheetViews>
  <sheetFormatPr baseColWidth="10" defaultRowHeight="15" x14ac:dyDescent="0.25"/>
  <cols>
    <col min="1" max="1" width="18.7109375" style="1" customWidth="1"/>
    <col min="2" max="2" width="23.7109375" customWidth="1"/>
    <col min="3" max="3" width="24.5703125" customWidth="1"/>
    <col min="4" max="4" width="21.28515625" customWidth="1"/>
    <col min="5" max="5" width="17.42578125" customWidth="1"/>
    <col min="6" max="6" width="15.5703125" customWidth="1"/>
    <col min="7" max="7" width="14.28515625" customWidth="1"/>
    <col min="8" max="9" width="13" customWidth="1"/>
    <col min="10" max="10" width="19.28515625" customWidth="1"/>
    <col min="13" max="13" width="13.5703125" bestFit="1" customWidth="1"/>
  </cols>
  <sheetData>
    <row r="1" spans="1:10" ht="23.25" x14ac:dyDescent="0.35">
      <c r="A1" s="25" t="s">
        <v>476</v>
      </c>
      <c r="B1" s="25"/>
      <c r="C1" s="25"/>
      <c r="D1" s="25"/>
      <c r="E1" s="25"/>
      <c r="F1" s="25"/>
      <c r="G1" s="25"/>
      <c r="H1" s="25"/>
      <c r="I1" s="25"/>
      <c r="J1" s="24" t="s">
        <v>505</v>
      </c>
    </row>
    <row r="2" spans="1:10" s="3" customFormat="1" ht="27.6" customHeight="1" x14ac:dyDescent="0.25">
      <c r="A2" s="2" t="s">
        <v>0</v>
      </c>
      <c r="B2" s="2" t="s">
        <v>1</v>
      </c>
      <c r="C2" s="2" t="s">
        <v>2</v>
      </c>
      <c r="D2" s="2" t="s">
        <v>12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10</v>
      </c>
      <c r="J2" s="2" t="s">
        <v>11</v>
      </c>
    </row>
    <row r="3" spans="1:10" s="9" customFormat="1" x14ac:dyDescent="0.25">
      <c r="A3" s="5" t="s">
        <v>279</v>
      </c>
      <c r="B3" s="4" t="s">
        <v>478</v>
      </c>
      <c r="C3" s="4" t="s">
        <v>513</v>
      </c>
      <c r="D3" s="9" t="s">
        <v>23</v>
      </c>
      <c r="E3"/>
      <c r="F3"/>
      <c r="G3"/>
      <c r="H3"/>
      <c r="I3" s="1" t="str">
        <f>+LEFT(ELEVESINSCRITS[[#This Row],[N° MATRICULE]],4)</f>
        <v>2017</v>
      </c>
      <c r="J3" s="10" t="str">
        <f t="shared" ref="J3:J34" si="0">IF(I3="2019","NOUVEAU",IF(I3="2017","ANCIEN",IF(I3="2018","ANCIEN","PRECISER ANNEE INSC")))</f>
        <v>ANCIEN</v>
      </c>
    </row>
    <row r="4" spans="1:10" s="9" customFormat="1" x14ac:dyDescent="0.25">
      <c r="A4" s="5" t="s">
        <v>280</v>
      </c>
      <c r="B4" s="4" t="s">
        <v>24</v>
      </c>
      <c r="C4" s="4" t="s">
        <v>25</v>
      </c>
      <c r="D4" s="9" t="s">
        <v>50</v>
      </c>
      <c r="E4"/>
      <c r="F4"/>
      <c r="G4"/>
      <c r="H4"/>
      <c r="I4" s="1" t="str">
        <f>+LEFT(ELEVESINSCRITS[[#This Row],[N° MATRICULE]],4)</f>
        <v>2017</v>
      </c>
      <c r="J4" s="10" t="str">
        <f t="shared" si="0"/>
        <v>ANCIEN</v>
      </c>
    </row>
    <row r="5" spans="1:10" s="9" customFormat="1" x14ac:dyDescent="0.25">
      <c r="A5" s="5" t="s">
        <v>281</v>
      </c>
      <c r="B5" s="4" t="s">
        <v>24</v>
      </c>
      <c r="C5" s="4" t="s">
        <v>27</v>
      </c>
      <c r="D5" s="9" t="s">
        <v>23</v>
      </c>
      <c r="E5"/>
      <c r="F5"/>
      <c r="G5"/>
      <c r="H5"/>
      <c r="I5" s="1" t="str">
        <f>+LEFT(ELEVESINSCRITS[[#This Row],[N° MATRICULE]],4)</f>
        <v>2017</v>
      </c>
      <c r="J5" s="10" t="str">
        <f t="shared" si="0"/>
        <v>ANCIEN</v>
      </c>
    </row>
    <row r="6" spans="1:10" s="9" customFormat="1" x14ac:dyDescent="0.25">
      <c r="A6" s="5" t="s">
        <v>282</v>
      </c>
      <c r="B6" s="4" t="s">
        <v>509</v>
      </c>
      <c r="C6" s="4" t="s">
        <v>510</v>
      </c>
      <c r="D6" s="9" t="s">
        <v>23</v>
      </c>
      <c r="E6"/>
      <c r="F6"/>
      <c r="G6"/>
      <c r="H6"/>
      <c r="I6" s="1" t="str">
        <f>+LEFT(ELEVESINSCRITS[[#This Row],[N° MATRICULE]],4)</f>
        <v>2017</v>
      </c>
      <c r="J6" s="10" t="str">
        <f t="shared" si="0"/>
        <v>ANCIEN</v>
      </c>
    </row>
    <row r="7" spans="1:10" s="9" customFormat="1" x14ac:dyDescent="0.25">
      <c r="A7" s="5" t="s">
        <v>285</v>
      </c>
      <c r="B7" s="4" t="s">
        <v>41</v>
      </c>
      <c r="C7" s="4" t="s">
        <v>42</v>
      </c>
      <c r="D7" s="9" t="s">
        <v>50</v>
      </c>
      <c r="E7"/>
      <c r="F7"/>
      <c r="G7"/>
      <c r="H7"/>
      <c r="I7" s="1" t="str">
        <f>+LEFT(ELEVESINSCRITS[[#This Row],[N° MATRICULE]],4)</f>
        <v>2017</v>
      </c>
      <c r="J7" s="10" t="str">
        <f t="shared" si="0"/>
        <v>ANCIEN</v>
      </c>
    </row>
    <row r="8" spans="1:10" s="9" customFormat="1" x14ac:dyDescent="0.25">
      <c r="A8" s="1" t="s">
        <v>286</v>
      </c>
      <c r="B8" t="s">
        <v>41</v>
      </c>
      <c r="C8" t="s">
        <v>22</v>
      </c>
      <c r="D8" t="s">
        <v>211</v>
      </c>
      <c r="E8"/>
      <c r="F8"/>
      <c r="G8"/>
      <c r="H8"/>
      <c r="I8" s="1" t="str">
        <f>+LEFT(ELEVESINSCRITS[[#This Row],[N° MATRICULE]],4)</f>
        <v>2017</v>
      </c>
      <c r="J8" s="10" t="str">
        <f t="shared" si="0"/>
        <v>ANCIEN</v>
      </c>
    </row>
    <row r="9" spans="1:10" s="9" customFormat="1" x14ac:dyDescent="0.25">
      <c r="A9" s="5" t="s">
        <v>287</v>
      </c>
      <c r="B9" s="4" t="s">
        <v>47</v>
      </c>
      <c r="C9" s="4" t="s">
        <v>48</v>
      </c>
      <c r="D9" s="9" t="s">
        <v>23</v>
      </c>
      <c r="E9"/>
      <c r="F9"/>
      <c r="G9"/>
      <c r="H9"/>
      <c r="I9" s="1" t="str">
        <f>+LEFT(ELEVESINSCRITS[[#This Row],[N° MATRICULE]],4)</f>
        <v>2017</v>
      </c>
      <c r="J9" s="10" t="str">
        <f t="shared" si="0"/>
        <v>ANCIEN</v>
      </c>
    </row>
    <row r="10" spans="1:10" s="9" customFormat="1" x14ac:dyDescent="0.25">
      <c r="A10" s="5" t="s">
        <v>288</v>
      </c>
      <c r="B10" s="4" t="s">
        <v>47</v>
      </c>
      <c r="C10" s="4" t="s">
        <v>49</v>
      </c>
      <c r="D10" t="s">
        <v>35</v>
      </c>
      <c r="E10"/>
      <c r="F10"/>
      <c r="G10"/>
      <c r="H10"/>
      <c r="I10" s="1" t="str">
        <f>+LEFT(ELEVESINSCRITS[[#This Row],[N° MATRICULE]],4)</f>
        <v>2017</v>
      </c>
      <c r="J10" s="10" t="str">
        <f t="shared" si="0"/>
        <v>ANCIEN</v>
      </c>
    </row>
    <row r="11" spans="1:10" s="9" customFormat="1" x14ac:dyDescent="0.25">
      <c r="A11" s="1" t="s">
        <v>289</v>
      </c>
      <c r="B11" t="s">
        <v>58</v>
      </c>
      <c r="C11" t="s">
        <v>487</v>
      </c>
      <c r="D11" t="s">
        <v>211</v>
      </c>
      <c r="E11"/>
      <c r="F11"/>
      <c r="G11"/>
      <c r="H11"/>
      <c r="I11" s="1" t="str">
        <f>+LEFT(ELEVESINSCRITS[[#This Row],[N° MATRICULE]],4)</f>
        <v>2017</v>
      </c>
      <c r="J11" s="10" t="str">
        <f t="shared" si="0"/>
        <v>ANCIEN</v>
      </c>
    </row>
    <row r="12" spans="1:10" s="9" customFormat="1" x14ac:dyDescent="0.25">
      <c r="A12" s="5" t="s">
        <v>290</v>
      </c>
      <c r="B12" s="4" t="s">
        <v>66</v>
      </c>
      <c r="C12" s="4" t="s">
        <v>67</v>
      </c>
      <c r="D12" s="9" t="s">
        <v>23</v>
      </c>
      <c r="E12"/>
      <c r="F12"/>
      <c r="G12"/>
      <c r="H12"/>
      <c r="I12" s="1" t="str">
        <f>+LEFT(ELEVESINSCRITS[[#This Row],[N° MATRICULE]],4)</f>
        <v>2017</v>
      </c>
      <c r="J12" s="10" t="str">
        <f t="shared" si="0"/>
        <v>ANCIEN</v>
      </c>
    </row>
    <row r="13" spans="1:10" s="9" customFormat="1" x14ac:dyDescent="0.25">
      <c r="A13" s="5" t="s">
        <v>294</v>
      </c>
      <c r="B13" s="4" t="s">
        <v>72</v>
      </c>
      <c r="C13" s="4" t="s">
        <v>73</v>
      </c>
      <c r="D13" t="s">
        <v>26</v>
      </c>
      <c r="E13"/>
      <c r="F13"/>
      <c r="G13"/>
      <c r="H13"/>
      <c r="I13" s="1" t="str">
        <f>+LEFT(ELEVESINSCRITS[[#This Row],[N° MATRICULE]],4)</f>
        <v>2017</v>
      </c>
      <c r="J13" s="10" t="str">
        <f t="shared" si="0"/>
        <v>ANCIEN</v>
      </c>
    </row>
    <row r="14" spans="1:10" s="9" customFormat="1" x14ac:dyDescent="0.25">
      <c r="A14" s="1" t="s">
        <v>296</v>
      </c>
      <c r="B14" t="s">
        <v>82</v>
      </c>
      <c r="C14" t="s">
        <v>22</v>
      </c>
      <c r="D14" t="s">
        <v>211</v>
      </c>
      <c r="E14"/>
      <c r="F14"/>
      <c r="G14"/>
      <c r="H14"/>
      <c r="I14" s="1" t="str">
        <f>+LEFT(ELEVESINSCRITS[[#This Row],[N° MATRICULE]],4)</f>
        <v>2017</v>
      </c>
      <c r="J14" s="10" t="str">
        <f t="shared" si="0"/>
        <v>ANCIEN</v>
      </c>
    </row>
    <row r="15" spans="1:10" s="9" customFormat="1" x14ac:dyDescent="0.25">
      <c r="A15" s="5" t="s">
        <v>297</v>
      </c>
      <c r="B15" s="4" t="s">
        <v>83</v>
      </c>
      <c r="C15" s="4" t="s">
        <v>84</v>
      </c>
      <c r="D15" t="s">
        <v>26</v>
      </c>
      <c r="E15"/>
      <c r="F15"/>
      <c r="G15"/>
      <c r="H15"/>
      <c r="I15" s="1" t="str">
        <f>+LEFT(ELEVESINSCRITS[[#This Row],[N° MATRICULE]],4)</f>
        <v>2017</v>
      </c>
      <c r="J15" s="10" t="str">
        <f t="shared" si="0"/>
        <v>ANCIEN</v>
      </c>
    </row>
    <row r="16" spans="1:10" s="9" customFormat="1" x14ac:dyDescent="0.25">
      <c r="A16" s="5" t="s">
        <v>298</v>
      </c>
      <c r="B16" s="4" t="s">
        <v>87</v>
      </c>
      <c r="C16" s="4" t="s">
        <v>514</v>
      </c>
      <c r="D16" s="9" t="s">
        <v>23</v>
      </c>
      <c r="E16"/>
      <c r="F16"/>
      <c r="G16"/>
      <c r="H16"/>
      <c r="I16" s="1" t="str">
        <f>+LEFT(ELEVESINSCRITS[[#This Row],[N° MATRICULE]],4)</f>
        <v>2017</v>
      </c>
      <c r="J16" s="10" t="str">
        <f t="shared" si="0"/>
        <v>ANCIEN</v>
      </c>
    </row>
    <row r="17" spans="1:10" s="9" customFormat="1" x14ac:dyDescent="0.25">
      <c r="A17" s="5" t="s">
        <v>299</v>
      </c>
      <c r="B17" s="4" t="s">
        <v>92</v>
      </c>
      <c r="C17" s="4" t="s">
        <v>93</v>
      </c>
      <c r="D17" t="s">
        <v>26</v>
      </c>
      <c r="E17"/>
      <c r="F17"/>
      <c r="G17"/>
      <c r="H17"/>
      <c r="I17" s="1" t="str">
        <f>+LEFT(ELEVESINSCRITS[[#This Row],[N° MATRICULE]],4)</f>
        <v>2017</v>
      </c>
      <c r="J17" s="10" t="str">
        <f t="shared" si="0"/>
        <v>ANCIEN</v>
      </c>
    </row>
    <row r="18" spans="1:10" s="9" customFormat="1" x14ac:dyDescent="0.25">
      <c r="A18" s="5" t="s">
        <v>300</v>
      </c>
      <c r="B18" s="4" t="s">
        <v>92</v>
      </c>
      <c r="C18" s="4" t="s">
        <v>240</v>
      </c>
      <c r="D18" t="s">
        <v>35</v>
      </c>
      <c r="E18"/>
      <c r="F18"/>
      <c r="G18"/>
      <c r="H18"/>
      <c r="I18" s="1" t="str">
        <f>+LEFT(ELEVESINSCRITS[[#This Row],[N° MATRICULE]],4)</f>
        <v>2017</v>
      </c>
      <c r="J18" s="10" t="str">
        <f t="shared" si="0"/>
        <v>ANCIEN</v>
      </c>
    </row>
    <row r="19" spans="1:10" s="9" customFormat="1" x14ac:dyDescent="0.25">
      <c r="A19" s="1" t="s">
        <v>301</v>
      </c>
      <c r="B19" t="s">
        <v>98</v>
      </c>
      <c r="C19" t="s">
        <v>99</v>
      </c>
      <c r="D19" t="s">
        <v>35</v>
      </c>
      <c r="E19"/>
      <c r="F19"/>
      <c r="G19"/>
      <c r="H19"/>
      <c r="I19" s="1" t="str">
        <f>+LEFT(ELEVESINSCRITS[[#This Row],[N° MATRICULE]],4)</f>
        <v>2017</v>
      </c>
      <c r="J19" s="10" t="str">
        <f t="shared" si="0"/>
        <v>ANCIEN</v>
      </c>
    </row>
    <row r="20" spans="1:10" x14ac:dyDescent="0.25">
      <c r="A20" s="10" t="s">
        <v>302</v>
      </c>
      <c r="B20" s="9" t="s">
        <v>100</v>
      </c>
      <c r="C20" s="9" t="s">
        <v>101</v>
      </c>
      <c r="D20" s="9" t="s">
        <v>26</v>
      </c>
      <c r="E20" s="9"/>
      <c r="F20" s="9"/>
      <c r="G20" s="9"/>
      <c r="H20" s="9"/>
      <c r="I20" s="1" t="str">
        <f>+LEFT(ELEVESINSCRITS[[#This Row],[N° MATRICULE]],4)</f>
        <v>2017</v>
      </c>
      <c r="J20" s="10" t="str">
        <f t="shared" si="0"/>
        <v>ANCIEN</v>
      </c>
    </row>
    <row r="21" spans="1:10" x14ac:dyDescent="0.25">
      <c r="A21" s="10" t="s">
        <v>303</v>
      </c>
      <c r="B21" s="9" t="s">
        <v>100</v>
      </c>
      <c r="C21" s="9" t="s">
        <v>491</v>
      </c>
      <c r="D21" s="9" t="s">
        <v>211</v>
      </c>
      <c r="E21" s="9"/>
      <c r="F21" s="9"/>
      <c r="G21" s="9"/>
      <c r="H21" s="9"/>
      <c r="I21" s="1" t="str">
        <f>+LEFT(ELEVESINSCRITS[[#This Row],[N° MATRICULE]],4)</f>
        <v>2017</v>
      </c>
      <c r="J21" s="10" t="str">
        <f t="shared" si="0"/>
        <v>ANCIEN</v>
      </c>
    </row>
    <row r="22" spans="1:10" x14ac:dyDescent="0.25">
      <c r="A22" s="5" t="s">
        <v>304</v>
      </c>
      <c r="B22" s="4" t="s">
        <v>104</v>
      </c>
      <c r="C22" s="4" t="s">
        <v>105</v>
      </c>
      <c r="D22" s="9" t="s">
        <v>23</v>
      </c>
      <c r="I22" s="1" t="str">
        <f>+LEFT(ELEVESINSCRITS[[#This Row],[N° MATRICULE]],4)</f>
        <v>2017</v>
      </c>
      <c r="J22" s="10" t="str">
        <f t="shared" si="0"/>
        <v>ANCIEN</v>
      </c>
    </row>
    <row r="23" spans="1:10" x14ac:dyDescent="0.25">
      <c r="A23" s="5" t="s">
        <v>305</v>
      </c>
      <c r="B23" s="4" t="s">
        <v>110</v>
      </c>
      <c r="C23" s="4" t="s">
        <v>111</v>
      </c>
      <c r="D23" t="s">
        <v>211</v>
      </c>
      <c r="I23" s="1" t="str">
        <f>+LEFT(ELEVESINSCRITS[[#This Row],[N° MATRICULE]],4)</f>
        <v>2017</v>
      </c>
      <c r="J23" s="10" t="str">
        <f t="shared" si="0"/>
        <v>ANCIEN</v>
      </c>
    </row>
    <row r="24" spans="1:10" x14ac:dyDescent="0.25">
      <c r="A24" s="5" t="s">
        <v>306</v>
      </c>
      <c r="B24" s="4" t="s">
        <v>112</v>
      </c>
      <c r="C24" s="4" t="s">
        <v>113</v>
      </c>
      <c r="D24" s="9" t="s">
        <v>26</v>
      </c>
      <c r="I24" s="1" t="str">
        <f>+LEFT(ELEVESINSCRITS[[#This Row],[N° MATRICULE]],4)</f>
        <v>2017</v>
      </c>
      <c r="J24" s="10" t="str">
        <f t="shared" si="0"/>
        <v>ANCIEN</v>
      </c>
    </row>
    <row r="25" spans="1:10" x14ac:dyDescent="0.25">
      <c r="A25" s="5" t="s">
        <v>307</v>
      </c>
      <c r="B25" s="4" t="s">
        <v>112</v>
      </c>
      <c r="C25" s="4" t="s">
        <v>114</v>
      </c>
      <c r="D25" t="s">
        <v>211</v>
      </c>
      <c r="I25" s="1" t="str">
        <f>+LEFT(ELEVESINSCRITS[[#This Row],[N° MATRICULE]],4)</f>
        <v>2017</v>
      </c>
      <c r="J25" s="10" t="str">
        <f t="shared" si="0"/>
        <v>ANCIEN</v>
      </c>
    </row>
    <row r="26" spans="1:10" x14ac:dyDescent="0.25">
      <c r="A26" s="10" t="s">
        <v>311</v>
      </c>
      <c r="B26" s="9" t="s">
        <v>132</v>
      </c>
      <c r="C26" s="9" t="s">
        <v>133</v>
      </c>
      <c r="D26" s="9" t="s">
        <v>23</v>
      </c>
      <c r="E26" s="9"/>
      <c r="F26" s="9"/>
      <c r="G26" s="9"/>
      <c r="H26" s="9"/>
      <c r="I26" s="1" t="str">
        <f>+LEFT(ELEVESINSCRITS[[#This Row],[N° MATRICULE]],4)</f>
        <v>2017</v>
      </c>
      <c r="J26" s="10" t="str">
        <f t="shared" si="0"/>
        <v>ANCIEN</v>
      </c>
    </row>
    <row r="27" spans="1:10" x14ac:dyDescent="0.25">
      <c r="A27" s="10" t="s">
        <v>312</v>
      </c>
      <c r="B27" s="9" t="s">
        <v>132</v>
      </c>
      <c r="C27" s="9" t="s">
        <v>134</v>
      </c>
      <c r="D27" s="9" t="s">
        <v>23</v>
      </c>
      <c r="E27" s="9"/>
      <c r="F27" s="9"/>
      <c r="G27" s="9"/>
      <c r="H27" s="9"/>
      <c r="I27" s="1" t="str">
        <f>+LEFT(ELEVESINSCRITS[[#This Row],[N° MATRICULE]],4)</f>
        <v>2017</v>
      </c>
      <c r="J27" s="10" t="str">
        <f t="shared" si="0"/>
        <v>ANCIEN</v>
      </c>
    </row>
    <row r="28" spans="1:10" x14ac:dyDescent="0.25">
      <c r="A28" s="1" t="s">
        <v>316</v>
      </c>
      <c r="B28" t="s">
        <v>87</v>
      </c>
      <c r="C28" t="s">
        <v>94</v>
      </c>
      <c r="D28" t="s">
        <v>211</v>
      </c>
      <c r="I28" s="1" t="str">
        <f>+LEFT(ELEVESINSCRITS[[#This Row],[N° MATRICULE]],4)</f>
        <v>2017</v>
      </c>
      <c r="J28" s="10" t="str">
        <f t="shared" si="0"/>
        <v>ANCIEN</v>
      </c>
    </row>
    <row r="29" spans="1:10" x14ac:dyDescent="0.25">
      <c r="A29" s="5" t="s">
        <v>317</v>
      </c>
      <c r="B29" s="4" t="s">
        <v>87</v>
      </c>
      <c r="C29" s="4" t="s">
        <v>68</v>
      </c>
      <c r="D29" s="9" t="s">
        <v>50</v>
      </c>
      <c r="I29" s="1" t="str">
        <f>+LEFT(ELEVESINSCRITS[[#This Row],[N° MATRICULE]],4)</f>
        <v>2017</v>
      </c>
      <c r="J29" s="10" t="str">
        <f t="shared" si="0"/>
        <v>ANCIEN</v>
      </c>
    </row>
    <row r="30" spans="1:10" x14ac:dyDescent="0.25">
      <c r="A30" s="5" t="s">
        <v>318</v>
      </c>
      <c r="B30" s="4" t="s">
        <v>87</v>
      </c>
      <c r="C30" s="4" t="s">
        <v>138</v>
      </c>
      <c r="D30" s="9" t="s">
        <v>23</v>
      </c>
      <c r="I30" s="1" t="str">
        <f>+LEFT(ELEVESINSCRITS[[#This Row],[N° MATRICULE]],4)</f>
        <v>2017</v>
      </c>
      <c r="J30" s="10" t="str">
        <f t="shared" si="0"/>
        <v>ANCIEN</v>
      </c>
    </row>
    <row r="31" spans="1:10" x14ac:dyDescent="0.25">
      <c r="A31" s="5" t="s">
        <v>319</v>
      </c>
      <c r="B31" s="4" t="s">
        <v>139</v>
      </c>
      <c r="C31" s="4" t="s">
        <v>140</v>
      </c>
      <c r="D31" s="9" t="s">
        <v>50</v>
      </c>
      <c r="I31" s="1" t="str">
        <f>+LEFT(ELEVESINSCRITS[[#This Row],[N° MATRICULE]],4)</f>
        <v>2017</v>
      </c>
      <c r="J31" s="10" t="str">
        <f t="shared" si="0"/>
        <v>ANCIEN</v>
      </c>
    </row>
    <row r="32" spans="1:10" x14ac:dyDescent="0.25">
      <c r="A32" s="5" t="s">
        <v>320</v>
      </c>
      <c r="B32" s="4" t="s">
        <v>139</v>
      </c>
      <c r="C32" s="4" t="s">
        <v>141</v>
      </c>
      <c r="D32" t="s">
        <v>35</v>
      </c>
      <c r="I32" s="1" t="str">
        <f>+LEFT(ELEVESINSCRITS[[#This Row],[N° MATRICULE]],4)</f>
        <v>2017</v>
      </c>
      <c r="J32" s="10" t="str">
        <f t="shared" si="0"/>
        <v>ANCIEN</v>
      </c>
    </row>
    <row r="33" spans="1:10" x14ac:dyDescent="0.25">
      <c r="A33" s="5" t="s">
        <v>321</v>
      </c>
      <c r="B33" s="4" t="s">
        <v>98</v>
      </c>
      <c r="C33" s="4" t="s">
        <v>142</v>
      </c>
      <c r="D33" s="9" t="s">
        <v>23</v>
      </c>
      <c r="I33" s="1" t="str">
        <f>+LEFT(ELEVESINSCRITS[[#This Row],[N° MATRICULE]],4)</f>
        <v>2017</v>
      </c>
      <c r="J33" s="10" t="str">
        <f t="shared" si="0"/>
        <v>ANCIEN</v>
      </c>
    </row>
    <row r="34" spans="1:10" x14ac:dyDescent="0.25">
      <c r="A34" s="5" t="s">
        <v>322</v>
      </c>
      <c r="B34" s="4" t="s">
        <v>145</v>
      </c>
      <c r="C34" s="4" t="s">
        <v>146</v>
      </c>
      <c r="D34" s="9" t="s">
        <v>26</v>
      </c>
      <c r="I34" s="1" t="str">
        <f>+LEFT(ELEVESINSCRITS[[#This Row],[N° MATRICULE]],4)</f>
        <v>2017</v>
      </c>
      <c r="J34" s="10" t="str">
        <f t="shared" si="0"/>
        <v>ANCIEN</v>
      </c>
    </row>
    <row r="35" spans="1:10" x14ac:dyDescent="0.25">
      <c r="A35" s="5" t="s">
        <v>325</v>
      </c>
      <c r="B35" s="4" t="s">
        <v>156</v>
      </c>
      <c r="C35" s="4" t="s">
        <v>157</v>
      </c>
      <c r="D35" s="9" t="s">
        <v>26</v>
      </c>
      <c r="I35" s="1" t="str">
        <f>+LEFT(ELEVESINSCRITS[[#This Row],[N° MATRICULE]],4)</f>
        <v>2017</v>
      </c>
      <c r="J35" s="10" t="str">
        <f t="shared" ref="J35:J66" si="1">IF(I35="2019","NOUVEAU",IF(I35="2017","ANCIEN",IF(I35="2018","ANCIEN","PRECISER ANNEE INSC")))</f>
        <v>ANCIEN</v>
      </c>
    </row>
    <row r="36" spans="1:10" x14ac:dyDescent="0.25">
      <c r="A36" s="5" t="s">
        <v>326</v>
      </c>
      <c r="B36" s="4" t="s">
        <v>165</v>
      </c>
      <c r="C36" s="4" t="s">
        <v>166</v>
      </c>
      <c r="D36" t="s">
        <v>26</v>
      </c>
      <c r="I36" s="1" t="str">
        <f>+LEFT(ELEVESINSCRITS[[#This Row],[N° MATRICULE]],4)</f>
        <v>2017</v>
      </c>
      <c r="J36" s="10" t="str">
        <f t="shared" si="1"/>
        <v>ANCIEN</v>
      </c>
    </row>
    <row r="37" spans="1:10" x14ac:dyDescent="0.25">
      <c r="A37" s="5" t="s">
        <v>327</v>
      </c>
      <c r="B37" s="4" t="s">
        <v>112</v>
      </c>
      <c r="C37" s="4" t="s">
        <v>500</v>
      </c>
      <c r="D37" s="9" t="s">
        <v>50</v>
      </c>
      <c r="I37" s="1" t="str">
        <f>+LEFT(ELEVESINSCRITS[[#This Row],[N° MATRICULE]],4)</f>
        <v>2017</v>
      </c>
      <c r="J37" s="10" t="str">
        <f t="shared" si="1"/>
        <v>ANCIEN</v>
      </c>
    </row>
    <row r="38" spans="1:10" x14ac:dyDescent="0.25">
      <c r="A38" s="5" t="s">
        <v>329</v>
      </c>
      <c r="B38" s="4" t="s">
        <v>189</v>
      </c>
      <c r="C38" s="4" t="s">
        <v>190</v>
      </c>
      <c r="D38" s="9" t="s">
        <v>23</v>
      </c>
      <c r="I38" s="1" t="str">
        <f>+LEFT(ELEVESINSCRITS[[#This Row],[N° MATRICULE]],4)</f>
        <v>2017</v>
      </c>
      <c r="J38" s="10" t="str">
        <f t="shared" si="1"/>
        <v>ANCIEN</v>
      </c>
    </row>
    <row r="39" spans="1:10" x14ac:dyDescent="0.25">
      <c r="A39" s="5" t="s">
        <v>330</v>
      </c>
      <c r="B39" s="4" t="s">
        <v>165</v>
      </c>
      <c r="C39" s="4" t="s">
        <v>121</v>
      </c>
      <c r="D39" t="s">
        <v>26</v>
      </c>
      <c r="I39" s="1" t="str">
        <f>+LEFT(ELEVESINSCRITS[[#This Row],[N° MATRICULE]],4)</f>
        <v>2017</v>
      </c>
      <c r="J39" s="10" t="str">
        <f t="shared" si="1"/>
        <v>ANCIEN</v>
      </c>
    </row>
    <row r="40" spans="1:10" x14ac:dyDescent="0.25">
      <c r="A40" s="10" t="s">
        <v>335</v>
      </c>
      <c r="B40" s="9" t="s">
        <v>19</v>
      </c>
      <c r="C40" s="9" t="s">
        <v>22</v>
      </c>
      <c r="D40" s="9" t="s">
        <v>23</v>
      </c>
      <c r="E40" s="9"/>
      <c r="F40" s="9"/>
      <c r="G40" s="9"/>
      <c r="H40" s="9"/>
      <c r="I40" s="1" t="str">
        <f>+LEFT(ELEVESINSCRITS[[#This Row],[N° MATRICULE]],4)</f>
        <v>2018</v>
      </c>
      <c r="J40" s="10" t="str">
        <f t="shared" si="1"/>
        <v>ANCIEN</v>
      </c>
    </row>
    <row r="41" spans="1:10" s="9" customFormat="1" x14ac:dyDescent="0.25">
      <c r="A41" s="10" t="s">
        <v>336</v>
      </c>
      <c r="B41" s="9" t="s">
        <v>30</v>
      </c>
      <c r="C41" s="9" t="s">
        <v>31</v>
      </c>
      <c r="D41" s="9" t="s">
        <v>108</v>
      </c>
      <c r="I41" s="1" t="str">
        <f>+LEFT(ELEVESINSCRITS[[#This Row],[N° MATRICULE]],4)</f>
        <v>2018</v>
      </c>
      <c r="J41" s="10" t="str">
        <f t="shared" si="1"/>
        <v>ANCIEN</v>
      </c>
    </row>
    <row r="42" spans="1:10" s="9" customFormat="1" x14ac:dyDescent="0.25">
      <c r="A42" s="5" t="s">
        <v>337</v>
      </c>
      <c r="B42" s="4" t="s">
        <v>495</v>
      </c>
      <c r="C42" s="4" t="s">
        <v>32</v>
      </c>
      <c r="D42" t="s">
        <v>26</v>
      </c>
      <c r="E42"/>
      <c r="F42"/>
      <c r="G42"/>
      <c r="H42"/>
      <c r="I42" s="1" t="str">
        <f>+LEFT(ELEVESINSCRITS[[#This Row],[N° MATRICULE]],4)</f>
        <v>2018</v>
      </c>
      <c r="J42" s="10" t="str">
        <f t="shared" si="1"/>
        <v>ANCIEN</v>
      </c>
    </row>
    <row r="43" spans="1:10" s="9" customFormat="1" x14ac:dyDescent="0.25">
      <c r="A43" s="1" t="s">
        <v>341</v>
      </c>
      <c r="B43" t="s">
        <v>44</v>
      </c>
      <c r="C43" t="s">
        <v>45</v>
      </c>
      <c r="D43" t="s">
        <v>108</v>
      </c>
      <c r="E43"/>
      <c r="F43"/>
      <c r="G43"/>
      <c r="H43"/>
      <c r="I43" s="1" t="str">
        <f>+LEFT(ELEVESINSCRITS[[#This Row],[N° MATRICULE]],4)</f>
        <v>2018</v>
      </c>
      <c r="J43" s="10" t="str">
        <f t="shared" si="1"/>
        <v>ANCIEN</v>
      </c>
    </row>
    <row r="44" spans="1:10" s="9" customFormat="1" x14ac:dyDescent="0.25">
      <c r="A44" s="5" t="s">
        <v>342</v>
      </c>
      <c r="B44" s="4" t="s">
        <v>44</v>
      </c>
      <c r="C44" s="4" t="s">
        <v>46</v>
      </c>
      <c r="D44" t="s">
        <v>26</v>
      </c>
      <c r="E44"/>
      <c r="F44"/>
      <c r="G44"/>
      <c r="H44"/>
      <c r="I44" s="1" t="str">
        <f>+LEFT(ELEVESINSCRITS[[#This Row],[N° MATRICULE]],4)</f>
        <v>2018</v>
      </c>
      <c r="J44" s="10" t="str">
        <f t="shared" si="1"/>
        <v>ANCIEN</v>
      </c>
    </row>
    <row r="45" spans="1:10" s="9" customFormat="1" x14ac:dyDescent="0.25">
      <c r="A45" s="5" t="s">
        <v>343</v>
      </c>
      <c r="B45" s="4" t="s">
        <v>51</v>
      </c>
      <c r="C45" s="4" t="s">
        <v>52</v>
      </c>
      <c r="D45" s="9" t="s">
        <v>23</v>
      </c>
      <c r="E45"/>
      <c r="F45"/>
      <c r="G45"/>
      <c r="H45"/>
      <c r="I45" s="1" t="str">
        <f>+LEFT(ELEVESINSCRITS[[#This Row],[N° MATRICULE]],4)</f>
        <v>2018</v>
      </c>
      <c r="J45" s="10" t="str">
        <f t="shared" si="1"/>
        <v>ANCIEN</v>
      </c>
    </row>
    <row r="46" spans="1:10" s="9" customFormat="1" x14ac:dyDescent="0.25">
      <c r="A46" s="1" t="s">
        <v>344</v>
      </c>
      <c r="B46" t="s">
        <v>51</v>
      </c>
      <c r="C46" t="s">
        <v>53</v>
      </c>
      <c r="D46" t="s">
        <v>211</v>
      </c>
      <c r="E46"/>
      <c r="F46"/>
      <c r="G46"/>
      <c r="H46"/>
      <c r="I46" s="1" t="str">
        <f>+LEFT(ELEVESINSCRITS[[#This Row],[N° MATRICULE]],4)</f>
        <v>2018</v>
      </c>
      <c r="J46" s="10" t="str">
        <f t="shared" si="1"/>
        <v>ANCIEN</v>
      </c>
    </row>
    <row r="47" spans="1:10" s="9" customFormat="1" x14ac:dyDescent="0.25">
      <c r="A47" s="5" t="s">
        <v>346</v>
      </c>
      <c r="B47" s="4" t="s">
        <v>56</v>
      </c>
      <c r="C47" s="4" t="s">
        <v>486</v>
      </c>
      <c r="D47" t="s">
        <v>211</v>
      </c>
      <c r="E47"/>
      <c r="F47"/>
      <c r="G47"/>
      <c r="H47"/>
      <c r="I47" s="1" t="str">
        <f>+LEFT(ELEVESINSCRITS[[#This Row],[N° MATRICULE]],4)</f>
        <v>2018</v>
      </c>
      <c r="J47" s="10" t="str">
        <f t="shared" si="1"/>
        <v>ANCIEN</v>
      </c>
    </row>
    <row r="48" spans="1:10" s="9" customFormat="1" x14ac:dyDescent="0.25">
      <c r="A48" s="5" t="s">
        <v>347</v>
      </c>
      <c r="B48" s="4" t="s">
        <v>60</v>
      </c>
      <c r="C48" s="4" t="s">
        <v>492</v>
      </c>
      <c r="D48" t="s">
        <v>35</v>
      </c>
      <c r="E48"/>
      <c r="F48"/>
      <c r="G48"/>
      <c r="H48"/>
      <c r="I48" s="1" t="str">
        <f>+LEFT(ELEVESINSCRITS[[#This Row],[N° MATRICULE]],4)</f>
        <v>2018</v>
      </c>
      <c r="J48" s="10" t="str">
        <f t="shared" si="1"/>
        <v>ANCIEN</v>
      </c>
    </row>
    <row r="49" spans="1:10" s="9" customFormat="1" x14ac:dyDescent="0.25">
      <c r="A49" s="5" t="s">
        <v>349</v>
      </c>
      <c r="B49" s="4" t="s">
        <v>63</v>
      </c>
      <c r="C49" s="4" t="s">
        <v>64</v>
      </c>
      <c r="D49" s="9" t="s">
        <v>23</v>
      </c>
      <c r="E49"/>
      <c r="F49"/>
      <c r="G49"/>
      <c r="H49"/>
      <c r="I49" s="1" t="str">
        <f>+LEFT(ELEVESINSCRITS[[#This Row],[N° MATRICULE]],4)</f>
        <v>2018</v>
      </c>
      <c r="J49" s="10" t="str">
        <f t="shared" si="1"/>
        <v>ANCIEN</v>
      </c>
    </row>
    <row r="50" spans="1:10" s="9" customFormat="1" x14ac:dyDescent="0.25">
      <c r="A50" s="5" t="s">
        <v>350</v>
      </c>
      <c r="B50" s="4" t="s">
        <v>63</v>
      </c>
      <c r="C50" s="4" t="s">
        <v>65</v>
      </c>
      <c r="D50" s="9" t="s">
        <v>23</v>
      </c>
      <c r="E50"/>
      <c r="F50"/>
      <c r="G50"/>
      <c r="H50"/>
      <c r="I50" s="1" t="str">
        <f>+LEFT(ELEVESINSCRITS[[#This Row],[N° MATRICULE]],4)</f>
        <v>2018</v>
      </c>
      <c r="J50" s="10" t="str">
        <f t="shared" si="1"/>
        <v>ANCIEN</v>
      </c>
    </row>
    <row r="51" spans="1:10" s="9" customFormat="1" x14ac:dyDescent="0.25">
      <c r="A51" s="5" t="s">
        <v>351</v>
      </c>
      <c r="B51" s="4" t="s">
        <v>70</v>
      </c>
      <c r="C51" s="4" t="s">
        <v>71</v>
      </c>
      <c r="D51" t="s">
        <v>35</v>
      </c>
      <c r="E51"/>
      <c r="F51"/>
      <c r="G51"/>
      <c r="H51"/>
      <c r="I51" s="1" t="str">
        <f>+LEFT(ELEVESINSCRITS[[#This Row],[N° MATRICULE]],4)</f>
        <v>2018</v>
      </c>
      <c r="J51" s="10" t="str">
        <f t="shared" si="1"/>
        <v>ANCIEN</v>
      </c>
    </row>
    <row r="52" spans="1:10" s="9" customFormat="1" x14ac:dyDescent="0.25">
      <c r="A52" s="5" t="s">
        <v>352</v>
      </c>
      <c r="B52" s="4" t="s">
        <v>74</v>
      </c>
      <c r="C52" s="4" t="s">
        <v>75</v>
      </c>
      <c r="D52" t="s">
        <v>108</v>
      </c>
      <c r="E52"/>
      <c r="F52"/>
      <c r="G52"/>
      <c r="H52"/>
      <c r="I52" s="1" t="str">
        <f>+LEFT(ELEVESINSCRITS[[#This Row],[N° MATRICULE]],4)</f>
        <v>2018</v>
      </c>
      <c r="J52" s="10" t="str">
        <f t="shared" si="1"/>
        <v>ANCIEN</v>
      </c>
    </row>
    <row r="53" spans="1:10" s="9" customFormat="1" x14ac:dyDescent="0.25">
      <c r="A53" s="5" t="s">
        <v>353</v>
      </c>
      <c r="B53" s="4" t="s">
        <v>78</v>
      </c>
      <c r="C53" s="4" t="s">
        <v>79</v>
      </c>
      <c r="D53" s="9" t="s">
        <v>23</v>
      </c>
      <c r="E53"/>
      <c r="F53"/>
      <c r="G53"/>
      <c r="H53"/>
      <c r="I53" s="1" t="str">
        <f>+LEFT(ELEVESINSCRITS[[#This Row],[N° MATRICULE]],4)</f>
        <v>2018</v>
      </c>
      <c r="J53" s="10" t="str">
        <f t="shared" si="1"/>
        <v>ANCIEN</v>
      </c>
    </row>
    <row r="54" spans="1:10" s="9" customFormat="1" x14ac:dyDescent="0.25">
      <c r="A54" s="5" t="s">
        <v>354</v>
      </c>
      <c r="B54" s="4" t="s">
        <v>80</v>
      </c>
      <c r="C54" s="4" t="s">
        <v>501</v>
      </c>
      <c r="D54" s="9" t="s">
        <v>50</v>
      </c>
      <c r="E54"/>
      <c r="F54"/>
      <c r="G54"/>
      <c r="H54"/>
      <c r="I54" s="1" t="str">
        <f>+LEFT(ELEVESINSCRITS[[#This Row],[N° MATRICULE]],4)</f>
        <v>2018</v>
      </c>
      <c r="J54" s="10" t="str">
        <f t="shared" si="1"/>
        <v>ANCIEN</v>
      </c>
    </row>
    <row r="55" spans="1:10" s="9" customFormat="1" x14ac:dyDescent="0.25">
      <c r="A55" s="1" t="s">
        <v>355</v>
      </c>
      <c r="B55" t="s">
        <v>80</v>
      </c>
      <c r="C55" t="s">
        <v>81</v>
      </c>
      <c r="D55" t="s">
        <v>211</v>
      </c>
      <c r="E55"/>
      <c r="F55"/>
      <c r="G55"/>
      <c r="H55"/>
      <c r="I55" s="1" t="str">
        <f>+LEFT(ELEVESINSCRITS[[#This Row],[N° MATRICULE]],4)</f>
        <v>2018</v>
      </c>
      <c r="J55" s="10" t="str">
        <f t="shared" si="1"/>
        <v>ANCIEN</v>
      </c>
    </row>
    <row r="56" spans="1:10" s="9" customFormat="1" x14ac:dyDescent="0.25">
      <c r="A56" s="5" t="s">
        <v>356</v>
      </c>
      <c r="B56" s="4" t="s">
        <v>85</v>
      </c>
      <c r="C56" s="4" t="s">
        <v>86</v>
      </c>
      <c r="D56" s="9" t="s">
        <v>23</v>
      </c>
      <c r="E56"/>
      <c r="F56"/>
      <c r="G56"/>
      <c r="H56"/>
      <c r="I56" s="1" t="str">
        <f>+LEFT(ELEVESINSCRITS[[#This Row],[N° MATRICULE]],4)</f>
        <v>2018</v>
      </c>
      <c r="J56" s="10" t="str">
        <f t="shared" si="1"/>
        <v>ANCIEN</v>
      </c>
    </row>
    <row r="57" spans="1:10" s="9" customFormat="1" x14ac:dyDescent="0.25">
      <c r="A57" s="5" t="s">
        <v>357</v>
      </c>
      <c r="B57" s="4" t="s">
        <v>89</v>
      </c>
      <c r="C57" s="4" t="s">
        <v>90</v>
      </c>
      <c r="D57" t="s">
        <v>26</v>
      </c>
      <c r="E57"/>
      <c r="F57"/>
      <c r="G57"/>
      <c r="H57"/>
      <c r="I57" s="1" t="str">
        <f>+LEFT(ELEVESINSCRITS[[#This Row],[N° MATRICULE]],4)</f>
        <v>2018</v>
      </c>
      <c r="J57" s="10" t="str">
        <f t="shared" si="1"/>
        <v>ANCIEN</v>
      </c>
    </row>
    <row r="58" spans="1:10" s="9" customFormat="1" x14ac:dyDescent="0.25">
      <c r="A58" s="5" t="s">
        <v>359</v>
      </c>
      <c r="B58" s="4" t="s">
        <v>95</v>
      </c>
      <c r="C58" s="4" t="s">
        <v>79</v>
      </c>
      <c r="D58" s="9" t="s">
        <v>23</v>
      </c>
      <c r="E58"/>
      <c r="F58"/>
      <c r="G58"/>
      <c r="H58"/>
      <c r="I58" s="1" t="str">
        <f>+LEFT(ELEVESINSCRITS[[#This Row],[N° MATRICULE]],4)</f>
        <v>2018</v>
      </c>
      <c r="J58" s="10" t="str">
        <f t="shared" si="1"/>
        <v>ANCIEN</v>
      </c>
    </row>
    <row r="59" spans="1:10" x14ac:dyDescent="0.25">
      <c r="A59" s="10" t="s">
        <v>361</v>
      </c>
      <c r="B59" s="9" t="s">
        <v>100</v>
      </c>
      <c r="C59" s="9" t="s">
        <v>102</v>
      </c>
      <c r="D59" s="9" t="s">
        <v>210</v>
      </c>
      <c r="E59" s="9"/>
      <c r="F59" s="9"/>
      <c r="G59" s="9"/>
      <c r="H59" s="9"/>
      <c r="I59" s="1" t="str">
        <f>+LEFT(ELEVESINSCRITS[[#This Row],[N° MATRICULE]],4)</f>
        <v>2018</v>
      </c>
      <c r="J59" s="10" t="str">
        <f t="shared" si="1"/>
        <v>ANCIEN</v>
      </c>
    </row>
    <row r="60" spans="1:10" x14ac:dyDescent="0.25">
      <c r="A60" s="5" t="s">
        <v>363</v>
      </c>
      <c r="B60" s="4" t="s">
        <v>106</v>
      </c>
      <c r="C60" s="4" t="s">
        <v>109</v>
      </c>
      <c r="D60" t="s">
        <v>108</v>
      </c>
      <c r="I60" s="1" t="str">
        <f>+LEFT(ELEVESINSCRITS[[#This Row],[N° MATRICULE]],4)</f>
        <v>2018</v>
      </c>
      <c r="J60" s="10" t="str">
        <f t="shared" si="1"/>
        <v>ANCIEN</v>
      </c>
    </row>
    <row r="61" spans="1:10" x14ac:dyDescent="0.25">
      <c r="A61" s="5" t="s">
        <v>364</v>
      </c>
      <c r="B61" s="4" t="s">
        <v>115</v>
      </c>
      <c r="C61" s="4" t="s">
        <v>116</v>
      </c>
      <c r="D61" t="s">
        <v>26</v>
      </c>
      <c r="I61" s="1" t="str">
        <f>+LEFT(ELEVESINSCRITS[[#This Row],[N° MATRICULE]],4)</f>
        <v>2018</v>
      </c>
      <c r="J61" s="10" t="str">
        <f t="shared" si="1"/>
        <v>ANCIEN</v>
      </c>
    </row>
    <row r="62" spans="1:10" x14ac:dyDescent="0.25">
      <c r="A62" s="10" t="s">
        <v>365</v>
      </c>
      <c r="B62" s="9" t="s">
        <v>117</v>
      </c>
      <c r="C62" s="9" t="s">
        <v>118</v>
      </c>
      <c r="D62" s="9" t="s">
        <v>211</v>
      </c>
      <c r="E62" s="9"/>
      <c r="F62" s="9"/>
      <c r="G62" s="9"/>
      <c r="H62" s="9"/>
      <c r="I62" s="1" t="str">
        <f>+LEFT(ELEVESINSCRITS[[#This Row],[N° MATRICULE]],4)</f>
        <v>2018</v>
      </c>
      <c r="J62" s="10" t="str">
        <f t="shared" si="1"/>
        <v>ANCIEN</v>
      </c>
    </row>
    <row r="63" spans="1:10" x14ac:dyDescent="0.25">
      <c r="A63" s="10" t="s">
        <v>366</v>
      </c>
      <c r="B63" s="9" t="s">
        <v>117</v>
      </c>
      <c r="C63" s="9" t="s">
        <v>119</v>
      </c>
      <c r="D63" s="9" t="s">
        <v>23</v>
      </c>
      <c r="E63" s="9"/>
      <c r="F63" s="9"/>
      <c r="G63" s="9"/>
      <c r="H63" s="9"/>
      <c r="I63" s="1" t="str">
        <f>+LEFT(ELEVESINSCRITS[[#This Row],[N° MATRICULE]],4)</f>
        <v>2018</v>
      </c>
      <c r="J63" s="10" t="str">
        <f t="shared" si="1"/>
        <v>ANCIEN</v>
      </c>
    </row>
    <row r="64" spans="1:10" x14ac:dyDescent="0.25">
      <c r="A64" s="5" t="s">
        <v>367</v>
      </c>
      <c r="B64" s="4" t="s">
        <v>120</v>
      </c>
      <c r="C64" s="4" t="s">
        <v>121</v>
      </c>
      <c r="D64" s="9" t="s">
        <v>23</v>
      </c>
      <c r="I64" s="1" t="str">
        <f>+LEFT(ELEVESINSCRITS[[#This Row],[N° MATRICULE]],4)</f>
        <v>2018</v>
      </c>
      <c r="J64" s="10" t="str">
        <f t="shared" si="1"/>
        <v>ANCIEN</v>
      </c>
    </row>
    <row r="65" spans="1:10" x14ac:dyDescent="0.25">
      <c r="A65" s="5" t="s">
        <v>372</v>
      </c>
      <c r="B65" s="4" t="s">
        <v>143</v>
      </c>
      <c r="C65" s="4" t="s">
        <v>144</v>
      </c>
      <c r="D65" s="9" t="s">
        <v>23</v>
      </c>
      <c r="I65" s="1" t="str">
        <f>+LEFT(ELEVESINSCRITS[[#This Row],[N° MATRICULE]],4)</f>
        <v>2018</v>
      </c>
      <c r="J65" s="10" t="str">
        <f t="shared" si="1"/>
        <v>ANCIEN</v>
      </c>
    </row>
    <row r="66" spans="1:10" x14ac:dyDescent="0.25">
      <c r="A66" s="5" t="s">
        <v>373</v>
      </c>
      <c r="B66" s="4" t="s">
        <v>120</v>
      </c>
      <c r="C66" s="4" t="s">
        <v>40</v>
      </c>
      <c r="D66" t="s">
        <v>26</v>
      </c>
      <c r="I66" s="1" t="str">
        <f>+LEFT(ELEVESINSCRITS[[#This Row],[N° MATRICULE]],4)</f>
        <v>2018</v>
      </c>
      <c r="J66" s="10" t="str">
        <f t="shared" si="1"/>
        <v>ANCIEN</v>
      </c>
    </row>
    <row r="67" spans="1:10" x14ac:dyDescent="0.25">
      <c r="A67" s="5" t="s">
        <v>374</v>
      </c>
      <c r="B67" s="4" t="s">
        <v>150</v>
      </c>
      <c r="C67" s="4" t="s">
        <v>151</v>
      </c>
      <c r="D67" s="9" t="s">
        <v>50</v>
      </c>
      <c r="I67" s="1" t="str">
        <f>+LEFT(ELEVESINSCRITS[[#This Row],[N° MATRICULE]],4)</f>
        <v>2018</v>
      </c>
      <c r="J67" s="10" t="str">
        <f t="shared" ref="J67:J98" si="2">IF(I67="2019","NOUVEAU",IF(I67="2017","ANCIEN",IF(I67="2018","ANCIEN","PRECISER ANNEE INSC")))</f>
        <v>ANCIEN</v>
      </c>
    </row>
    <row r="68" spans="1:10" x14ac:dyDescent="0.25">
      <c r="A68" s="5" t="s">
        <v>377</v>
      </c>
      <c r="B68" s="4" t="s">
        <v>80</v>
      </c>
      <c r="C68" s="4" t="s">
        <v>45</v>
      </c>
      <c r="D68" s="9" t="s">
        <v>26</v>
      </c>
      <c r="I68" s="1" t="str">
        <f>+LEFT(ELEVESINSCRITS[[#This Row],[N° MATRICULE]],4)</f>
        <v>2018</v>
      </c>
      <c r="J68" s="10" t="str">
        <f t="shared" si="2"/>
        <v>ANCIEN</v>
      </c>
    </row>
    <row r="69" spans="1:10" x14ac:dyDescent="0.25">
      <c r="A69" s="5" t="s">
        <v>378</v>
      </c>
      <c r="B69" s="4" t="s">
        <v>78</v>
      </c>
      <c r="C69" s="4" t="s">
        <v>158</v>
      </c>
      <c r="D69" s="9" t="s">
        <v>23</v>
      </c>
      <c r="I69" s="1" t="str">
        <f>+LEFT(ELEVESINSCRITS[[#This Row],[N° MATRICULE]],4)</f>
        <v>2018</v>
      </c>
      <c r="J69" s="10" t="str">
        <f t="shared" si="2"/>
        <v>ANCIEN</v>
      </c>
    </row>
    <row r="70" spans="1:10" x14ac:dyDescent="0.25">
      <c r="A70" s="5" t="s">
        <v>380</v>
      </c>
      <c r="B70" s="4" t="s">
        <v>160</v>
      </c>
      <c r="C70" s="4" t="s">
        <v>161</v>
      </c>
      <c r="D70" s="9" t="s">
        <v>23</v>
      </c>
      <c r="I70" s="1" t="str">
        <f>+LEFT(ELEVESINSCRITS[[#This Row],[N° MATRICULE]],4)</f>
        <v>2018</v>
      </c>
      <c r="J70" s="10" t="str">
        <f t="shared" si="2"/>
        <v>ANCIEN</v>
      </c>
    </row>
    <row r="71" spans="1:10" x14ac:dyDescent="0.25">
      <c r="A71" s="5" t="s">
        <v>382</v>
      </c>
      <c r="B71" s="4" t="s">
        <v>163</v>
      </c>
      <c r="C71" s="4" t="s">
        <v>164</v>
      </c>
      <c r="D71" s="9" t="s">
        <v>23</v>
      </c>
      <c r="I71" s="1" t="str">
        <f>+LEFT(ELEVESINSCRITS[[#This Row],[N° MATRICULE]],4)</f>
        <v>2018</v>
      </c>
      <c r="J71" s="10" t="str">
        <f t="shared" si="2"/>
        <v>ANCIEN</v>
      </c>
    </row>
    <row r="72" spans="1:10" x14ac:dyDescent="0.25">
      <c r="A72" s="10" t="s">
        <v>383</v>
      </c>
      <c r="B72" s="9" t="s">
        <v>167</v>
      </c>
      <c r="C72" s="9" t="s">
        <v>14</v>
      </c>
      <c r="D72" s="9" t="s">
        <v>210</v>
      </c>
      <c r="E72" s="9"/>
      <c r="F72" s="9"/>
      <c r="G72" s="9"/>
      <c r="H72" s="9"/>
      <c r="I72" s="1" t="str">
        <f>+LEFT(ELEVESINSCRITS[[#This Row],[N° MATRICULE]],4)</f>
        <v>2018</v>
      </c>
      <c r="J72" s="10" t="str">
        <f t="shared" si="2"/>
        <v>ANCIEN</v>
      </c>
    </row>
    <row r="73" spans="1:10" x14ac:dyDescent="0.25">
      <c r="A73" s="5" t="s">
        <v>384</v>
      </c>
      <c r="B73" s="4" t="s">
        <v>168</v>
      </c>
      <c r="C73" s="4" t="s">
        <v>169</v>
      </c>
      <c r="D73" t="s">
        <v>26</v>
      </c>
      <c r="I73" s="1" t="str">
        <f>+LEFT(ELEVESINSCRITS[[#This Row],[N° MATRICULE]],4)</f>
        <v>2018</v>
      </c>
      <c r="J73" s="10" t="str">
        <f t="shared" si="2"/>
        <v>ANCIEN</v>
      </c>
    </row>
    <row r="74" spans="1:10" x14ac:dyDescent="0.25">
      <c r="A74" s="10" t="s">
        <v>387</v>
      </c>
      <c r="B74" s="9" t="s">
        <v>494</v>
      </c>
      <c r="C74" s="9" t="s">
        <v>174</v>
      </c>
      <c r="D74" t="s">
        <v>23</v>
      </c>
      <c r="E74" s="9"/>
      <c r="F74" s="9"/>
      <c r="G74" s="9"/>
      <c r="H74" s="9"/>
      <c r="I74" s="1" t="str">
        <f>+LEFT(ELEVESINSCRITS[[#This Row],[N° MATRICULE]],4)</f>
        <v>2018</v>
      </c>
      <c r="J74" s="10" t="str">
        <f t="shared" si="2"/>
        <v>ANCIEN</v>
      </c>
    </row>
    <row r="75" spans="1:10" x14ac:dyDescent="0.25">
      <c r="A75" s="10" t="s">
        <v>388</v>
      </c>
      <c r="B75" s="9" t="s">
        <v>494</v>
      </c>
      <c r="C75" s="9" t="s">
        <v>175</v>
      </c>
      <c r="D75" t="s">
        <v>35</v>
      </c>
      <c r="E75" s="9"/>
      <c r="F75" s="9"/>
      <c r="G75" s="9"/>
      <c r="H75" s="9"/>
      <c r="I75" s="1" t="str">
        <f>+LEFT(ELEVESINSCRITS[[#This Row],[N° MATRICULE]],4)</f>
        <v>2018</v>
      </c>
      <c r="J75" s="10" t="str">
        <f t="shared" si="2"/>
        <v>ANCIEN</v>
      </c>
    </row>
    <row r="76" spans="1:10" x14ac:dyDescent="0.25">
      <c r="A76" s="5" t="s">
        <v>393</v>
      </c>
      <c r="B76" s="4" t="s">
        <v>78</v>
      </c>
      <c r="C76" s="4" t="s">
        <v>182</v>
      </c>
      <c r="D76" s="9" t="s">
        <v>23</v>
      </c>
      <c r="I76" s="1" t="str">
        <f>+LEFT(ELEVESINSCRITS[[#This Row],[N° MATRICULE]],4)</f>
        <v>2018</v>
      </c>
      <c r="J76" s="10" t="str">
        <f t="shared" si="2"/>
        <v>ANCIEN</v>
      </c>
    </row>
    <row r="77" spans="1:10" x14ac:dyDescent="0.25">
      <c r="A77" s="11" t="s">
        <v>409</v>
      </c>
      <c r="B77" s="12" t="s">
        <v>167</v>
      </c>
      <c r="C77" s="12" t="s">
        <v>206</v>
      </c>
      <c r="D77" s="9" t="s">
        <v>50</v>
      </c>
      <c r="E77" s="9"/>
      <c r="F77" s="9"/>
      <c r="G77" s="9"/>
      <c r="H77" s="9"/>
      <c r="I77" s="1" t="str">
        <f>+LEFT(ELEVESINSCRITS[[#This Row],[N° MATRICULE]],4)</f>
        <v>2018</v>
      </c>
      <c r="J77" s="10" t="str">
        <f t="shared" si="2"/>
        <v>ANCIEN</v>
      </c>
    </row>
    <row r="78" spans="1:10" x14ac:dyDescent="0.25">
      <c r="A78" s="5" t="s">
        <v>411</v>
      </c>
      <c r="B78" s="4" t="s">
        <v>163</v>
      </c>
      <c r="C78" s="4" t="s">
        <v>207</v>
      </c>
      <c r="D78" t="s">
        <v>26</v>
      </c>
      <c r="I78" s="1" t="str">
        <f>+LEFT(ELEVESINSCRITS[[#This Row],[N° MATRICULE]],4)</f>
        <v>2018</v>
      </c>
      <c r="J78" s="10" t="str">
        <f t="shared" si="2"/>
        <v>ANCIEN</v>
      </c>
    </row>
    <row r="79" spans="1:10" x14ac:dyDescent="0.25">
      <c r="A79" s="5" t="s">
        <v>412</v>
      </c>
      <c r="B79" s="4" t="s">
        <v>163</v>
      </c>
      <c r="C79" s="4" t="s">
        <v>208</v>
      </c>
      <c r="D79" t="s">
        <v>26</v>
      </c>
      <c r="I79" s="1" t="str">
        <f>+LEFT(ELEVESINSCRITS[[#This Row],[N° MATRICULE]],4)</f>
        <v>2018</v>
      </c>
      <c r="J79" s="10" t="str">
        <f t="shared" si="2"/>
        <v>ANCIEN</v>
      </c>
    </row>
    <row r="80" spans="1:10" x14ac:dyDescent="0.25">
      <c r="A80" s="10" t="s">
        <v>278</v>
      </c>
      <c r="B80" s="9" t="s">
        <v>13</v>
      </c>
      <c r="C80" s="9" t="s">
        <v>14</v>
      </c>
      <c r="D80" s="9" t="s">
        <v>108</v>
      </c>
      <c r="E80" s="9"/>
      <c r="F80" s="9"/>
      <c r="G80" s="9"/>
      <c r="H80" s="9"/>
      <c r="I80" s="1" t="str">
        <f>+LEFT(ELEVESINSCRITS[[#This Row],[N° MATRICULE]],4)</f>
        <v>2019</v>
      </c>
      <c r="J80" s="10" t="str">
        <f t="shared" si="2"/>
        <v>NOUVEAU</v>
      </c>
    </row>
    <row r="81" spans="1:10" x14ac:dyDescent="0.25">
      <c r="A81" s="10" t="s">
        <v>413</v>
      </c>
      <c r="B81" s="9" t="s">
        <v>462</v>
      </c>
      <c r="C81" s="9" t="s">
        <v>220</v>
      </c>
      <c r="D81" s="9" t="s">
        <v>50</v>
      </c>
      <c r="E81" s="9"/>
      <c r="F81" s="9"/>
      <c r="G81" s="9"/>
      <c r="H81" s="9"/>
      <c r="I81" s="1" t="str">
        <f>+LEFT(ELEVESINSCRITS[[#This Row],[N° MATRICULE]],4)</f>
        <v>2019</v>
      </c>
      <c r="J81" s="10" t="str">
        <f t="shared" si="2"/>
        <v>NOUVEAU</v>
      </c>
    </row>
    <row r="82" spans="1:10" x14ac:dyDescent="0.25">
      <c r="A82" s="10" t="s">
        <v>414</v>
      </c>
      <c r="B82" s="9" t="s">
        <v>222</v>
      </c>
      <c r="C82" s="9" t="s">
        <v>223</v>
      </c>
      <c r="D82" s="9" t="s">
        <v>23</v>
      </c>
      <c r="E82" s="9"/>
      <c r="F82" s="9"/>
      <c r="G82" s="9"/>
      <c r="H82" s="9"/>
      <c r="I82" s="1" t="str">
        <f>+LEFT(ELEVESINSCRITS[[#This Row],[N° MATRICULE]],4)</f>
        <v>2019</v>
      </c>
      <c r="J82" s="10" t="str">
        <f t="shared" si="2"/>
        <v>NOUVEAU</v>
      </c>
    </row>
    <row r="83" spans="1:10" x14ac:dyDescent="0.25">
      <c r="A83" s="10" t="s">
        <v>415</v>
      </c>
      <c r="B83" s="9" t="s">
        <v>224</v>
      </c>
      <c r="C83" s="9" t="s">
        <v>221</v>
      </c>
      <c r="D83" s="9" t="s">
        <v>23</v>
      </c>
      <c r="E83" s="9"/>
      <c r="F83" s="9"/>
      <c r="G83" s="9"/>
      <c r="H83" s="9"/>
      <c r="I83" s="1" t="str">
        <f>+LEFT(ELEVESINSCRITS[[#This Row],[N° MATRICULE]],4)</f>
        <v>2019</v>
      </c>
      <c r="J83" s="10" t="str">
        <f t="shared" si="2"/>
        <v>NOUVEAU</v>
      </c>
    </row>
    <row r="84" spans="1:10" x14ac:dyDescent="0.25">
      <c r="A84" s="1" t="s">
        <v>416</v>
      </c>
      <c r="B84" t="s">
        <v>222</v>
      </c>
      <c r="C84" t="s">
        <v>225</v>
      </c>
      <c r="D84" t="s">
        <v>21</v>
      </c>
      <c r="I84" s="1" t="str">
        <f>+LEFT(ELEVESINSCRITS[[#This Row],[N° MATRICULE]],4)</f>
        <v>2019</v>
      </c>
      <c r="J84" s="10" t="str">
        <f t="shared" si="2"/>
        <v>NOUVEAU</v>
      </c>
    </row>
    <row r="85" spans="1:10" x14ac:dyDescent="0.25">
      <c r="A85" s="1" t="s">
        <v>417</v>
      </c>
      <c r="B85" t="s">
        <v>226</v>
      </c>
      <c r="C85" t="s">
        <v>227</v>
      </c>
      <c r="D85" t="s">
        <v>210</v>
      </c>
      <c r="I85" s="1" t="str">
        <f>+LEFT(ELEVESINSCRITS[[#This Row],[N° MATRICULE]],4)</f>
        <v>2019</v>
      </c>
      <c r="J85" s="10" t="str">
        <f t="shared" si="2"/>
        <v>NOUVEAU</v>
      </c>
    </row>
    <row r="86" spans="1:10" x14ac:dyDescent="0.25">
      <c r="A86" s="1" t="s">
        <v>418</v>
      </c>
      <c r="B86" t="s">
        <v>228</v>
      </c>
      <c r="C86" t="s">
        <v>221</v>
      </c>
      <c r="D86" t="s">
        <v>210</v>
      </c>
      <c r="I86" s="1" t="str">
        <f>+LEFT(ELEVESINSCRITS[[#This Row],[N° MATRICULE]],4)</f>
        <v>2019</v>
      </c>
      <c r="J86" s="10" t="str">
        <f t="shared" si="2"/>
        <v>NOUVEAU</v>
      </c>
    </row>
    <row r="87" spans="1:10" x14ac:dyDescent="0.25">
      <c r="A87" s="1" t="s">
        <v>419</v>
      </c>
      <c r="B87" t="s">
        <v>228</v>
      </c>
      <c r="C87" t="s">
        <v>229</v>
      </c>
      <c r="D87" t="s">
        <v>50</v>
      </c>
      <c r="I87" s="1" t="str">
        <f>+LEFT(ELEVESINSCRITS[[#This Row],[N° MATRICULE]],4)</f>
        <v>2019</v>
      </c>
      <c r="J87" s="10" t="str">
        <f t="shared" si="2"/>
        <v>NOUVEAU</v>
      </c>
    </row>
    <row r="88" spans="1:10" x14ac:dyDescent="0.25">
      <c r="A88" s="1" t="s">
        <v>420</v>
      </c>
      <c r="B88" t="s">
        <v>230</v>
      </c>
      <c r="C88" t="s">
        <v>231</v>
      </c>
      <c r="D88" t="s">
        <v>210</v>
      </c>
      <c r="I88" s="1" t="str">
        <f>+LEFT(ELEVESINSCRITS[[#This Row],[N° MATRICULE]],4)</f>
        <v>2019</v>
      </c>
      <c r="J88" s="10" t="str">
        <f t="shared" si="2"/>
        <v>NOUVEAU</v>
      </c>
    </row>
    <row r="89" spans="1:10" x14ac:dyDescent="0.25">
      <c r="A89" s="1" t="s">
        <v>421</v>
      </c>
      <c r="B89" t="s">
        <v>232</v>
      </c>
      <c r="C89" t="s">
        <v>233</v>
      </c>
      <c r="D89" t="s">
        <v>26</v>
      </c>
      <c r="I89" s="1" t="str">
        <f>+LEFT(ELEVESINSCRITS[[#This Row],[N° MATRICULE]],4)</f>
        <v>2019</v>
      </c>
      <c r="J89" s="10" t="str">
        <f t="shared" si="2"/>
        <v>NOUVEAU</v>
      </c>
    </row>
    <row r="90" spans="1:10" x14ac:dyDescent="0.25">
      <c r="A90" s="1" t="s">
        <v>422</v>
      </c>
      <c r="B90" t="s">
        <v>234</v>
      </c>
      <c r="C90" t="s">
        <v>235</v>
      </c>
      <c r="D90" t="s">
        <v>210</v>
      </c>
      <c r="I90" s="1" t="str">
        <f>+LEFT(ELEVESINSCRITS[[#This Row],[N° MATRICULE]],4)</f>
        <v>2019</v>
      </c>
      <c r="J90" s="10" t="str">
        <f t="shared" si="2"/>
        <v>NOUVEAU</v>
      </c>
    </row>
    <row r="91" spans="1:10" x14ac:dyDescent="0.25">
      <c r="A91" s="1" t="s">
        <v>423</v>
      </c>
      <c r="B91" t="s">
        <v>236</v>
      </c>
      <c r="C91" t="s">
        <v>237</v>
      </c>
      <c r="D91" t="s">
        <v>50</v>
      </c>
      <c r="I91" s="1" t="str">
        <f>+LEFT(ELEVESINSCRITS[[#This Row],[N° MATRICULE]],4)</f>
        <v>2019</v>
      </c>
      <c r="J91" s="10" t="str">
        <f t="shared" si="2"/>
        <v>NOUVEAU</v>
      </c>
    </row>
    <row r="92" spans="1:10" x14ac:dyDescent="0.25">
      <c r="A92" s="1" t="s">
        <v>424</v>
      </c>
      <c r="B92" t="s">
        <v>51</v>
      </c>
      <c r="C92" t="s">
        <v>238</v>
      </c>
      <c r="D92" t="s">
        <v>23</v>
      </c>
      <c r="I92" s="1" t="str">
        <f>+LEFT(ELEVESINSCRITS[[#This Row],[N° MATRICULE]],4)</f>
        <v>2019</v>
      </c>
      <c r="J92" s="10" t="str">
        <f t="shared" si="2"/>
        <v>NOUVEAU</v>
      </c>
    </row>
    <row r="93" spans="1:10" x14ac:dyDescent="0.25">
      <c r="A93" s="1" t="s">
        <v>425</v>
      </c>
      <c r="B93" t="s">
        <v>239</v>
      </c>
      <c r="C93" t="s">
        <v>240</v>
      </c>
      <c r="D93" t="s">
        <v>210</v>
      </c>
      <c r="I93" s="1" t="str">
        <f>+LEFT(ELEVESINSCRITS[[#This Row],[N° MATRICULE]],4)</f>
        <v>2019</v>
      </c>
      <c r="J93" s="10" t="str">
        <f t="shared" si="2"/>
        <v>NOUVEAU</v>
      </c>
    </row>
    <row r="94" spans="1:10" x14ac:dyDescent="0.25">
      <c r="A94" s="1" t="s">
        <v>426</v>
      </c>
      <c r="B94" t="s">
        <v>63</v>
      </c>
      <c r="C94" t="s">
        <v>241</v>
      </c>
      <c r="D94" t="s">
        <v>210</v>
      </c>
      <c r="I94" s="1" t="str">
        <f>+LEFT(ELEVESINSCRITS[[#This Row],[N° MATRICULE]],4)</f>
        <v>2019</v>
      </c>
      <c r="J94" s="10" t="str">
        <f t="shared" si="2"/>
        <v>NOUVEAU</v>
      </c>
    </row>
    <row r="95" spans="1:10" x14ac:dyDescent="0.25">
      <c r="A95" s="1" t="s">
        <v>427</v>
      </c>
      <c r="B95" t="s">
        <v>242</v>
      </c>
      <c r="C95" t="s">
        <v>243</v>
      </c>
      <c r="D95" t="s">
        <v>21</v>
      </c>
      <c r="I95" s="1" t="str">
        <f>+LEFT(ELEVESINSCRITS[[#This Row],[N° MATRICULE]],4)</f>
        <v>2019</v>
      </c>
      <c r="J95" s="10" t="str">
        <f t="shared" si="2"/>
        <v>NOUVEAU</v>
      </c>
    </row>
    <row r="96" spans="1:10" x14ac:dyDescent="0.25">
      <c r="A96" s="1" t="s">
        <v>428</v>
      </c>
      <c r="B96" t="s">
        <v>19</v>
      </c>
      <c r="C96" t="s">
        <v>477</v>
      </c>
      <c r="D96" t="s">
        <v>21</v>
      </c>
      <c r="I96" s="1" t="str">
        <f>+LEFT(ELEVESINSCRITS[[#This Row],[N° MATRICULE]],4)</f>
        <v>2019</v>
      </c>
      <c r="J96" s="10" t="str">
        <f t="shared" si="2"/>
        <v>NOUVEAU</v>
      </c>
    </row>
    <row r="97" spans="1:10" x14ac:dyDescent="0.25">
      <c r="A97" s="1" t="s">
        <v>429</v>
      </c>
      <c r="B97" t="s">
        <v>244</v>
      </c>
      <c r="C97" t="s">
        <v>245</v>
      </c>
      <c r="D97" t="s">
        <v>210</v>
      </c>
      <c r="I97" s="1" t="str">
        <f>+LEFT(ELEVESINSCRITS[[#This Row],[N° MATRICULE]],4)</f>
        <v>2019</v>
      </c>
      <c r="J97" s="10" t="str">
        <f t="shared" si="2"/>
        <v>NOUVEAU</v>
      </c>
    </row>
    <row r="98" spans="1:10" x14ac:dyDescent="0.25">
      <c r="A98" s="1" t="s">
        <v>430</v>
      </c>
      <c r="B98" t="s">
        <v>70</v>
      </c>
      <c r="C98" t="s">
        <v>246</v>
      </c>
      <c r="D98" t="s">
        <v>21</v>
      </c>
      <c r="I98" s="1" t="str">
        <f>+LEFT(ELEVESINSCRITS[[#This Row],[N° MATRICULE]],4)</f>
        <v>2019</v>
      </c>
      <c r="J98" s="10" t="str">
        <f t="shared" si="2"/>
        <v>NOUVEAU</v>
      </c>
    </row>
    <row r="99" spans="1:10" x14ac:dyDescent="0.25">
      <c r="A99" s="1" t="s">
        <v>431</v>
      </c>
      <c r="B99" t="s">
        <v>247</v>
      </c>
      <c r="C99" t="s">
        <v>248</v>
      </c>
      <c r="D99" t="s">
        <v>210</v>
      </c>
      <c r="I99" s="1" t="str">
        <f>+LEFT(ELEVESINSCRITS[[#This Row],[N° MATRICULE]],4)</f>
        <v>2019</v>
      </c>
      <c r="J99" s="10" t="str">
        <f t="shared" ref="J99:J130" si="3">IF(I99="2019","NOUVEAU",IF(I99="2017","ANCIEN",IF(I99="2018","ANCIEN","PRECISER ANNEE INSC")))</f>
        <v>NOUVEAU</v>
      </c>
    </row>
    <row r="100" spans="1:10" x14ac:dyDescent="0.25">
      <c r="A100" s="1" t="s">
        <v>432</v>
      </c>
      <c r="B100" t="s">
        <v>249</v>
      </c>
      <c r="C100" t="s">
        <v>250</v>
      </c>
      <c r="D100" t="s">
        <v>210</v>
      </c>
      <c r="I100" s="1" t="str">
        <f>+LEFT(ELEVESINSCRITS[[#This Row],[N° MATRICULE]],4)</f>
        <v>2019</v>
      </c>
      <c r="J100" s="10" t="str">
        <f t="shared" si="3"/>
        <v>NOUVEAU</v>
      </c>
    </row>
    <row r="101" spans="1:10" x14ac:dyDescent="0.25">
      <c r="A101" s="1" t="s">
        <v>433</v>
      </c>
      <c r="B101" t="s">
        <v>242</v>
      </c>
      <c r="C101" t="s">
        <v>251</v>
      </c>
      <c r="D101" t="s">
        <v>23</v>
      </c>
      <c r="I101" s="1" t="str">
        <f>+LEFT(ELEVESINSCRITS[[#This Row],[N° MATRICULE]],4)</f>
        <v>2019</v>
      </c>
      <c r="J101" s="10" t="str">
        <f t="shared" si="3"/>
        <v>NOUVEAU</v>
      </c>
    </row>
    <row r="102" spans="1:10" x14ac:dyDescent="0.25">
      <c r="A102" s="1" t="s">
        <v>434</v>
      </c>
      <c r="B102" t="s">
        <v>252</v>
      </c>
      <c r="C102" t="s">
        <v>57</v>
      </c>
      <c r="D102" t="s">
        <v>23</v>
      </c>
      <c r="I102" s="1" t="str">
        <f>+LEFT(ELEVESINSCRITS[[#This Row],[N° MATRICULE]],4)</f>
        <v>2019</v>
      </c>
      <c r="J102" s="10" t="str">
        <f t="shared" si="3"/>
        <v>NOUVEAU</v>
      </c>
    </row>
    <row r="103" spans="1:10" x14ac:dyDescent="0.25">
      <c r="A103" s="1" t="s">
        <v>435</v>
      </c>
      <c r="B103" t="s">
        <v>252</v>
      </c>
      <c r="C103" t="s">
        <v>64</v>
      </c>
      <c r="D103" t="s">
        <v>23</v>
      </c>
      <c r="I103" s="1" t="str">
        <f>+LEFT(ELEVESINSCRITS[[#This Row],[N° MATRICULE]],4)</f>
        <v>2019</v>
      </c>
      <c r="J103" s="10" t="str">
        <f t="shared" si="3"/>
        <v>NOUVEAU</v>
      </c>
    </row>
    <row r="104" spans="1:10" x14ac:dyDescent="0.25">
      <c r="A104" s="1" t="s">
        <v>436</v>
      </c>
      <c r="B104" t="s">
        <v>253</v>
      </c>
      <c r="C104" t="s">
        <v>254</v>
      </c>
      <c r="D104" t="s">
        <v>23</v>
      </c>
      <c r="I104" s="1" t="str">
        <f>+LEFT(ELEVESINSCRITS[[#This Row],[N° MATRICULE]],4)</f>
        <v>2019</v>
      </c>
      <c r="J104" s="10" t="str">
        <f t="shared" si="3"/>
        <v>NOUVEAU</v>
      </c>
    </row>
    <row r="105" spans="1:10" x14ac:dyDescent="0.25">
      <c r="A105" s="10" t="s">
        <v>437</v>
      </c>
      <c r="B105" s="9" t="s">
        <v>255</v>
      </c>
      <c r="C105" s="9" t="s">
        <v>256</v>
      </c>
      <c r="D105" s="9" t="s">
        <v>210</v>
      </c>
      <c r="E105" s="9"/>
      <c r="F105" s="9"/>
      <c r="G105" s="9"/>
      <c r="H105" s="9"/>
      <c r="I105" s="1" t="str">
        <f>+LEFT(ELEVESINSCRITS[[#This Row],[N° MATRICULE]],4)</f>
        <v>2019</v>
      </c>
      <c r="J105" s="10" t="str">
        <f t="shared" si="3"/>
        <v>NOUVEAU</v>
      </c>
    </row>
    <row r="106" spans="1:10" x14ac:dyDescent="0.25">
      <c r="A106" s="10" t="s">
        <v>438</v>
      </c>
      <c r="B106" s="9" t="s">
        <v>478</v>
      </c>
      <c r="C106" s="9" t="s">
        <v>257</v>
      </c>
      <c r="D106" s="9" t="s">
        <v>108</v>
      </c>
      <c r="E106" s="9"/>
      <c r="F106" s="9"/>
      <c r="G106" s="9"/>
      <c r="H106" s="9"/>
      <c r="I106" s="1" t="str">
        <f>+LEFT(ELEVESINSCRITS[[#This Row],[N° MATRICULE]],4)</f>
        <v>2019</v>
      </c>
      <c r="J106" s="10" t="str">
        <f t="shared" si="3"/>
        <v>NOUVEAU</v>
      </c>
    </row>
    <row r="107" spans="1:10" x14ac:dyDescent="0.25">
      <c r="A107" s="10" t="s">
        <v>439</v>
      </c>
      <c r="B107" s="9" t="s">
        <v>247</v>
      </c>
      <c r="C107" s="9" t="s">
        <v>499</v>
      </c>
      <c r="D107" s="9" t="s">
        <v>50</v>
      </c>
      <c r="E107" s="9"/>
      <c r="F107" s="9"/>
      <c r="G107" s="9"/>
      <c r="H107" s="9"/>
      <c r="I107" s="1" t="str">
        <f>+LEFT(ELEVESINSCRITS[[#This Row],[N° MATRICULE]],4)</f>
        <v>2019</v>
      </c>
      <c r="J107" s="10" t="str">
        <f t="shared" si="3"/>
        <v>NOUVEAU</v>
      </c>
    </row>
    <row r="108" spans="1:10" x14ac:dyDescent="0.25">
      <c r="A108" s="10" t="s">
        <v>440</v>
      </c>
      <c r="B108" s="9" t="s">
        <v>247</v>
      </c>
      <c r="C108" s="9" t="s">
        <v>498</v>
      </c>
      <c r="D108" s="9" t="s">
        <v>50</v>
      </c>
      <c r="E108" s="9"/>
      <c r="F108" s="9"/>
      <c r="G108" s="9"/>
      <c r="H108" s="9"/>
      <c r="I108" s="1" t="str">
        <f>+LEFT(ELEVESINSCRITS[[#This Row],[N° MATRICULE]],4)</f>
        <v>2019</v>
      </c>
      <c r="J108" s="10" t="str">
        <f t="shared" si="3"/>
        <v>NOUVEAU</v>
      </c>
    </row>
    <row r="109" spans="1:10" x14ac:dyDescent="0.25">
      <c r="A109" s="10" t="s">
        <v>441</v>
      </c>
      <c r="B109" s="9" t="s">
        <v>247</v>
      </c>
      <c r="C109" s="9" t="s">
        <v>512</v>
      </c>
      <c r="D109" s="9" t="s">
        <v>23</v>
      </c>
      <c r="E109" s="9"/>
      <c r="F109" s="9"/>
      <c r="G109" s="9"/>
      <c r="H109" s="9"/>
      <c r="I109" s="1" t="str">
        <f>+LEFT(ELEVESINSCRITS[[#This Row],[N° MATRICULE]],4)</f>
        <v>2019</v>
      </c>
      <c r="J109" s="10" t="str">
        <f t="shared" si="3"/>
        <v>NOUVEAU</v>
      </c>
    </row>
    <row r="110" spans="1:10" x14ac:dyDescent="0.25">
      <c r="A110" s="10" t="s">
        <v>442</v>
      </c>
      <c r="B110" s="9" t="s">
        <v>258</v>
      </c>
      <c r="C110" s="9" t="s">
        <v>259</v>
      </c>
      <c r="D110" s="9" t="s">
        <v>211</v>
      </c>
      <c r="E110" s="9"/>
      <c r="F110" s="9"/>
      <c r="G110" s="9"/>
      <c r="H110" s="9"/>
      <c r="I110" s="1" t="str">
        <f>+LEFT(ELEVESINSCRITS[[#This Row],[N° MATRICULE]],4)</f>
        <v>2019</v>
      </c>
      <c r="J110" s="10" t="str">
        <f t="shared" si="3"/>
        <v>NOUVEAU</v>
      </c>
    </row>
    <row r="111" spans="1:10" x14ac:dyDescent="0.25">
      <c r="A111" s="10" t="s">
        <v>443</v>
      </c>
      <c r="B111" s="9" t="s">
        <v>258</v>
      </c>
      <c r="C111" s="9" t="s">
        <v>260</v>
      </c>
      <c r="D111" s="9" t="s">
        <v>108</v>
      </c>
      <c r="E111" s="9"/>
      <c r="F111" s="9"/>
      <c r="G111" s="9"/>
      <c r="H111" s="9"/>
      <c r="I111" s="1" t="str">
        <f>+LEFT(ELEVESINSCRITS[[#This Row],[N° MATRICULE]],4)</f>
        <v>2019</v>
      </c>
      <c r="J111" s="10" t="str">
        <f t="shared" si="3"/>
        <v>NOUVEAU</v>
      </c>
    </row>
    <row r="112" spans="1:10" x14ac:dyDescent="0.25">
      <c r="A112" s="10" t="s">
        <v>444</v>
      </c>
      <c r="B112" s="9" t="s">
        <v>242</v>
      </c>
      <c r="C112" s="9" t="s">
        <v>225</v>
      </c>
      <c r="D112" s="9" t="s">
        <v>210</v>
      </c>
      <c r="E112" s="9"/>
      <c r="F112" s="9"/>
      <c r="G112" s="9"/>
      <c r="H112" s="9"/>
      <c r="I112" s="1" t="str">
        <f>+LEFT(ELEVESINSCRITS[[#This Row],[N° MATRICULE]],4)</f>
        <v>2019</v>
      </c>
      <c r="J112" s="10" t="str">
        <f t="shared" si="3"/>
        <v>NOUVEAU</v>
      </c>
    </row>
    <row r="113" spans="1:10" x14ac:dyDescent="0.25">
      <c r="A113" s="10" t="s">
        <v>445</v>
      </c>
      <c r="B113" s="9" t="s">
        <v>261</v>
      </c>
      <c r="C113" s="9" t="s">
        <v>493</v>
      </c>
      <c r="D113" s="9" t="s">
        <v>35</v>
      </c>
      <c r="E113" s="9"/>
      <c r="F113" s="9"/>
      <c r="G113" s="9"/>
      <c r="H113" s="9"/>
      <c r="I113" s="1" t="str">
        <f>+LEFT(ELEVESINSCRITS[[#This Row],[N° MATRICULE]],4)</f>
        <v>2019</v>
      </c>
      <c r="J113" s="10" t="str">
        <f t="shared" si="3"/>
        <v>NOUVEAU</v>
      </c>
    </row>
    <row r="114" spans="1:10" x14ac:dyDescent="0.25">
      <c r="A114" s="10" t="s">
        <v>446</v>
      </c>
      <c r="B114" s="9" t="s">
        <v>261</v>
      </c>
      <c r="C114" s="9" t="s">
        <v>262</v>
      </c>
      <c r="D114" s="9" t="s">
        <v>23</v>
      </c>
      <c r="E114" s="9"/>
      <c r="F114" s="9"/>
      <c r="G114" s="9"/>
      <c r="H114" s="9"/>
      <c r="I114" s="1" t="str">
        <f>+LEFT(ELEVESINSCRITS[[#This Row],[N° MATRICULE]],4)</f>
        <v>2019</v>
      </c>
      <c r="J114" s="10" t="str">
        <f t="shared" si="3"/>
        <v>NOUVEAU</v>
      </c>
    </row>
    <row r="115" spans="1:10" x14ac:dyDescent="0.25">
      <c r="A115" s="10" t="s">
        <v>447</v>
      </c>
      <c r="B115" s="9" t="s">
        <v>261</v>
      </c>
      <c r="C115" s="9" t="s">
        <v>263</v>
      </c>
      <c r="D115" s="9" t="s">
        <v>23</v>
      </c>
      <c r="E115" s="9"/>
      <c r="F115" s="9"/>
      <c r="G115" s="9"/>
      <c r="H115" s="9"/>
      <c r="I115" s="1" t="str">
        <f>+LEFT(ELEVESINSCRITS[[#This Row],[N° MATRICULE]],4)</f>
        <v>2019</v>
      </c>
      <c r="J115" s="10" t="str">
        <f t="shared" si="3"/>
        <v>NOUVEAU</v>
      </c>
    </row>
    <row r="116" spans="1:10" x14ac:dyDescent="0.25">
      <c r="A116" s="10" t="s">
        <v>448</v>
      </c>
      <c r="B116" s="9" t="s">
        <v>264</v>
      </c>
      <c r="C116" s="9" t="s">
        <v>511</v>
      </c>
      <c r="D116" s="9" t="s">
        <v>23</v>
      </c>
      <c r="E116" s="9"/>
      <c r="F116" s="9"/>
      <c r="G116" s="9"/>
      <c r="H116" s="9"/>
      <c r="I116" s="1" t="str">
        <f>+LEFT(ELEVESINSCRITS[[#This Row],[N° MATRICULE]],4)</f>
        <v>2019</v>
      </c>
      <c r="J116" s="10" t="str">
        <f t="shared" si="3"/>
        <v>NOUVEAU</v>
      </c>
    </row>
    <row r="117" spans="1:10" x14ac:dyDescent="0.25">
      <c r="A117" s="10" t="s">
        <v>449</v>
      </c>
      <c r="B117" s="9" t="s">
        <v>264</v>
      </c>
      <c r="C117" s="9" t="s">
        <v>265</v>
      </c>
      <c r="D117" s="9" t="s">
        <v>26</v>
      </c>
      <c r="E117" s="9"/>
      <c r="F117" s="9"/>
      <c r="G117" s="9"/>
      <c r="H117" s="9"/>
      <c r="I117" s="1" t="str">
        <f>+LEFT(ELEVESINSCRITS[[#This Row],[N° MATRICULE]],4)</f>
        <v>2019</v>
      </c>
      <c r="J117" s="10" t="str">
        <f t="shared" si="3"/>
        <v>NOUVEAU</v>
      </c>
    </row>
    <row r="118" spans="1:10" x14ac:dyDescent="0.25">
      <c r="A118" s="10" t="s">
        <v>450</v>
      </c>
      <c r="B118" s="9" t="s">
        <v>264</v>
      </c>
      <c r="C118" s="9" t="s">
        <v>266</v>
      </c>
      <c r="D118" s="9" t="s">
        <v>23</v>
      </c>
      <c r="E118" s="9"/>
      <c r="F118" s="9"/>
      <c r="G118" s="9"/>
      <c r="H118" s="9"/>
      <c r="I118" s="1" t="str">
        <f>+LEFT(ELEVESINSCRITS[[#This Row],[N° MATRICULE]],4)</f>
        <v>2019</v>
      </c>
      <c r="J118" s="10" t="str">
        <f t="shared" si="3"/>
        <v>NOUVEAU</v>
      </c>
    </row>
    <row r="119" spans="1:10" x14ac:dyDescent="0.25">
      <c r="A119" s="10" t="s">
        <v>451</v>
      </c>
      <c r="B119" s="9" t="s">
        <v>143</v>
      </c>
      <c r="C119" s="9" t="s">
        <v>246</v>
      </c>
      <c r="D119" s="9" t="s">
        <v>210</v>
      </c>
      <c r="E119" s="9"/>
      <c r="F119" s="9"/>
      <c r="G119" s="9"/>
      <c r="H119" s="9"/>
      <c r="I119" s="1" t="str">
        <f>+LEFT(ELEVESINSCRITS[[#This Row],[N° MATRICULE]],4)</f>
        <v>2019</v>
      </c>
      <c r="J119" s="10" t="str">
        <f t="shared" si="3"/>
        <v>NOUVEAU</v>
      </c>
    </row>
    <row r="120" spans="1:10" x14ac:dyDescent="0.25">
      <c r="A120" s="10" t="s">
        <v>452</v>
      </c>
      <c r="B120" s="9" t="s">
        <v>267</v>
      </c>
      <c r="C120" s="9" t="s">
        <v>268</v>
      </c>
      <c r="D120" s="9" t="s">
        <v>210</v>
      </c>
      <c r="E120" s="9"/>
      <c r="F120" s="9"/>
      <c r="G120" s="9"/>
      <c r="H120" s="9"/>
      <c r="I120" s="1" t="str">
        <f>+LEFT(ELEVESINSCRITS[[#This Row],[N° MATRICULE]],4)</f>
        <v>2019</v>
      </c>
      <c r="J120" s="10" t="str">
        <f t="shared" si="3"/>
        <v>NOUVEAU</v>
      </c>
    </row>
    <row r="121" spans="1:10" x14ac:dyDescent="0.25">
      <c r="A121" s="10" t="s">
        <v>453</v>
      </c>
      <c r="B121" s="9" t="s">
        <v>463</v>
      </c>
      <c r="C121" s="9" t="s">
        <v>269</v>
      </c>
      <c r="D121" s="9" t="s">
        <v>26</v>
      </c>
      <c r="E121" s="9"/>
      <c r="F121" s="9"/>
      <c r="G121" s="9"/>
      <c r="H121" s="9"/>
      <c r="I121" s="1" t="str">
        <f>+LEFT(ELEVESINSCRITS[[#This Row],[N° MATRICULE]],4)</f>
        <v>2019</v>
      </c>
      <c r="J121" s="10" t="str">
        <f t="shared" si="3"/>
        <v>NOUVEAU</v>
      </c>
    </row>
    <row r="122" spans="1:10" x14ac:dyDescent="0.25">
      <c r="A122" s="10" t="s">
        <v>454</v>
      </c>
      <c r="B122" s="9" t="s">
        <v>270</v>
      </c>
      <c r="C122" s="9" t="s">
        <v>271</v>
      </c>
      <c r="D122" s="9" t="s">
        <v>210</v>
      </c>
      <c r="E122" s="9"/>
      <c r="F122" s="9"/>
      <c r="G122" s="9"/>
      <c r="H122" s="9"/>
      <c r="I122" s="1" t="str">
        <f>+LEFT(ELEVESINSCRITS[[#This Row],[N° MATRICULE]],4)</f>
        <v>2019</v>
      </c>
      <c r="J122" s="10" t="str">
        <f t="shared" si="3"/>
        <v>NOUVEAU</v>
      </c>
    </row>
    <row r="123" spans="1:10" x14ac:dyDescent="0.25">
      <c r="A123" s="1" t="s">
        <v>455</v>
      </c>
      <c r="B123" t="s">
        <v>272</v>
      </c>
      <c r="C123" t="s">
        <v>246</v>
      </c>
      <c r="D123" t="s">
        <v>35</v>
      </c>
      <c r="I123" s="1" t="str">
        <f>+LEFT(ELEVESINSCRITS[[#This Row],[N° MATRICULE]],4)</f>
        <v>2019</v>
      </c>
      <c r="J123" s="10" t="str">
        <f t="shared" si="3"/>
        <v>NOUVEAU</v>
      </c>
    </row>
    <row r="124" spans="1:10" x14ac:dyDescent="0.25">
      <c r="A124" s="1" t="s">
        <v>456</v>
      </c>
      <c r="B124" t="s">
        <v>92</v>
      </c>
      <c r="C124" t="s">
        <v>273</v>
      </c>
      <c r="D124" t="s">
        <v>21</v>
      </c>
      <c r="I124" s="1" t="str">
        <f>+LEFT(ELEVESINSCRITS[[#This Row],[N° MATRICULE]],4)</f>
        <v>2019</v>
      </c>
      <c r="J124" s="10" t="str">
        <f t="shared" si="3"/>
        <v>NOUVEAU</v>
      </c>
    </row>
    <row r="125" spans="1:10" x14ac:dyDescent="0.25">
      <c r="A125" s="1" t="s">
        <v>457</v>
      </c>
      <c r="B125" t="s">
        <v>274</v>
      </c>
      <c r="C125" t="s">
        <v>220</v>
      </c>
      <c r="D125" t="s">
        <v>210</v>
      </c>
      <c r="I125" s="1" t="str">
        <f>+LEFT(ELEVESINSCRITS[[#This Row],[N° MATRICULE]],4)</f>
        <v>2019</v>
      </c>
      <c r="J125" s="10" t="str">
        <f t="shared" si="3"/>
        <v>NOUVEAU</v>
      </c>
    </row>
    <row r="126" spans="1:10" x14ac:dyDescent="0.25">
      <c r="A126" s="1" t="s">
        <v>458</v>
      </c>
      <c r="B126" t="s">
        <v>275</v>
      </c>
      <c r="C126" t="s">
        <v>479</v>
      </c>
      <c r="D126" t="s">
        <v>21</v>
      </c>
      <c r="I126" s="1" t="str">
        <f>+LEFT(ELEVESINSCRITS[[#This Row],[N° MATRICULE]],4)</f>
        <v>2019</v>
      </c>
      <c r="J126" s="10" t="str">
        <f t="shared" si="3"/>
        <v>NOUVEAU</v>
      </c>
    </row>
    <row r="127" spans="1:10" x14ac:dyDescent="0.25">
      <c r="A127" s="1" t="s">
        <v>459</v>
      </c>
      <c r="B127" t="s">
        <v>276</v>
      </c>
      <c r="C127" t="s">
        <v>277</v>
      </c>
      <c r="D127" t="s">
        <v>210</v>
      </c>
      <c r="I127" s="1" t="str">
        <f>+LEFT(ELEVESINSCRITS[[#This Row],[N° MATRICULE]],4)</f>
        <v>2019</v>
      </c>
      <c r="J127" s="10" t="str">
        <f t="shared" si="3"/>
        <v>NOUVEAU</v>
      </c>
    </row>
    <row r="128" spans="1:10" x14ac:dyDescent="0.25">
      <c r="A128" s="1" t="s">
        <v>460</v>
      </c>
      <c r="B128" t="s">
        <v>464</v>
      </c>
      <c r="C128" t="s">
        <v>465</v>
      </c>
      <c r="D128" s="9" t="s">
        <v>23</v>
      </c>
      <c r="I128" s="1" t="str">
        <f>+LEFT(ELEVESINSCRITS[[#This Row],[N° MATRICULE]],4)</f>
        <v>2019</v>
      </c>
      <c r="J128" s="10" t="str">
        <f t="shared" si="3"/>
        <v>NOUVEAU</v>
      </c>
    </row>
    <row r="129" spans="1:10" x14ac:dyDescent="0.25">
      <c r="A129" s="1" t="s">
        <v>466</v>
      </c>
      <c r="B129" t="s">
        <v>518</v>
      </c>
      <c r="C129" t="s">
        <v>467</v>
      </c>
      <c r="D129" t="s">
        <v>210</v>
      </c>
      <c r="I129" s="1" t="str">
        <f>+LEFT(ELEVESINSCRITS[[#This Row],[N° MATRICULE]],4)</f>
        <v>2019</v>
      </c>
      <c r="J129" s="10" t="str">
        <f t="shared" si="3"/>
        <v>NOUVEAU</v>
      </c>
    </row>
    <row r="130" spans="1:10" x14ac:dyDescent="0.25">
      <c r="A130" s="1" t="s">
        <v>468</v>
      </c>
      <c r="B130" t="s">
        <v>518</v>
      </c>
      <c r="C130" t="s">
        <v>469</v>
      </c>
      <c r="D130" t="s">
        <v>23</v>
      </c>
      <c r="I130" s="1" t="str">
        <f>+LEFT(ELEVESINSCRITS[[#This Row],[N° MATRICULE]],4)</f>
        <v>2019</v>
      </c>
      <c r="J130" s="10" t="str">
        <f t="shared" si="3"/>
        <v>NOUVEAU</v>
      </c>
    </row>
    <row r="131" spans="1:10" x14ac:dyDescent="0.25">
      <c r="A131" s="1" t="s">
        <v>473</v>
      </c>
      <c r="B131" t="s">
        <v>474</v>
      </c>
      <c r="C131" t="s">
        <v>475</v>
      </c>
      <c r="D131" s="9" t="s">
        <v>210</v>
      </c>
      <c r="I131" s="1" t="str">
        <f>+LEFT(ELEVESINSCRITS[[#This Row],[N° MATRICULE]],4)</f>
        <v>2019</v>
      </c>
      <c r="J131" s="10" t="str">
        <f t="shared" ref="J131:J162" si="4">IF(I131="2019","NOUVEAU",IF(I131="2017","ANCIEN",IF(I131="2018","ANCIEN","PRECISER ANNEE INSC")))</f>
        <v>NOUVEAU</v>
      </c>
    </row>
    <row r="132" spans="1:10" x14ac:dyDescent="0.25">
      <c r="A132" s="1" t="s">
        <v>480</v>
      </c>
      <c r="B132" t="s">
        <v>150</v>
      </c>
      <c r="C132" t="s">
        <v>481</v>
      </c>
      <c r="D132" t="s">
        <v>21</v>
      </c>
      <c r="I132" s="1" t="str">
        <f>+LEFT(ELEVESINSCRITS[[#This Row],[N° MATRICULE]],4)</f>
        <v>2019</v>
      </c>
      <c r="J132" s="10" t="str">
        <f t="shared" si="4"/>
        <v>NOUVEAU</v>
      </c>
    </row>
    <row r="133" spans="1:10" x14ac:dyDescent="0.25">
      <c r="A133" s="1" t="s">
        <v>482</v>
      </c>
      <c r="B133" t="s">
        <v>87</v>
      </c>
      <c r="C133" t="s">
        <v>483</v>
      </c>
      <c r="D133" t="s">
        <v>21</v>
      </c>
      <c r="I133" s="1" t="str">
        <f>+LEFT(ELEVESINSCRITS[[#This Row],[N° MATRICULE]],4)</f>
        <v>2019</v>
      </c>
      <c r="J133" s="10" t="str">
        <f t="shared" si="4"/>
        <v>NOUVEAU</v>
      </c>
    </row>
    <row r="134" spans="1:10" x14ac:dyDescent="0.25">
      <c r="A134" s="1" t="s">
        <v>484</v>
      </c>
      <c r="B134" t="s">
        <v>120</v>
      </c>
      <c r="C134" t="s">
        <v>485</v>
      </c>
      <c r="D134" t="s">
        <v>21</v>
      </c>
      <c r="I134" s="1" t="str">
        <f>+LEFT(ELEVESINSCRITS[[#This Row],[N° MATRICULE]],4)</f>
        <v>2019</v>
      </c>
      <c r="J134" s="10" t="str">
        <f t="shared" si="4"/>
        <v>NOUVEAU</v>
      </c>
    </row>
    <row r="135" spans="1:10" x14ac:dyDescent="0.25">
      <c r="A135" s="1" t="s">
        <v>488</v>
      </c>
      <c r="B135" t="s">
        <v>66</v>
      </c>
      <c r="C135" t="s">
        <v>69</v>
      </c>
      <c r="D135" t="s">
        <v>211</v>
      </c>
      <c r="I135" s="1" t="str">
        <f>+LEFT(ELEVESINSCRITS[[#This Row],[N° MATRICULE]],4)</f>
        <v>2019</v>
      </c>
      <c r="J135" s="10" t="str">
        <f t="shared" si="4"/>
        <v>NOUVEAU</v>
      </c>
    </row>
    <row r="136" spans="1:10" x14ac:dyDescent="0.25">
      <c r="A136" s="1" t="s">
        <v>489</v>
      </c>
      <c r="B136" t="s">
        <v>66</v>
      </c>
      <c r="C136" t="s">
        <v>46</v>
      </c>
      <c r="D136" t="s">
        <v>211</v>
      </c>
      <c r="I136" s="1" t="str">
        <f>+LEFT(ELEVESINSCRITS[[#This Row],[N° MATRICULE]],4)</f>
        <v>2019</v>
      </c>
      <c r="J136" s="10" t="str">
        <f t="shared" si="4"/>
        <v>NOUVEAU</v>
      </c>
    </row>
    <row r="137" spans="1:10" x14ac:dyDescent="0.25">
      <c r="A137" s="1" t="s">
        <v>490</v>
      </c>
      <c r="B137" t="s">
        <v>66</v>
      </c>
      <c r="C137" t="s">
        <v>68</v>
      </c>
      <c r="D137" t="s">
        <v>211</v>
      </c>
      <c r="I137" s="1" t="str">
        <f>+LEFT(ELEVESINSCRITS[[#This Row],[N° MATRICULE]],4)</f>
        <v>2019</v>
      </c>
      <c r="J137" s="10" t="str">
        <f t="shared" si="4"/>
        <v>NOUVEAU</v>
      </c>
    </row>
    <row r="138" spans="1:10" x14ac:dyDescent="0.25">
      <c r="A138" s="1" t="s">
        <v>497</v>
      </c>
      <c r="B138" t="s">
        <v>115</v>
      </c>
      <c r="C138" t="s">
        <v>209</v>
      </c>
      <c r="D138" s="9" t="s">
        <v>26</v>
      </c>
      <c r="I138" s="1" t="str">
        <f>+LEFT(ELEVESINSCRITS[[#This Row],[N° MATRICULE]],4)</f>
        <v>2019</v>
      </c>
      <c r="J138" s="10" t="str">
        <f t="shared" si="4"/>
        <v>NOUVEAU</v>
      </c>
    </row>
    <row r="139" spans="1:10" x14ac:dyDescent="0.25">
      <c r="A139" s="1" t="s">
        <v>502</v>
      </c>
      <c r="B139" t="s">
        <v>503</v>
      </c>
      <c r="C139" t="s">
        <v>504</v>
      </c>
      <c r="D139" s="9" t="s">
        <v>50</v>
      </c>
      <c r="I139" s="1" t="str">
        <f>+LEFT(ELEVESINSCRITS[[#This Row],[N° MATRICULE]],4)</f>
        <v>2019</v>
      </c>
      <c r="J139" s="10" t="str">
        <f t="shared" si="4"/>
        <v>NOUVEAU</v>
      </c>
    </row>
    <row r="140" spans="1:10" x14ac:dyDescent="0.25">
      <c r="A140" s="1" t="s">
        <v>506</v>
      </c>
      <c r="B140" t="s">
        <v>507</v>
      </c>
      <c r="C140" t="s">
        <v>508</v>
      </c>
      <c r="D140" s="9" t="s">
        <v>23</v>
      </c>
      <c r="I140" s="1" t="str">
        <f>+LEFT(ELEVESINSCRITS[[#This Row],[N° MATRICULE]],4)</f>
        <v>2019</v>
      </c>
      <c r="J140" s="10" t="str">
        <f t="shared" si="4"/>
        <v>NOUVEAU</v>
      </c>
    </row>
    <row r="141" spans="1:10" x14ac:dyDescent="0.25">
      <c r="A141" s="1" t="s">
        <v>515</v>
      </c>
      <c r="B141" t="s">
        <v>516</v>
      </c>
      <c r="C141" t="s">
        <v>517</v>
      </c>
      <c r="D141" s="9" t="s">
        <v>23</v>
      </c>
      <c r="I141" s="1" t="str">
        <f>+LEFT(ELEVESINSCRITS[[#This Row],[N° MATRICULE]],4)</f>
        <v>2019</v>
      </c>
      <c r="J141" s="10" t="str">
        <f t="shared" si="4"/>
        <v>NOUVEAU</v>
      </c>
    </row>
    <row r="142" spans="1:10" x14ac:dyDescent="0.25">
      <c r="I142" s="1" t="str">
        <f>+LEFT(ELEVESINSCRITS[[#This Row],[N° MATRICULE]],4)</f>
        <v/>
      </c>
      <c r="J142" s="1"/>
    </row>
    <row r="143" spans="1:10" x14ac:dyDescent="0.25">
      <c r="I143" s="1" t="str">
        <f>+LEFT(ELEVESINSCRITS[[#This Row],[N° MATRICULE]],4)</f>
        <v/>
      </c>
      <c r="J143" s="1"/>
    </row>
    <row r="144" spans="1:10" x14ac:dyDescent="0.25">
      <c r="I144" s="1" t="str">
        <f>+LEFT(ELEVESINSCRITS[[#This Row],[N° MATRICULE]],4)</f>
        <v/>
      </c>
      <c r="J144" s="1"/>
    </row>
    <row r="145" spans="9:10" x14ac:dyDescent="0.25">
      <c r="I145" s="1" t="str">
        <f>+LEFT(ELEVESINSCRITS[[#This Row],[N° MATRICULE]],4)</f>
        <v/>
      </c>
      <c r="J145" s="1"/>
    </row>
    <row r="146" spans="9:10" x14ac:dyDescent="0.25">
      <c r="I146" s="1" t="str">
        <f>+LEFT(ELEVESINSCRITS[[#This Row],[N° MATRICULE]],4)</f>
        <v/>
      </c>
      <c r="J146" s="1"/>
    </row>
    <row r="147" spans="9:10" x14ac:dyDescent="0.25">
      <c r="I147" s="1" t="str">
        <f>+LEFT(ELEVESINSCRITS[[#This Row],[N° MATRICULE]],4)</f>
        <v/>
      </c>
      <c r="J147" s="1"/>
    </row>
    <row r="148" spans="9:10" x14ac:dyDescent="0.25">
      <c r="I148" s="1"/>
      <c r="J148" s="1"/>
    </row>
    <row r="149" spans="9:10" x14ac:dyDescent="0.25">
      <c r="I149" s="1"/>
      <c r="J149" s="1"/>
    </row>
    <row r="150" spans="9:10" x14ac:dyDescent="0.25">
      <c r="I150" s="1"/>
      <c r="J150" s="1"/>
    </row>
    <row r="151" spans="9:10" x14ac:dyDescent="0.25">
      <c r="I151" s="1"/>
      <c r="J151" s="1"/>
    </row>
    <row r="152" spans="9:10" x14ac:dyDescent="0.25">
      <c r="I152" s="1"/>
      <c r="J152" s="1"/>
    </row>
    <row r="153" spans="9:10" x14ac:dyDescent="0.25">
      <c r="I153" s="1"/>
      <c r="J153" s="1"/>
    </row>
    <row r="154" spans="9:10" x14ac:dyDescent="0.25">
      <c r="I154" s="1"/>
      <c r="J154" s="1"/>
    </row>
    <row r="155" spans="9:10" x14ac:dyDescent="0.25">
      <c r="I155" s="1"/>
      <c r="J155" s="1"/>
    </row>
    <row r="156" spans="9:10" x14ac:dyDescent="0.25">
      <c r="I156" s="1"/>
      <c r="J156" s="1"/>
    </row>
    <row r="157" spans="9:10" x14ac:dyDescent="0.25">
      <c r="I157" s="1"/>
      <c r="J157" s="1"/>
    </row>
    <row r="158" spans="9:10" x14ac:dyDescent="0.25">
      <c r="I158" s="1"/>
      <c r="J158" s="1"/>
    </row>
    <row r="159" spans="9:10" x14ac:dyDescent="0.25">
      <c r="I159" s="1"/>
      <c r="J159" s="1"/>
    </row>
    <row r="160" spans="9:10" x14ac:dyDescent="0.25">
      <c r="I160" s="1"/>
      <c r="J160" s="1"/>
    </row>
    <row r="161" spans="1:13" x14ac:dyDescent="0.25">
      <c r="I161" s="1"/>
      <c r="J161" s="1"/>
    </row>
    <row r="162" spans="1:13" x14ac:dyDescent="0.25">
      <c r="H162" s="4"/>
      <c r="I162" s="1"/>
      <c r="J162" s="1"/>
    </row>
    <row r="163" spans="1:13" x14ac:dyDescent="0.25">
      <c r="H163" s="4"/>
      <c r="I163" s="1"/>
      <c r="J163" s="1"/>
    </row>
    <row r="164" spans="1:13" x14ac:dyDescent="0.25">
      <c r="H164" s="4"/>
      <c r="I164" s="1"/>
      <c r="J164" s="1"/>
    </row>
    <row r="165" spans="1:13" x14ac:dyDescent="0.25">
      <c r="H165" s="4"/>
      <c r="I165" s="1"/>
      <c r="J165" s="1"/>
    </row>
    <row r="167" spans="1:13" x14ac:dyDescent="0.25">
      <c r="A167" s="26" t="s">
        <v>523</v>
      </c>
      <c r="B167" s="26"/>
      <c r="C167" s="26"/>
      <c r="D167" s="26"/>
    </row>
    <row r="168" spans="1:13" x14ac:dyDescent="0.25">
      <c r="A168" s="18" t="s">
        <v>12</v>
      </c>
      <c r="B168" s="18" t="s">
        <v>519</v>
      </c>
      <c r="C168" s="18" t="s">
        <v>520</v>
      </c>
      <c r="D168" s="18" t="s">
        <v>521</v>
      </c>
    </row>
    <row r="169" spans="1:13" x14ac:dyDescent="0.25">
      <c r="A169" s="19" t="s">
        <v>21</v>
      </c>
      <c r="B169">
        <f>COUNTIF(ELEVESINSCRITS[COURS],A169)</f>
        <v>9</v>
      </c>
      <c r="D169">
        <f>+B169-C169</f>
        <v>9</v>
      </c>
      <c r="M169" s="16"/>
    </row>
    <row r="170" spans="1:13" x14ac:dyDescent="0.25">
      <c r="A170" s="19" t="s">
        <v>108</v>
      </c>
      <c r="B170">
        <f>COUNTIF(ELEVESINSCRITS[COURS],A170)</f>
        <v>7</v>
      </c>
      <c r="D170">
        <f t="shared" ref="D170:D176" si="5">+B170-C170</f>
        <v>7</v>
      </c>
      <c r="M170" s="16"/>
    </row>
    <row r="171" spans="1:13" x14ac:dyDescent="0.25">
      <c r="A171" s="19" t="s">
        <v>210</v>
      </c>
      <c r="B171">
        <f>COUNTIF(ELEVESINSCRITS[COURS],A171)</f>
        <v>20</v>
      </c>
      <c r="D171">
        <f t="shared" si="5"/>
        <v>20</v>
      </c>
      <c r="M171" s="17"/>
    </row>
    <row r="172" spans="1:13" x14ac:dyDescent="0.25">
      <c r="A172" s="19" t="s">
        <v>23</v>
      </c>
      <c r="B172">
        <f>COUNTIF(ELEVESINSCRITS[COURS],A172)</f>
        <v>43</v>
      </c>
      <c r="D172">
        <f t="shared" si="5"/>
        <v>43</v>
      </c>
    </row>
    <row r="173" spans="1:13" x14ac:dyDescent="0.25">
      <c r="A173" s="19" t="s">
        <v>26</v>
      </c>
      <c r="B173">
        <f>COUNTIF(ELEVESINSCRITS[COURS],A173)</f>
        <v>22</v>
      </c>
      <c r="D173">
        <f t="shared" si="5"/>
        <v>22</v>
      </c>
    </row>
    <row r="174" spans="1:13" x14ac:dyDescent="0.25">
      <c r="A174" s="19" t="s">
        <v>50</v>
      </c>
      <c r="B174">
        <f>COUNTIF(ELEVESINSCRITS[COURS],A174)</f>
        <v>14</v>
      </c>
      <c r="D174">
        <f t="shared" si="5"/>
        <v>14</v>
      </c>
    </row>
    <row r="175" spans="1:13" x14ac:dyDescent="0.25">
      <c r="A175" s="19" t="s">
        <v>35</v>
      </c>
      <c r="B175">
        <f>COUNTIF(ELEVESINSCRITS[COURS],A175)</f>
        <v>9</v>
      </c>
      <c r="D175">
        <f t="shared" si="5"/>
        <v>9</v>
      </c>
    </row>
    <row r="176" spans="1:13" ht="15.75" thickBot="1" x14ac:dyDescent="0.3">
      <c r="A176" s="19" t="s">
        <v>211</v>
      </c>
      <c r="B176">
        <f>COUNTIF(ELEVESINSCRITS[COURS],A176)</f>
        <v>15</v>
      </c>
      <c r="D176">
        <f t="shared" si="5"/>
        <v>15</v>
      </c>
    </row>
    <row r="177" spans="1:4" ht="16.5" thickTop="1" thickBot="1" x14ac:dyDescent="0.3">
      <c r="A177" s="20" t="s">
        <v>522</v>
      </c>
      <c r="B177" s="21">
        <f>SUM(B169:B176)</f>
        <v>139</v>
      </c>
      <c r="C177" s="21">
        <f t="shared" ref="C177:D177" si="6">SUM(C169:C176)</f>
        <v>0</v>
      </c>
      <c r="D177" s="21">
        <f t="shared" si="6"/>
        <v>139</v>
      </c>
    </row>
  </sheetData>
  <sortState ref="A3:J60">
    <sortCondition ref="A3:A60"/>
  </sortState>
  <dataConsolidate/>
  <mergeCells count="2">
    <mergeCell ref="A1:I1"/>
    <mergeCell ref="A167:D167"/>
  </mergeCells>
  <hyperlinks>
    <hyperlink ref="J1" location="'ELEVES INSCRITS'!A177" tooltip="Cliquez ici pour Voir Effectif Par Cours" display="Total par Cours" xr:uid="{00000000-0004-0000-0200-000000000000}"/>
  </hyperlink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PARAMETRES!$A$2:$A$9</xm:f>
          </x14:formula1>
          <xm:sqref>D3:D60 D68:D106 D111:D141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2:G180"/>
  <sheetViews>
    <sheetView workbookViewId="0">
      <selection activeCell="B4" sqref="B4"/>
    </sheetView>
  </sheetViews>
  <sheetFormatPr baseColWidth="10" defaultRowHeight="15" x14ac:dyDescent="0.25"/>
  <cols>
    <col min="1" max="1" width="17.28515625" customWidth="1"/>
    <col min="2" max="2" width="18.7109375" customWidth="1"/>
    <col min="3" max="3" width="19.140625" customWidth="1"/>
    <col min="4" max="4" width="18.7109375" style="1" customWidth="1"/>
    <col min="5" max="5" width="17.7109375" customWidth="1"/>
    <col min="6" max="6" width="20.28515625" customWidth="1"/>
    <col min="7" max="7" width="17.28515625" customWidth="1"/>
  </cols>
  <sheetData>
    <row r="2" spans="1:7" x14ac:dyDescent="0.25">
      <c r="A2" s="18" t="s">
        <v>12</v>
      </c>
      <c r="B2" s="22" t="s">
        <v>108</v>
      </c>
    </row>
    <row r="6" spans="1:7" ht="30" x14ac:dyDescent="0.25">
      <c r="A6" s="7" t="s">
        <v>461</v>
      </c>
      <c r="B6" s="7" t="s">
        <v>1</v>
      </c>
      <c r="C6" s="7" t="s">
        <v>2</v>
      </c>
      <c r="D6" s="7" t="s">
        <v>12</v>
      </c>
      <c r="E6" s="8" t="s">
        <v>472</v>
      </c>
      <c r="F6" s="7" t="s">
        <v>471</v>
      </c>
      <c r="G6" s="7" t="s">
        <v>470</v>
      </c>
    </row>
    <row r="7" spans="1:7" x14ac:dyDescent="0.25">
      <c r="A7" s="13"/>
    </row>
    <row r="8" spans="1:7" x14ac:dyDescent="0.25">
      <c r="A8" s="13"/>
    </row>
    <row r="9" spans="1:7" x14ac:dyDescent="0.25">
      <c r="A9" s="13"/>
    </row>
    <row r="10" spans="1:7" x14ac:dyDescent="0.25">
      <c r="A10" s="13"/>
    </row>
    <row r="11" spans="1:7" x14ac:dyDescent="0.25">
      <c r="A11" s="13"/>
    </row>
    <row r="12" spans="1:7" x14ac:dyDescent="0.25">
      <c r="A12" s="13"/>
    </row>
    <row r="13" spans="1:7" x14ac:dyDescent="0.25">
      <c r="A13" s="13"/>
    </row>
    <row r="14" spans="1:7" x14ac:dyDescent="0.25">
      <c r="A14" s="13"/>
    </row>
    <row r="15" spans="1:7" x14ac:dyDescent="0.25">
      <c r="A15" s="14"/>
    </row>
    <row r="16" spans="1:7" x14ac:dyDescent="0.25">
      <c r="A16" s="13"/>
    </row>
    <row r="17" spans="1:1" x14ac:dyDescent="0.25">
      <c r="A17" s="13"/>
    </row>
    <row r="18" spans="1:1" x14ac:dyDescent="0.25">
      <c r="A18" s="14"/>
    </row>
    <row r="19" spans="1:1" x14ac:dyDescent="0.25">
      <c r="A19" s="14"/>
    </row>
    <row r="20" spans="1:1" x14ac:dyDescent="0.25">
      <c r="A20" s="13"/>
    </row>
    <row r="21" spans="1:1" x14ac:dyDescent="0.25">
      <c r="A21" s="14"/>
    </row>
    <row r="22" spans="1:1" x14ac:dyDescent="0.25">
      <c r="A22" s="13"/>
    </row>
    <row r="23" spans="1:1" x14ac:dyDescent="0.25">
      <c r="A23" s="14"/>
    </row>
    <row r="24" spans="1:1" x14ac:dyDescent="0.25">
      <c r="A24" s="14"/>
    </row>
    <row r="25" spans="1:1" x14ac:dyDescent="0.25">
      <c r="A25" s="14"/>
    </row>
    <row r="26" spans="1:1" x14ac:dyDescent="0.25">
      <c r="A26" s="14"/>
    </row>
    <row r="27" spans="1:1" x14ac:dyDescent="0.25">
      <c r="A27" s="13"/>
    </row>
    <row r="28" spans="1:1" x14ac:dyDescent="0.25">
      <c r="A28" s="13"/>
    </row>
    <row r="29" spans="1:1" x14ac:dyDescent="0.25">
      <c r="A29" s="14"/>
    </row>
    <row r="30" spans="1:1" x14ac:dyDescent="0.25">
      <c r="A30" s="14"/>
    </row>
    <row r="31" spans="1:1" x14ac:dyDescent="0.25">
      <c r="A31" s="14"/>
    </row>
    <row r="32" spans="1:1" x14ac:dyDescent="0.25">
      <c r="A32" s="14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4"/>
    </row>
    <row r="40" spans="1:1" x14ac:dyDescent="0.25">
      <c r="A40" s="13"/>
    </row>
    <row r="41" spans="1:1" x14ac:dyDescent="0.25">
      <c r="A41" s="13"/>
    </row>
    <row r="42" spans="1:1" x14ac:dyDescent="0.25">
      <c r="A42" s="13"/>
    </row>
    <row r="43" spans="1:1" x14ac:dyDescent="0.25">
      <c r="A43" s="13"/>
    </row>
    <row r="44" spans="1:1" x14ac:dyDescent="0.25">
      <c r="A44" s="13"/>
    </row>
    <row r="45" spans="1:1" x14ac:dyDescent="0.25">
      <c r="A45" s="13"/>
    </row>
    <row r="46" spans="1:1" x14ac:dyDescent="0.25">
      <c r="A46" s="14"/>
    </row>
    <row r="47" spans="1:1" x14ac:dyDescent="0.25">
      <c r="A47" s="13"/>
    </row>
    <row r="48" spans="1:1" x14ac:dyDescent="0.25">
      <c r="A48" s="13"/>
    </row>
    <row r="49" spans="1:1" x14ac:dyDescent="0.25">
      <c r="A49" s="13"/>
    </row>
    <row r="50" spans="1:1" x14ac:dyDescent="0.25">
      <c r="A50" s="14"/>
    </row>
    <row r="51" spans="1:1" x14ac:dyDescent="0.25">
      <c r="A51" s="14"/>
    </row>
    <row r="52" spans="1:1" x14ac:dyDescent="0.25">
      <c r="A52" s="13"/>
    </row>
    <row r="53" spans="1:1" x14ac:dyDescent="0.25">
      <c r="A53" s="14"/>
    </row>
    <row r="54" spans="1:1" x14ac:dyDescent="0.25">
      <c r="A54" s="13"/>
    </row>
    <row r="55" spans="1:1" x14ac:dyDescent="0.25">
      <c r="A55" s="13"/>
    </row>
    <row r="56" spans="1:1" x14ac:dyDescent="0.25">
      <c r="A56" s="13"/>
    </row>
    <row r="57" spans="1:1" x14ac:dyDescent="0.25">
      <c r="A57" s="13"/>
    </row>
    <row r="58" spans="1:1" x14ac:dyDescent="0.25">
      <c r="A58" s="14"/>
    </row>
    <row r="59" spans="1:1" x14ac:dyDescent="0.25">
      <c r="A59" s="13"/>
    </row>
    <row r="60" spans="1:1" x14ac:dyDescent="0.25">
      <c r="A60" s="13"/>
    </row>
    <row r="61" spans="1:1" x14ac:dyDescent="0.25">
      <c r="A61" s="13"/>
    </row>
    <row r="62" spans="1:1" x14ac:dyDescent="0.25">
      <c r="A62" s="13"/>
    </row>
    <row r="63" spans="1:1" x14ac:dyDescent="0.25">
      <c r="A63" s="13"/>
    </row>
    <row r="64" spans="1:1" x14ac:dyDescent="0.25">
      <c r="A64" s="14"/>
    </row>
    <row r="65" spans="1:1" x14ac:dyDescent="0.25">
      <c r="A65" s="14"/>
    </row>
    <row r="66" spans="1:1" x14ac:dyDescent="0.25">
      <c r="A66" s="13"/>
    </row>
    <row r="67" spans="1:1" x14ac:dyDescent="0.25">
      <c r="A67" s="14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4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4"/>
    </row>
    <row r="78" spans="1:1" x14ac:dyDescent="0.25">
      <c r="A78" s="14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4"/>
    </row>
    <row r="85" spans="1:1" x14ac:dyDescent="0.25">
      <c r="A85" s="14"/>
    </row>
    <row r="86" spans="1:1" x14ac:dyDescent="0.25">
      <c r="A86" s="14"/>
    </row>
    <row r="87" spans="1:1" x14ac:dyDescent="0.25">
      <c r="A87" s="14"/>
    </row>
    <row r="88" spans="1:1" x14ac:dyDescent="0.25">
      <c r="A88" s="13"/>
    </row>
    <row r="89" spans="1:1" x14ac:dyDescent="0.25">
      <c r="A89" s="14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4"/>
    </row>
    <row r="94" spans="1:1" x14ac:dyDescent="0.25">
      <c r="A94" s="14"/>
    </row>
    <row r="95" spans="1:1" x14ac:dyDescent="0.25">
      <c r="A95" s="14"/>
    </row>
    <row r="96" spans="1:1" x14ac:dyDescent="0.25">
      <c r="A96" s="13"/>
    </row>
    <row r="97" spans="1:1" x14ac:dyDescent="0.25">
      <c r="A97" s="14"/>
    </row>
    <row r="98" spans="1:1" x14ac:dyDescent="0.25">
      <c r="A98" s="14"/>
    </row>
    <row r="99" spans="1:1" x14ac:dyDescent="0.25">
      <c r="A99" s="13"/>
    </row>
    <row r="100" spans="1:1" x14ac:dyDescent="0.25">
      <c r="A100" s="14"/>
    </row>
    <row r="101" spans="1:1" x14ac:dyDescent="0.25">
      <c r="A101" s="13"/>
    </row>
    <row r="102" spans="1:1" x14ac:dyDescent="0.25">
      <c r="A102" s="13"/>
    </row>
    <row r="103" spans="1:1" x14ac:dyDescent="0.25">
      <c r="A103" s="14"/>
    </row>
    <row r="104" spans="1:1" x14ac:dyDescent="0.25">
      <c r="A104" s="14"/>
    </row>
    <row r="105" spans="1:1" x14ac:dyDescent="0.25">
      <c r="A105" s="13"/>
    </row>
    <row r="106" spans="1:1" x14ac:dyDescent="0.25">
      <c r="A106" s="14"/>
    </row>
    <row r="107" spans="1:1" x14ac:dyDescent="0.25">
      <c r="A107" s="14"/>
    </row>
    <row r="108" spans="1:1" x14ac:dyDescent="0.25">
      <c r="A108" s="14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4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4"/>
    </row>
    <row r="120" spans="1:1" x14ac:dyDescent="0.25">
      <c r="A120" s="14"/>
    </row>
    <row r="121" spans="1:1" x14ac:dyDescent="0.25">
      <c r="A121" s="14"/>
    </row>
    <row r="122" spans="1:1" x14ac:dyDescent="0.25">
      <c r="A122" s="13"/>
    </row>
    <row r="123" spans="1:1" x14ac:dyDescent="0.25">
      <c r="A123" s="14"/>
    </row>
    <row r="124" spans="1:1" x14ac:dyDescent="0.25">
      <c r="A124" s="13"/>
    </row>
    <row r="125" spans="1:1" x14ac:dyDescent="0.25">
      <c r="A125" s="13"/>
    </row>
    <row r="126" spans="1:1" x14ac:dyDescent="0.25">
      <c r="A126" s="14"/>
    </row>
    <row r="127" spans="1:1" x14ac:dyDescent="0.25">
      <c r="A127" s="14"/>
    </row>
    <row r="128" spans="1:1" x14ac:dyDescent="0.25">
      <c r="A128" s="14"/>
    </row>
    <row r="129" spans="1:1" x14ac:dyDescent="0.25">
      <c r="A129" s="14"/>
    </row>
    <row r="130" spans="1:1" x14ac:dyDescent="0.25">
      <c r="A130" s="14"/>
    </row>
    <row r="131" spans="1:1" x14ac:dyDescent="0.25">
      <c r="A131" s="14"/>
    </row>
    <row r="132" spans="1:1" x14ac:dyDescent="0.25">
      <c r="A132" s="14"/>
    </row>
    <row r="133" spans="1:1" x14ac:dyDescent="0.25">
      <c r="A133" s="14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4"/>
    </row>
    <row r="138" spans="1:1" x14ac:dyDescent="0.25">
      <c r="A138" s="13"/>
    </row>
    <row r="139" spans="1:1" x14ac:dyDescent="0.25">
      <c r="A139" s="14"/>
    </row>
    <row r="140" spans="1:1" x14ac:dyDescent="0.25">
      <c r="A140" s="14"/>
    </row>
    <row r="141" spans="1:1" x14ac:dyDescent="0.25">
      <c r="A141" s="13"/>
    </row>
    <row r="142" spans="1:1" x14ac:dyDescent="0.25">
      <c r="A142" s="13"/>
    </row>
    <row r="143" spans="1:1" x14ac:dyDescent="0.25">
      <c r="A143" s="14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5"/>
    </row>
    <row r="166" spans="1:1" x14ac:dyDescent="0.25">
      <c r="A166" s="13"/>
    </row>
    <row r="167" spans="1:1" x14ac:dyDescent="0.25">
      <c r="A167" s="23"/>
    </row>
    <row r="168" spans="1:1" x14ac:dyDescent="0.25">
      <c r="A168" s="23"/>
    </row>
    <row r="169" spans="1:1" x14ac:dyDescent="0.25">
      <c r="A169" s="23"/>
    </row>
    <row r="170" spans="1:1" x14ac:dyDescent="0.25">
      <c r="A170" s="23"/>
    </row>
    <row r="171" spans="1:1" x14ac:dyDescent="0.25">
      <c r="A171" s="23"/>
    </row>
    <row r="172" spans="1:1" x14ac:dyDescent="0.25">
      <c r="A172" s="23"/>
    </row>
    <row r="173" spans="1:1" x14ac:dyDescent="0.25">
      <c r="A173" s="23"/>
    </row>
    <row r="174" spans="1:1" x14ac:dyDescent="0.25">
      <c r="A174" s="23"/>
    </row>
    <row r="175" spans="1:1" x14ac:dyDescent="0.25">
      <c r="A175" s="23"/>
    </row>
    <row r="176" spans="1:1" x14ac:dyDescent="0.25">
      <c r="A176" s="23"/>
    </row>
    <row r="177" spans="1:1" x14ac:dyDescent="0.25">
      <c r="A177" s="23"/>
    </row>
    <row r="178" spans="1:1" x14ac:dyDescent="0.25">
      <c r="A178" s="23"/>
    </row>
    <row r="179" spans="1:1" x14ac:dyDescent="0.25">
      <c r="A179" s="23"/>
    </row>
    <row r="180" spans="1:1" x14ac:dyDescent="0.25">
      <c r="A180" s="23"/>
    </row>
  </sheetData>
  <dataConsolidate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PARAMETRES!$A$2:$A$9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E5810-11C8-4A41-BC64-3F45B5155FEB}">
  <dimension ref="A1:J146"/>
  <sheetViews>
    <sheetView tabSelected="1" workbookViewId="0">
      <selection activeCell="G17" sqref="G17"/>
    </sheetView>
  </sheetViews>
  <sheetFormatPr baseColWidth="10" defaultRowHeight="15" x14ac:dyDescent="0.25"/>
  <cols>
    <col min="1" max="1" width="16.140625" bestFit="1" customWidth="1"/>
    <col min="2" max="2" width="18.5703125" bestFit="1" customWidth="1"/>
    <col min="3" max="3" width="24.140625" bestFit="1" customWidth="1"/>
    <col min="4" max="4" width="22.28515625" style="19" customWidth="1"/>
    <col min="5" max="10" width="12" style="1" customWidth="1"/>
  </cols>
  <sheetData>
    <row r="1" spans="1:10" ht="51.75" customHeight="1" x14ac:dyDescent="0.25">
      <c r="A1" s="27" t="s">
        <v>0</v>
      </c>
      <c r="B1" s="27" t="s">
        <v>1</v>
      </c>
      <c r="C1" s="27" t="s">
        <v>2</v>
      </c>
      <c r="D1" s="28" t="s">
        <v>12</v>
      </c>
      <c r="E1" s="27" t="s">
        <v>4</v>
      </c>
      <c r="F1" s="27" t="s">
        <v>5</v>
      </c>
      <c r="G1" s="27" t="s">
        <v>6</v>
      </c>
      <c r="H1" s="27" t="s">
        <v>7</v>
      </c>
      <c r="I1" s="27" t="s">
        <v>10</v>
      </c>
      <c r="J1" s="27" t="s">
        <v>11</v>
      </c>
    </row>
    <row r="2" spans="1:10" x14ac:dyDescent="0.25">
      <c r="A2" s="4" t="s">
        <v>279</v>
      </c>
      <c r="B2" s="4" t="s">
        <v>478</v>
      </c>
      <c r="C2" s="4" t="s">
        <v>513</v>
      </c>
      <c r="D2" s="29" t="s">
        <v>23</v>
      </c>
      <c r="E2" s="5"/>
      <c r="F2" s="5"/>
      <c r="G2" s="5"/>
      <c r="H2" s="5"/>
      <c r="I2" s="5" t="s">
        <v>524</v>
      </c>
      <c r="J2" s="5" t="s">
        <v>525</v>
      </c>
    </row>
    <row r="3" spans="1:10" x14ac:dyDescent="0.25">
      <c r="A3" s="4" t="s">
        <v>280</v>
      </c>
      <c r="B3" s="4" t="s">
        <v>24</v>
      </c>
      <c r="C3" s="4" t="s">
        <v>25</v>
      </c>
      <c r="D3" s="29" t="s">
        <v>50</v>
      </c>
      <c r="E3" s="5"/>
      <c r="F3" s="5"/>
      <c r="G3" s="5"/>
      <c r="H3" s="5"/>
      <c r="I3" s="5" t="s">
        <v>524</v>
      </c>
      <c r="J3" s="5" t="s">
        <v>525</v>
      </c>
    </row>
    <row r="4" spans="1:10" x14ac:dyDescent="0.25">
      <c r="A4" s="4" t="s">
        <v>281</v>
      </c>
      <c r="B4" s="4" t="s">
        <v>24</v>
      </c>
      <c r="C4" s="4" t="s">
        <v>27</v>
      </c>
      <c r="D4" s="29" t="s">
        <v>23</v>
      </c>
      <c r="E4" s="5"/>
      <c r="F4" s="5"/>
      <c r="G4" s="5"/>
      <c r="H4" s="5"/>
      <c r="I4" s="5" t="s">
        <v>524</v>
      </c>
      <c r="J4" s="5" t="s">
        <v>525</v>
      </c>
    </row>
    <row r="5" spans="1:10" x14ac:dyDescent="0.25">
      <c r="A5" s="4" t="s">
        <v>282</v>
      </c>
      <c r="B5" s="4" t="s">
        <v>509</v>
      </c>
      <c r="C5" s="4" t="s">
        <v>510</v>
      </c>
      <c r="D5" s="29" t="s">
        <v>23</v>
      </c>
      <c r="E5" s="5"/>
      <c r="F5" s="5"/>
      <c r="G5" s="5"/>
      <c r="H5" s="5"/>
      <c r="I5" s="5" t="s">
        <v>524</v>
      </c>
      <c r="J5" s="5" t="s">
        <v>525</v>
      </c>
    </row>
    <row r="6" spans="1:10" x14ac:dyDescent="0.25">
      <c r="A6" s="4" t="s">
        <v>285</v>
      </c>
      <c r="B6" s="4" t="s">
        <v>41</v>
      </c>
      <c r="C6" s="4" t="s">
        <v>42</v>
      </c>
      <c r="D6" s="29" t="s">
        <v>50</v>
      </c>
      <c r="E6" s="5"/>
      <c r="F6" s="5"/>
      <c r="G6" s="5"/>
      <c r="H6" s="5"/>
      <c r="I6" s="5" t="s">
        <v>524</v>
      </c>
      <c r="J6" s="5" t="s">
        <v>525</v>
      </c>
    </row>
    <row r="7" spans="1:10" x14ac:dyDescent="0.25">
      <c r="A7" s="4" t="s">
        <v>286</v>
      </c>
      <c r="B7" s="4" t="s">
        <v>41</v>
      </c>
      <c r="C7" s="4" t="s">
        <v>22</v>
      </c>
      <c r="D7" s="29" t="s">
        <v>211</v>
      </c>
      <c r="E7" s="5"/>
      <c r="F7" s="5"/>
      <c r="G7" s="5"/>
      <c r="H7" s="5"/>
      <c r="I7" s="5" t="s">
        <v>524</v>
      </c>
      <c r="J7" s="5" t="s">
        <v>525</v>
      </c>
    </row>
    <row r="8" spans="1:10" x14ac:dyDescent="0.25">
      <c r="A8" s="4" t="s">
        <v>287</v>
      </c>
      <c r="B8" s="4" t="s">
        <v>47</v>
      </c>
      <c r="C8" s="4" t="s">
        <v>48</v>
      </c>
      <c r="D8" s="29" t="s">
        <v>23</v>
      </c>
      <c r="E8" s="5"/>
      <c r="F8" s="5"/>
      <c r="G8" s="5"/>
      <c r="H8" s="5"/>
      <c r="I8" s="5" t="s">
        <v>524</v>
      </c>
      <c r="J8" s="5" t="s">
        <v>525</v>
      </c>
    </row>
    <row r="9" spans="1:10" x14ac:dyDescent="0.25">
      <c r="A9" s="4" t="s">
        <v>288</v>
      </c>
      <c r="B9" s="4" t="s">
        <v>47</v>
      </c>
      <c r="C9" s="4" t="s">
        <v>49</v>
      </c>
      <c r="D9" s="29" t="s">
        <v>35</v>
      </c>
      <c r="E9" s="5"/>
      <c r="F9" s="5"/>
      <c r="G9" s="5"/>
      <c r="H9" s="5"/>
      <c r="I9" s="5" t="s">
        <v>524</v>
      </c>
      <c r="J9" s="5" t="s">
        <v>525</v>
      </c>
    </row>
    <row r="10" spans="1:10" x14ac:dyDescent="0.25">
      <c r="A10" s="4" t="s">
        <v>289</v>
      </c>
      <c r="B10" s="4" t="s">
        <v>58</v>
      </c>
      <c r="C10" s="4" t="s">
        <v>487</v>
      </c>
      <c r="D10" s="29" t="s">
        <v>211</v>
      </c>
      <c r="E10" s="5"/>
      <c r="F10" s="5"/>
      <c r="G10" s="5"/>
      <c r="H10" s="5"/>
      <c r="I10" s="5" t="s">
        <v>524</v>
      </c>
      <c r="J10" s="5" t="s">
        <v>525</v>
      </c>
    </row>
    <row r="11" spans="1:10" x14ac:dyDescent="0.25">
      <c r="A11" s="4" t="s">
        <v>290</v>
      </c>
      <c r="B11" s="4" t="s">
        <v>66</v>
      </c>
      <c r="C11" s="4" t="s">
        <v>67</v>
      </c>
      <c r="D11" s="29" t="s">
        <v>23</v>
      </c>
      <c r="E11" s="5"/>
      <c r="F11" s="5"/>
      <c r="G11" s="5"/>
      <c r="H11" s="5"/>
      <c r="I11" s="5" t="s">
        <v>524</v>
      </c>
      <c r="J11" s="5" t="s">
        <v>525</v>
      </c>
    </row>
    <row r="12" spans="1:10" x14ac:dyDescent="0.25">
      <c r="A12" s="4" t="s">
        <v>294</v>
      </c>
      <c r="B12" s="4" t="s">
        <v>72</v>
      </c>
      <c r="C12" s="4" t="s">
        <v>73</v>
      </c>
      <c r="D12" s="29" t="s">
        <v>26</v>
      </c>
      <c r="E12" s="5"/>
      <c r="F12" s="5"/>
      <c r="G12" s="5"/>
      <c r="H12" s="5"/>
      <c r="I12" s="5" t="s">
        <v>524</v>
      </c>
      <c r="J12" s="5" t="s">
        <v>525</v>
      </c>
    </row>
    <row r="13" spans="1:10" x14ac:dyDescent="0.25">
      <c r="A13" s="4" t="s">
        <v>296</v>
      </c>
      <c r="B13" s="4" t="s">
        <v>82</v>
      </c>
      <c r="C13" s="4" t="s">
        <v>22</v>
      </c>
      <c r="D13" s="29" t="s">
        <v>211</v>
      </c>
      <c r="E13" s="5"/>
      <c r="F13" s="5"/>
      <c r="G13" s="5"/>
      <c r="H13" s="5"/>
      <c r="I13" s="5" t="s">
        <v>524</v>
      </c>
      <c r="J13" s="5" t="s">
        <v>525</v>
      </c>
    </row>
    <row r="14" spans="1:10" x14ac:dyDescent="0.25">
      <c r="A14" s="4" t="s">
        <v>297</v>
      </c>
      <c r="B14" s="4" t="s">
        <v>83</v>
      </c>
      <c r="C14" s="4" t="s">
        <v>84</v>
      </c>
      <c r="D14" s="29" t="s">
        <v>26</v>
      </c>
      <c r="E14" s="5"/>
      <c r="F14" s="5"/>
      <c r="G14" s="5"/>
      <c r="H14" s="5"/>
      <c r="I14" s="5" t="s">
        <v>524</v>
      </c>
      <c r="J14" s="5" t="s">
        <v>525</v>
      </c>
    </row>
    <row r="15" spans="1:10" x14ac:dyDescent="0.25">
      <c r="A15" s="4" t="s">
        <v>298</v>
      </c>
      <c r="B15" s="4" t="s">
        <v>87</v>
      </c>
      <c r="C15" s="4" t="s">
        <v>514</v>
      </c>
      <c r="D15" s="29" t="s">
        <v>23</v>
      </c>
      <c r="E15" s="5"/>
      <c r="F15" s="5"/>
      <c r="G15" s="5"/>
      <c r="H15" s="5"/>
      <c r="I15" s="5" t="s">
        <v>524</v>
      </c>
      <c r="J15" s="5" t="s">
        <v>525</v>
      </c>
    </row>
    <row r="16" spans="1:10" x14ac:dyDescent="0.25">
      <c r="A16" s="4" t="s">
        <v>299</v>
      </c>
      <c r="B16" s="4" t="s">
        <v>92</v>
      </c>
      <c r="C16" s="4" t="s">
        <v>93</v>
      </c>
      <c r="D16" s="29" t="s">
        <v>26</v>
      </c>
      <c r="E16" s="5"/>
      <c r="F16" s="5"/>
      <c r="G16" s="5"/>
      <c r="H16" s="5"/>
      <c r="I16" s="5" t="s">
        <v>524</v>
      </c>
      <c r="J16" s="5" t="s">
        <v>525</v>
      </c>
    </row>
    <row r="17" spans="1:10" x14ac:dyDescent="0.25">
      <c r="A17" s="4" t="s">
        <v>300</v>
      </c>
      <c r="B17" s="4" t="s">
        <v>92</v>
      </c>
      <c r="C17" s="4" t="s">
        <v>240</v>
      </c>
      <c r="D17" s="29" t="s">
        <v>35</v>
      </c>
      <c r="E17" s="5"/>
      <c r="F17" s="5"/>
      <c r="G17" s="5"/>
      <c r="H17" s="5"/>
      <c r="I17" s="5" t="s">
        <v>524</v>
      </c>
      <c r="J17" s="5" t="s">
        <v>525</v>
      </c>
    </row>
    <row r="18" spans="1:10" x14ac:dyDescent="0.25">
      <c r="A18" s="4" t="s">
        <v>301</v>
      </c>
      <c r="B18" s="4" t="s">
        <v>98</v>
      </c>
      <c r="C18" s="4" t="s">
        <v>99</v>
      </c>
      <c r="D18" s="29" t="s">
        <v>35</v>
      </c>
      <c r="E18" s="5"/>
      <c r="F18" s="5"/>
      <c r="G18" s="5"/>
      <c r="H18" s="5"/>
      <c r="I18" s="5" t="s">
        <v>524</v>
      </c>
      <c r="J18" s="5" t="s">
        <v>525</v>
      </c>
    </row>
    <row r="19" spans="1:10" x14ac:dyDescent="0.25">
      <c r="A19" s="4" t="s">
        <v>302</v>
      </c>
      <c r="B19" s="4" t="s">
        <v>100</v>
      </c>
      <c r="C19" s="4" t="s">
        <v>101</v>
      </c>
      <c r="D19" s="29" t="s">
        <v>26</v>
      </c>
      <c r="E19" s="5"/>
      <c r="F19" s="5"/>
      <c r="G19" s="5"/>
      <c r="H19" s="5"/>
      <c r="I19" s="5" t="s">
        <v>524</v>
      </c>
      <c r="J19" s="5" t="s">
        <v>525</v>
      </c>
    </row>
    <row r="20" spans="1:10" x14ac:dyDescent="0.25">
      <c r="A20" s="4" t="s">
        <v>303</v>
      </c>
      <c r="B20" s="4" t="s">
        <v>100</v>
      </c>
      <c r="C20" s="4" t="s">
        <v>491</v>
      </c>
      <c r="D20" s="29" t="s">
        <v>211</v>
      </c>
      <c r="E20" s="5"/>
      <c r="F20" s="5"/>
      <c r="G20" s="5"/>
      <c r="H20" s="5"/>
      <c r="I20" s="5" t="s">
        <v>524</v>
      </c>
      <c r="J20" s="5" t="s">
        <v>525</v>
      </c>
    </row>
    <row r="21" spans="1:10" x14ac:dyDescent="0.25">
      <c r="A21" t="s">
        <v>304</v>
      </c>
      <c r="B21" t="s">
        <v>104</v>
      </c>
      <c r="C21" t="s">
        <v>105</v>
      </c>
      <c r="D21" s="19" t="s">
        <v>23</v>
      </c>
      <c r="I21" s="1" t="s">
        <v>524</v>
      </c>
      <c r="J21" s="1" t="s">
        <v>525</v>
      </c>
    </row>
    <row r="22" spans="1:10" x14ac:dyDescent="0.25">
      <c r="A22" t="s">
        <v>305</v>
      </c>
      <c r="B22" t="s">
        <v>110</v>
      </c>
      <c r="C22" t="s">
        <v>111</v>
      </c>
      <c r="D22" s="19" t="s">
        <v>211</v>
      </c>
      <c r="I22" s="1" t="s">
        <v>524</v>
      </c>
      <c r="J22" s="1" t="s">
        <v>525</v>
      </c>
    </row>
    <row r="23" spans="1:10" x14ac:dyDescent="0.25">
      <c r="A23" t="s">
        <v>306</v>
      </c>
      <c r="B23" t="s">
        <v>112</v>
      </c>
      <c r="C23" t="s">
        <v>113</v>
      </c>
      <c r="D23" s="19" t="s">
        <v>26</v>
      </c>
      <c r="I23" s="1" t="s">
        <v>524</v>
      </c>
      <c r="J23" s="1" t="s">
        <v>525</v>
      </c>
    </row>
    <row r="24" spans="1:10" x14ac:dyDescent="0.25">
      <c r="A24" t="s">
        <v>307</v>
      </c>
      <c r="B24" t="s">
        <v>112</v>
      </c>
      <c r="C24" t="s">
        <v>114</v>
      </c>
      <c r="D24" s="19" t="s">
        <v>211</v>
      </c>
      <c r="I24" s="1" t="s">
        <v>524</v>
      </c>
      <c r="J24" s="1" t="s">
        <v>525</v>
      </c>
    </row>
    <row r="25" spans="1:10" x14ac:dyDescent="0.25">
      <c r="A25" t="s">
        <v>311</v>
      </c>
      <c r="B25" t="s">
        <v>132</v>
      </c>
      <c r="C25" t="s">
        <v>133</v>
      </c>
      <c r="D25" s="19" t="s">
        <v>23</v>
      </c>
      <c r="I25" s="1" t="s">
        <v>524</v>
      </c>
      <c r="J25" s="1" t="s">
        <v>525</v>
      </c>
    </row>
    <row r="26" spans="1:10" x14ac:dyDescent="0.25">
      <c r="A26" t="s">
        <v>312</v>
      </c>
      <c r="B26" t="s">
        <v>132</v>
      </c>
      <c r="C26" t="s">
        <v>134</v>
      </c>
      <c r="D26" s="19" t="s">
        <v>23</v>
      </c>
      <c r="I26" s="1" t="s">
        <v>524</v>
      </c>
      <c r="J26" s="1" t="s">
        <v>525</v>
      </c>
    </row>
    <row r="27" spans="1:10" x14ac:dyDescent="0.25">
      <c r="A27" t="s">
        <v>316</v>
      </c>
      <c r="B27" t="s">
        <v>87</v>
      </c>
      <c r="C27" t="s">
        <v>94</v>
      </c>
      <c r="D27" s="19" t="s">
        <v>211</v>
      </c>
      <c r="I27" s="1" t="s">
        <v>524</v>
      </c>
      <c r="J27" s="1" t="s">
        <v>525</v>
      </c>
    </row>
    <row r="28" spans="1:10" x14ac:dyDescent="0.25">
      <c r="A28" t="s">
        <v>317</v>
      </c>
      <c r="B28" t="s">
        <v>87</v>
      </c>
      <c r="C28" t="s">
        <v>68</v>
      </c>
      <c r="D28" s="19" t="s">
        <v>50</v>
      </c>
      <c r="I28" s="1" t="s">
        <v>524</v>
      </c>
      <c r="J28" s="1" t="s">
        <v>525</v>
      </c>
    </row>
    <row r="29" spans="1:10" x14ac:dyDescent="0.25">
      <c r="A29" t="s">
        <v>318</v>
      </c>
      <c r="B29" t="s">
        <v>87</v>
      </c>
      <c r="C29" t="s">
        <v>138</v>
      </c>
      <c r="D29" s="19" t="s">
        <v>23</v>
      </c>
      <c r="I29" s="1" t="s">
        <v>524</v>
      </c>
      <c r="J29" s="1" t="s">
        <v>525</v>
      </c>
    </row>
    <row r="30" spans="1:10" x14ac:dyDescent="0.25">
      <c r="A30" t="s">
        <v>319</v>
      </c>
      <c r="B30" t="s">
        <v>139</v>
      </c>
      <c r="C30" t="s">
        <v>140</v>
      </c>
      <c r="D30" s="19" t="s">
        <v>50</v>
      </c>
      <c r="I30" s="1" t="s">
        <v>524</v>
      </c>
      <c r="J30" s="1" t="s">
        <v>525</v>
      </c>
    </row>
    <row r="31" spans="1:10" x14ac:dyDescent="0.25">
      <c r="A31" t="s">
        <v>320</v>
      </c>
      <c r="B31" t="s">
        <v>139</v>
      </c>
      <c r="C31" t="s">
        <v>141</v>
      </c>
      <c r="D31" s="19" t="s">
        <v>35</v>
      </c>
      <c r="I31" s="1" t="s">
        <v>524</v>
      </c>
      <c r="J31" s="1" t="s">
        <v>525</v>
      </c>
    </row>
    <row r="32" spans="1:10" x14ac:dyDescent="0.25">
      <c r="A32" t="s">
        <v>321</v>
      </c>
      <c r="B32" t="s">
        <v>98</v>
      </c>
      <c r="C32" t="s">
        <v>142</v>
      </c>
      <c r="D32" s="19" t="s">
        <v>23</v>
      </c>
      <c r="I32" s="1" t="s">
        <v>524</v>
      </c>
      <c r="J32" s="1" t="s">
        <v>525</v>
      </c>
    </row>
    <row r="33" spans="1:10" x14ac:dyDescent="0.25">
      <c r="A33" t="s">
        <v>322</v>
      </c>
      <c r="B33" t="s">
        <v>145</v>
      </c>
      <c r="C33" t="s">
        <v>146</v>
      </c>
      <c r="D33" s="19" t="s">
        <v>26</v>
      </c>
      <c r="I33" s="1" t="s">
        <v>524</v>
      </c>
      <c r="J33" s="1" t="s">
        <v>525</v>
      </c>
    </row>
    <row r="34" spans="1:10" x14ac:dyDescent="0.25">
      <c r="A34" t="s">
        <v>325</v>
      </c>
      <c r="B34" t="s">
        <v>156</v>
      </c>
      <c r="C34" t="s">
        <v>157</v>
      </c>
      <c r="D34" s="19" t="s">
        <v>26</v>
      </c>
      <c r="I34" s="1" t="s">
        <v>524</v>
      </c>
      <c r="J34" s="1" t="s">
        <v>525</v>
      </c>
    </row>
    <row r="35" spans="1:10" x14ac:dyDescent="0.25">
      <c r="A35" t="s">
        <v>326</v>
      </c>
      <c r="B35" t="s">
        <v>165</v>
      </c>
      <c r="C35" t="s">
        <v>166</v>
      </c>
      <c r="D35" s="19" t="s">
        <v>26</v>
      </c>
      <c r="I35" s="1" t="s">
        <v>524</v>
      </c>
      <c r="J35" s="1" t="s">
        <v>525</v>
      </c>
    </row>
    <row r="36" spans="1:10" x14ac:dyDescent="0.25">
      <c r="A36" t="s">
        <v>327</v>
      </c>
      <c r="B36" t="s">
        <v>112</v>
      </c>
      <c r="C36" t="s">
        <v>500</v>
      </c>
      <c r="D36" s="19" t="s">
        <v>50</v>
      </c>
      <c r="I36" s="1" t="s">
        <v>524</v>
      </c>
      <c r="J36" s="1" t="s">
        <v>525</v>
      </c>
    </row>
    <row r="37" spans="1:10" x14ac:dyDescent="0.25">
      <c r="A37" t="s">
        <v>329</v>
      </c>
      <c r="B37" t="s">
        <v>189</v>
      </c>
      <c r="C37" t="s">
        <v>190</v>
      </c>
      <c r="D37" s="19" t="s">
        <v>23</v>
      </c>
      <c r="I37" s="1" t="s">
        <v>524</v>
      </c>
      <c r="J37" s="1" t="s">
        <v>525</v>
      </c>
    </row>
    <row r="38" spans="1:10" x14ac:dyDescent="0.25">
      <c r="A38" t="s">
        <v>330</v>
      </c>
      <c r="B38" t="s">
        <v>165</v>
      </c>
      <c r="C38" t="s">
        <v>121</v>
      </c>
      <c r="D38" s="19" t="s">
        <v>26</v>
      </c>
      <c r="I38" s="1" t="s">
        <v>524</v>
      </c>
      <c r="J38" s="1" t="s">
        <v>525</v>
      </c>
    </row>
    <row r="39" spans="1:10" x14ac:dyDescent="0.25">
      <c r="A39" t="s">
        <v>335</v>
      </c>
      <c r="B39" t="s">
        <v>19</v>
      </c>
      <c r="C39" t="s">
        <v>22</v>
      </c>
      <c r="D39" s="19" t="s">
        <v>23</v>
      </c>
      <c r="I39" s="1" t="s">
        <v>526</v>
      </c>
      <c r="J39" s="1" t="s">
        <v>525</v>
      </c>
    </row>
    <row r="40" spans="1:10" x14ac:dyDescent="0.25">
      <c r="A40" t="s">
        <v>336</v>
      </c>
      <c r="B40" t="s">
        <v>30</v>
      </c>
      <c r="C40" t="s">
        <v>31</v>
      </c>
      <c r="D40" s="19" t="s">
        <v>108</v>
      </c>
      <c r="I40" s="1" t="s">
        <v>526</v>
      </c>
      <c r="J40" s="1" t="s">
        <v>525</v>
      </c>
    </row>
    <row r="41" spans="1:10" x14ac:dyDescent="0.25">
      <c r="A41" t="s">
        <v>337</v>
      </c>
      <c r="B41" t="s">
        <v>495</v>
      </c>
      <c r="C41" t="s">
        <v>32</v>
      </c>
      <c r="D41" s="19" t="s">
        <v>26</v>
      </c>
      <c r="I41" s="1" t="s">
        <v>526</v>
      </c>
      <c r="J41" s="1" t="s">
        <v>525</v>
      </c>
    </row>
    <row r="42" spans="1:10" x14ac:dyDescent="0.25">
      <c r="A42" t="s">
        <v>341</v>
      </c>
      <c r="B42" t="s">
        <v>44</v>
      </c>
      <c r="C42" t="s">
        <v>45</v>
      </c>
      <c r="D42" s="19" t="s">
        <v>108</v>
      </c>
      <c r="I42" s="1" t="s">
        <v>526</v>
      </c>
      <c r="J42" s="1" t="s">
        <v>525</v>
      </c>
    </row>
    <row r="43" spans="1:10" x14ac:dyDescent="0.25">
      <c r="A43" t="s">
        <v>342</v>
      </c>
      <c r="B43" t="s">
        <v>44</v>
      </c>
      <c r="C43" t="s">
        <v>46</v>
      </c>
      <c r="D43" s="19" t="s">
        <v>26</v>
      </c>
      <c r="I43" s="1" t="s">
        <v>526</v>
      </c>
      <c r="J43" s="1" t="s">
        <v>525</v>
      </c>
    </row>
    <row r="44" spans="1:10" x14ac:dyDescent="0.25">
      <c r="A44" t="s">
        <v>343</v>
      </c>
      <c r="B44" t="s">
        <v>51</v>
      </c>
      <c r="C44" t="s">
        <v>52</v>
      </c>
      <c r="D44" s="19" t="s">
        <v>23</v>
      </c>
      <c r="I44" s="1" t="s">
        <v>526</v>
      </c>
      <c r="J44" s="1" t="s">
        <v>525</v>
      </c>
    </row>
    <row r="45" spans="1:10" x14ac:dyDescent="0.25">
      <c r="A45" t="s">
        <v>344</v>
      </c>
      <c r="B45" t="s">
        <v>51</v>
      </c>
      <c r="C45" t="s">
        <v>53</v>
      </c>
      <c r="D45" s="19" t="s">
        <v>211</v>
      </c>
      <c r="I45" s="1" t="s">
        <v>526</v>
      </c>
      <c r="J45" s="1" t="s">
        <v>525</v>
      </c>
    </row>
    <row r="46" spans="1:10" x14ac:dyDescent="0.25">
      <c r="A46" t="s">
        <v>346</v>
      </c>
      <c r="B46" t="s">
        <v>56</v>
      </c>
      <c r="C46" t="s">
        <v>486</v>
      </c>
      <c r="D46" s="19" t="s">
        <v>211</v>
      </c>
      <c r="I46" s="1" t="s">
        <v>526</v>
      </c>
      <c r="J46" s="1" t="s">
        <v>525</v>
      </c>
    </row>
    <row r="47" spans="1:10" x14ac:dyDescent="0.25">
      <c r="A47" t="s">
        <v>347</v>
      </c>
      <c r="B47" t="s">
        <v>60</v>
      </c>
      <c r="C47" t="s">
        <v>492</v>
      </c>
      <c r="D47" s="19" t="s">
        <v>35</v>
      </c>
      <c r="I47" s="1" t="s">
        <v>526</v>
      </c>
      <c r="J47" s="1" t="s">
        <v>525</v>
      </c>
    </row>
    <row r="48" spans="1:10" x14ac:dyDescent="0.25">
      <c r="A48" t="s">
        <v>349</v>
      </c>
      <c r="B48" t="s">
        <v>63</v>
      </c>
      <c r="C48" t="s">
        <v>64</v>
      </c>
      <c r="D48" s="19" t="s">
        <v>23</v>
      </c>
      <c r="I48" s="1" t="s">
        <v>526</v>
      </c>
      <c r="J48" s="1" t="s">
        <v>525</v>
      </c>
    </row>
    <row r="49" spans="1:10" x14ac:dyDescent="0.25">
      <c r="A49" t="s">
        <v>350</v>
      </c>
      <c r="B49" t="s">
        <v>63</v>
      </c>
      <c r="C49" t="s">
        <v>65</v>
      </c>
      <c r="D49" s="19" t="s">
        <v>23</v>
      </c>
      <c r="I49" s="1" t="s">
        <v>526</v>
      </c>
      <c r="J49" s="1" t="s">
        <v>525</v>
      </c>
    </row>
    <row r="50" spans="1:10" x14ac:dyDescent="0.25">
      <c r="A50" t="s">
        <v>351</v>
      </c>
      <c r="B50" t="s">
        <v>70</v>
      </c>
      <c r="C50" t="s">
        <v>71</v>
      </c>
      <c r="D50" s="19" t="s">
        <v>35</v>
      </c>
      <c r="I50" s="1" t="s">
        <v>526</v>
      </c>
      <c r="J50" s="1" t="s">
        <v>525</v>
      </c>
    </row>
    <row r="51" spans="1:10" x14ac:dyDescent="0.25">
      <c r="A51" t="s">
        <v>352</v>
      </c>
      <c r="B51" t="s">
        <v>74</v>
      </c>
      <c r="C51" t="s">
        <v>75</v>
      </c>
      <c r="D51" s="19" t="s">
        <v>108</v>
      </c>
      <c r="I51" s="1" t="s">
        <v>526</v>
      </c>
      <c r="J51" s="1" t="s">
        <v>525</v>
      </c>
    </row>
    <row r="52" spans="1:10" x14ac:dyDescent="0.25">
      <c r="A52" t="s">
        <v>353</v>
      </c>
      <c r="B52" t="s">
        <v>78</v>
      </c>
      <c r="C52" t="s">
        <v>79</v>
      </c>
      <c r="D52" s="19" t="s">
        <v>23</v>
      </c>
      <c r="I52" s="1" t="s">
        <v>526</v>
      </c>
      <c r="J52" s="1" t="s">
        <v>525</v>
      </c>
    </row>
    <row r="53" spans="1:10" x14ac:dyDescent="0.25">
      <c r="A53" t="s">
        <v>354</v>
      </c>
      <c r="B53" t="s">
        <v>80</v>
      </c>
      <c r="C53" t="s">
        <v>501</v>
      </c>
      <c r="D53" s="19" t="s">
        <v>50</v>
      </c>
      <c r="I53" s="1" t="s">
        <v>526</v>
      </c>
      <c r="J53" s="1" t="s">
        <v>525</v>
      </c>
    </row>
    <row r="54" spans="1:10" x14ac:dyDescent="0.25">
      <c r="A54" t="s">
        <v>355</v>
      </c>
      <c r="B54" t="s">
        <v>80</v>
      </c>
      <c r="C54" t="s">
        <v>81</v>
      </c>
      <c r="D54" s="19" t="s">
        <v>211</v>
      </c>
      <c r="I54" s="1" t="s">
        <v>526</v>
      </c>
      <c r="J54" s="1" t="s">
        <v>525</v>
      </c>
    </row>
    <row r="55" spans="1:10" x14ac:dyDescent="0.25">
      <c r="A55" t="s">
        <v>356</v>
      </c>
      <c r="B55" t="s">
        <v>85</v>
      </c>
      <c r="C55" t="s">
        <v>86</v>
      </c>
      <c r="D55" s="19" t="s">
        <v>23</v>
      </c>
      <c r="I55" s="1" t="s">
        <v>526</v>
      </c>
      <c r="J55" s="1" t="s">
        <v>525</v>
      </c>
    </row>
    <row r="56" spans="1:10" x14ac:dyDescent="0.25">
      <c r="A56" t="s">
        <v>357</v>
      </c>
      <c r="B56" t="s">
        <v>89</v>
      </c>
      <c r="C56" t="s">
        <v>90</v>
      </c>
      <c r="D56" s="19" t="s">
        <v>26</v>
      </c>
      <c r="I56" s="1" t="s">
        <v>526</v>
      </c>
      <c r="J56" s="1" t="s">
        <v>525</v>
      </c>
    </row>
    <row r="57" spans="1:10" x14ac:dyDescent="0.25">
      <c r="A57" t="s">
        <v>359</v>
      </c>
      <c r="B57" t="s">
        <v>95</v>
      </c>
      <c r="C57" t="s">
        <v>79</v>
      </c>
      <c r="D57" s="19" t="s">
        <v>23</v>
      </c>
      <c r="I57" s="1" t="s">
        <v>526</v>
      </c>
      <c r="J57" s="1" t="s">
        <v>525</v>
      </c>
    </row>
    <row r="58" spans="1:10" x14ac:dyDescent="0.25">
      <c r="A58" t="s">
        <v>361</v>
      </c>
      <c r="B58" t="s">
        <v>100</v>
      </c>
      <c r="C58" t="s">
        <v>102</v>
      </c>
      <c r="D58" s="19" t="s">
        <v>210</v>
      </c>
      <c r="I58" s="1" t="s">
        <v>526</v>
      </c>
      <c r="J58" s="1" t="s">
        <v>525</v>
      </c>
    </row>
    <row r="59" spans="1:10" x14ac:dyDescent="0.25">
      <c r="A59" t="s">
        <v>363</v>
      </c>
      <c r="B59" t="s">
        <v>106</v>
      </c>
      <c r="C59" t="s">
        <v>109</v>
      </c>
      <c r="D59" s="19" t="s">
        <v>108</v>
      </c>
      <c r="I59" s="1" t="s">
        <v>526</v>
      </c>
      <c r="J59" s="1" t="s">
        <v>525</v>
      </c>
    </row>
    <row r="60" spans="1:10" x14ac:dyDescent="0.25">
      <c r="A60" t="s">
        <v>364</v>
      </c>
      <c r="B60" t="s">
        <v>115</v>
      </c>
      <c r="C60" t="s">
        <v>116</v>
      </c>
      <c r="D60" s="19" t="s">
        <v>26</v>
      </c>
      <c r="I60" s="1" t="s">
        <v>526</v>
      </c>
      <c r="J60" s="1" t="s">
        <v>525</v>
      </c>
    </row>
    <row r="61" spans="1:10" x14ac:dyDescent="0.25">
      <c r="A61" t="s">
        <v>365</v>
      </c>
      <c r="B61" t="s">
        <v>117</v>
      </c>
      <c r="C61" t="s">
        <v>118</v>
      </c>
      <c r="D61" s="19" t="s">
        <v>211</v>
      </c>
      <c r="I61" s="1" t="s">
        <v>526</v>
      </c>
      <c r="J61" s="1" t="s">
        <v>525</v>
      </c>
    </row>
    <row r="62" spans="1:10" x14ac:dyDescent="0.25">
      <c r="A62" t="s">
        <v>366</v>
      </c>
      <c r="B62" t="s">
        <v>117</v>
      </c>
      <c r="C62" t="s">
        <v>119</v>
      </c>
      <c r="D62" s="19" t="s">
        <v>23</v>
      </c>
      <c r="I62" s="1" t="s">
        <v>526</v>
      </c>
      <c r="J62" s="1" t="s">
        <v>525</v>
      </c>
    </row>
    <row r="63" spans="1:10" x14ac:dyDescent="0.25">
      <c r="A63" t="s">
        <v>367</v>
      </c>
      <c r="B63" t="s">
        <v>120</v>
      </c>
      <c r="C63" t="s">
        <v>121</v>
      </c>
      <c r="D63" s="19" t="s">
        <v>23</v>
      </c>
      <c r="I63" s="1" t="s">
        <v>526</v>
      </c>
      <c r="J63" s="1" t="s">
        <v>525</v>
      </c>
    </row>
    <row r="64" spans="1:10" x14ac:dyDescent="0.25">
      <c r="A64" t="s">
        <v>372</v>
      </c>
      <c r="B64" t="s">
        <v>143</v>
      </c>
      <c r="C64" t="s">
        <v>144</v>
      </c>
      <c r="D64" s="19" t="s">
        <v>23</v>
      </c>
      <c r="I64" s="1" t="s">
        <v>526</v>
      </c>
      <c r="J64" s="1" t="s">
        <v>525</v>
      </c>
    </row>
    <row r="65" spans="1:10" x14ac:dyDescent="0.25">
      <c r="A65" t="s">
        <v>373</v>
      </c>
      <c r="B65" t="s">
        <v>120</v>
      </c>
      <c r="C65" t="s">
        <v>40</v>
      </c>
      <c r="D65" s="19" t="s">
        <v>26</v>
      </c>
      <c r="I65" s="1" t="s">
        <v>526</v>
      </c>
      <c r="J65" s="1" t="s">
        <v>525</v>
      </c>
    </row>
    <row r="66" spans="1:10" x14ac:dyDescent="0.25">
      <c r="A66" t="s">
        <v>374</v>
      </c>
      <c r="B66" t="s">
        <v>150</v>
      </c>
      <c r="C66" t="s">
        <v>151</v>
      </c>
      <c r="D66" s="19" t="s">
        <v>50</v>
      </c>
      <c r="I66" s="1" t="s">
        <v>526</v>
      </c>
      <c r="J66" s="1" t="s">
        <v>525</v>
      </c>
    </row>
    <row r="67" spans="1:10" x14ac:dyDescent="0.25">
      <c r="A67" t="s">
        <v>377</v>
      </c>
      <c r="B67" t="s">
        <v>80</v>
      </c>
      <c r="C67" t="s">
        <v>45</v>
      </c>
      <c r="D67" s="19" t="s">
        <v>26</v>
      </c>
      <c r="I67" s="1" t="s">
        <v>526</v>
      </c>
      <c r="J67" s="1" t="s">
        <v>525</v>
      </c>
    </row>
    <row r="68" spans="1:10" x14ac:dyDescent="0.25">
      <c r="A68" t="s">
        <v>378</v>
      </c>
      <c r="B68" t="s">
        <v>78</v>
      </c>
      <c r="C68" t="s">
        <v>158</v>
      </c>
      <c r="D68" s="19" t="s">
        <v>23</v>
      </c>
      <c r="I68" s="1" t="s">
        <v>526</v>
      </c>
      <c r="J68" s="1" t="s">
        <v>525</v>
      </c>
    </row>
    <row r="69" spans="1:10" x14ac:dyDescent="0.25">
      <c r="A69" t="s">
        <v>380</v>
      </c>
      <c r="B69" t="s">
        <v>160</v>
      </c>
      <c r="C69" t="s">
        <v>161</v>
      </c>
      <c r="D69" s="19" t="s">
        <v>23</v>
      </c>
      <c r="I69" s="1" t="s">
        <v>526</v>
      </c>
      <c r="J69" s="1" t="s">
        <v>525</v>
      </c>
    </row>
    <row r="70" spans="1:10" x14ac:dyDescent="0.25">
      <c r="A70" t="s">
        <v>382</v>
      </c>
      <c r="B70" t="s">
        <v>163</v>
      </c>
      <c r="C70" t="s">
        <v>164</v>
      </c>
      <c r="D70" s="19" t="s">
        <v>23</v>
      </c>
      <c r="I70" s="1" t="s">
        <v>526</v>
      </c>
      <c r="J70" s="1" t="s">
        <v>525</v>
      </c>
    </row>
    <row r="71" spans="1:10" x14ac:dyDescent="0.25">
      <c r="A71" t="s">
        <v>383</v>
      </c>
      <c r="B71" t="s">
        <v>167</v>
      </c>
      <c r="C71" t="s">
        <v>14</v>
      </c>
      <c r="D71" s="19" t="s">
        <v>210</v>
      </c>
      <c r="I71" s="1" t="s">
        <v>526</v>
      </c>
      <c r="J71" s="1" t="s">
        <v>525</v>
      </c>
    </row>
    <row r="72" spans="1:10" x14ac:dyDescent="0.25">
      <c r="A72" t="s">
        <v>384</v>
      </c>
      <c r="B72" t="s">
        <v>168</v>
      </c>
      <c r="C72" t="s">
        <v>169</v>
      </c>
      <c r="D72" s="19" t="s">
        <v>26</v>
      </c>
      <c r="I72" s="1" t="s">
        <v>526</v>
      </c>
      <c r="J72" s="1" t="s">
        <v>525</v>
      </c>
    </row>
    <row r="73" spans="1:10" x14ac:dyDescent="0.25">
      <c r="A73" t="s">
        <v>387</v>
      </c>
      <c r="B73" t="s">
        <v>494</v>
      </c>
      <c r="C73" t="s">
        <v>174</v>
      </c>
      <c r="D73" s="19" t="s">
        <v>23</v>
      </c>
      <c r="I73" s="1" t="s">
        <v>526</v>
      </c>
      <c r="J73" s="1" t="s">
        <v>525</v>
      </c>
    </row>
    <row r="74" spans="1:10" x14ac:dyDescent="0.25">
      <c r="A74" t="s">
        <v>388</v>
      </c>
      <c r="B74" t="s">
        <v>494</v>
      </c>
      <c r="C74" t="s">
        <v>175</v>
      </c>
      <c r="D74" s="19" t="s">
        <v>35</v>
      </c>
      <c r="I74" s="1" t="s">
        <v>526</v>
      </c>
      <c r="J74" s="1" t="s">
        <v>525</v>
      </c>
    </row>
    <row r="75" spans="1:10" x14ac:dyDescent="0.25">
      <c r="A75" t="s">
        <v>393</v>
      </c>
      <c r="B75" t="s">
        <v>78</v>
      </c>
      <c r="C75" t="s">
        <v>182</v>
      </c>
      <c r="D75" s="19" t="s">
        <v>23</v>
      </c>
      <c r="I75" s="1" t="s">
        <v>526</v>
      </c>
      <c r="J75" s="1" t="s">
        <v>525</v>
      </c>
    </row>
    <row r="76" spans="1:10" x14ac:dyDescent="0.25">
      <c r="A76" t="s">
        <v>409</v>
      </c>
      <c r="B76" t="s">
        <v>167</v>
      </c>
      <c r="C76" t="s">
        <v>206</v>
      </c>
      <c r="D76" s="19" t="s">
        <v>50</v>
      </c>
      <c r="I76" s="1" t="s">
        <v>526</v>
      </c>
      <c r="J76" s="1" t="s">
        <v>525</v>
      </c>
    </row>
    <row r="77" spans="1:10" x14ac:dyDescent="0.25">
      <c r="A77" t="s">
        <v>411</v>
      </c>
      <c r="B77" t="s">
        <v>163</v>
      </c>
      <c r="C77" t="s">
        <v>207</v>
      </c>
      <c r="D77" s="19" t="s">
        <v>26</v>
      </c>
      <c r="I77" s="1" t="s">
        <v>526</v>
      </c>
      <c r="J77" s="1" t="s">
        <v>525</v>
      </c>
    </row>
    <row r="78" spans="1:10" x14ac:dyDescent="0.25">
      <c r="A78" t="s">
        <v>412</v>
      </c>
      <c r="B78" t="s">
        <v>163</v>
      </c>
      <c r="C78" t="s">
        <v>208</v>
      </c>
      <c r="D78" s="19" t="s">
        <v>26</v>
      </c>
      <c r="I78" s="1" t="s">
        <v>526</v>
      </c>
      <c r="J78" s="1" t="s">
        <v>525</v>
      </c>
    </row>
    <row r="79" spans="1:10" x14ac:dyDescent="0.25">
      <c r="A79" t="s">
        <v>278</v>
      </c>
      <c r="B79" t="s">
        <v>13</v>
      </c>
      <c r="C79" t="s">
        <v>14</v>
      </c>
      <c r="D79" s="19" t="s">
        <v>108</v>
      </c>
      <c r="I79" s="1" t="s">
        <v>527</v>
      </c>
      <c r="J79" s="1" t="s">
        <v>528</v>
      </c>
    </row>
    <row r="80" spans="1:10" x14ac:dyDescent="0.25">
      <c r="A80" t="s">
        <v>413</v>
      </c>
      <c r="B80" t="s">
        <v>462</v>
      </c>
      <c r="C80" t="s">
        <v>220</v>
      </c>
      <c r="D80" s="19" t="s">
        <v>50</v>
      </c>
      <c r="I80" s="1" t="s">
        <v>527</v>
      </c>
      <c r="J80" s="1" t="s">
        <v>528</v>
      </c>
    </row>
    <row r="81" spans="1:10" x14ac:dyDescent="0.25">
      <c r="A81" t="s">
        <v>414</v>
      </c>
      <c r="B81" t="s">
        <v>222</v>
      </c>
      <c r="C81" t="s">
        <v>223</v>
      </c>
      <c r="D81" s="19" t="s">
        <v>23</v>
      </c>
      <c r="I81" s="1" t="s">
        <v>527</v>
      </c>
      <c r="J81" s="1" t="s">
        <v>528</v>
      </c>
    </row>
    <row r="82" spans="1:10" x14ac:dyDescent="0.25">
      <c r="A82" t="s">
        <v>415</v>
      </c>
      <c r="B82" t="s">
        <v>224</v>
      </c>
      <c r="C82" t="s">
        <v>221</v>
      </c>
      <c r="D82" s="19" t="s">
        <v>23</v>
      </c>
      <c r="I82" s="1" t="s">
        <v>527</v>
      </c>
      <c r="J82" s="1" t="s">
        <v>528</v>
      </c>
    </row>
    <row r="83" spans="1:10" x14ac:dyDescent="0.25">
      <c r="A83" t="s">
        <v>416</v>
      </c>
      <c r="B83" t="s">
        <v>222</v>
      </c>
      <c r="C83" t="s">
        <v>225</v>
      </c>
      <c r="D83" s="19" t="s">
        <v>21</v>
      </c>
      <c r="I83" s="1" t="s">
        <v>527</v>
      </c>
      <c r="J83" s="1" t="s">
        <v>528</v>
      </c>
    </row>
    <row r="84" spans="1:10" x14ac:dyDescent="0.25">
      <c r="A84" t="s">
        <v>417</v>
      </c>
      <c r="B84" t="s">
        <v>226</v>
      </c>
      <c r="C84" t="s">
        <v>227</v>
      </c>
      <c r="D84" s="19" t="s">
        <v>210</v>
      </c>
      <c r="I84" s="1" t="s">
        <v>527</v>
      </c>
      <c r="J84" s="1" t="s">
        <v>528</v>
      </c>
    </row>
    <row r="85" spans="1:10" x14ac:dyDescent="0.25">
      <c r="A85" t="s">
        <v>418</v>
      </c>
      <c r="B85" t="s">
        <v>228</v>
      </c>
      <c r="C85" t="s">
        <v>221</v>
      </c>
      <c r="D85" s="19" t="s">
        <v>210</v>
      </c>
      <c r="I85" s="1" t="s">
        <v>527</v>
      </c>
      <c r="J85" s="1" t="s">
        <v>528</v>
      </c>
    </row>
    <row r="86" spans="1:10" x14ac:dyDescent="0.25">
      <c r="A86" t="s">
        <v>419</v>
      </c>
      <c r="B86" t="s">
        <v>228</v>
      </c>
      <c r="C86" t="s">
        <v>229</v>
      </c>
      <c r="D86" s="19" t="s">
        <v>50</v>
      </c>
      <c r="I86" s="1" t="s">
        <v>527</v>
      </c>
      <c r="J86" s="1" t="s">
        <v>528</v>
      </c>
    </row>
    <row r="87" spans="1:10" x14ac:dyDescent="0.25">
      <c r="A87" t="s">
        <v>420</v>
      </c>
      <c r="B87" t="s">
        <v>230</v>
      </c>
      <c r="C87" t="s">
        <v>231</v>
      </c>
      <c r="D87" s="19" t="s">
        <v>210</v>
      </c>
      <c r="I87" s="1" t="s">
        <v>527</v>
      </c>
      <c r="J87" s="1" t="s">
        <v>528</v>
      </c>
    </row>
    <row r="88" spans="1:10" x14ac:dyDescent="0.25">
      <c r="A88" t="s">
        <v>421</v>
      </c>
      <c r="B88" t="s">
        <v>232</v>
      </c>
      <c r="C88" t="s">
        <v>233</v>
      </c>
      <c r="D88" s="19" t="s">
        <v>26</v>
      </c>
      <c r="I88" s="1" t="s">
        <v>527</v>
      </c>
      <c r="J88" s="1" t="s">
        <v>528</v>
      </c>
    </row>
    <row r="89" spans="1:10" x14ac:dyDescent="0.25">
      <c r="A89" t="s">
        <v>422</v>
      </c>
      <c r="B89" t="s">
        <v>234</v>
      </c>
      <c r="C89" t="s">
        <v>235</v>
      </c>
      <c r="D89" s="19" t="s">
        <v>210</v>
      </c>
      <c r="I89" s="1" t="s">
        <v>527</v>
      </c>
      <c r="J89" s="1" t="s">
        <v>528</v>
      </c>
    </row>
    <row r="90" spans="1:10" x14ac:dyDescent="0.25">
      <c r="A90" t="s">
        <v>423</v>
      </c>
      <c r="B90" t="s">
        <v>236</v>
      </c>
      <c r="C90" t="s">
        <v>237</v>
      </c>
      <c r="D90" s="19" t="s">
        <v>50</v>
      </c>
      <c r="I90" s="1" t="s">
        <v>527</v>
      </c>
      <c r="J90" s="1" t="s">
        <v>528</v>
      </c>
    </row>
    <row r="91" spans="1:10" x14ac:dyDescent="0.25">
      <c r="A91" t="s">
        <v>424</v>
      </c>
      <c r="B91" t="s">
        <v>51</v>
      </c>
      <c r="C91" t="s">
        <v>238</v>
      </c>
      <c r="D91" s="19" t="s">
        <v>23</v>
      </c>
      <c r="I91" s="1" t="s">
        <v>527</v>
      </c>
      <c r="J91" s="1" t="s">
        <v>528</v>
      </c>
    </row>
    <row r="92" spans="1:10" x14ac:dyDescent="0.25">
      <c r="A92" t="s">
        <v>425</v>
      </c>
      <c r="B92" t="s">
        <v>239</v>
      </c>
      <c r="C92" t="s">
        <v>240</v>
      </c>
      <c r="D92" s="19" t="s">
        <v>210</v>
      </c>
      <c r="I92" s="1" t="s">
        <v>527</v>
      </c>
      <c r="J92" s="1" t="s">
        <v>528</v>
      </c>
    </row>
    <row r="93" spans="1:10" x14ac:dyDescent="0.25">
      <c r="A93" t="s">
        <v>426</v>
      </c>
      <c r="B93" t="s">
        <v>63</v>
      </c>
      <c r="C93" t="s">
        <v>241</v>
      </c>
      <c r="D93" s="19" t="s">
        <v>210</v>
      </c>
      <c r="I93" s="1" t="s">
        <v>527</v>
      </c>
      <c r="J93" s="1" t="s">
        <v>528</v>
      </c>
    </row>
    <row r="94" spans="1:10" x14ac:dyDescent="0.25">
      <c r="A94" t="s">
        <v>427</v>
      </c>
      <c r="B94" t="s">
        <v>242</v>
      </c>
      <c r="C94" t="s">
        <v>243</v>
      </c>
      <c r="D94" s="19" t="s">
        <v>21</v>
      </c>
      <c r="I94" s="1" t="s">
        <v>527</v>
      </c>
      <c r="J94" s="1" t="s">
        <v>528</v>
      </c>
    </row>
    <row r="95" spans="1:10" x14ac:dyDescent="0.25">
      <c r="A95" t="s">
        <v>428</v>
      </c>
      <c r="B95" t="s">
        <v>19</v>
      </c>
      <c r="C95" t="s">
        <v>477</v>
      </c>
      <c r="D95" s="19" t="s">
        <v>21</v>
      </c>
      <c r="I95" s="1" t="s">
        <v>527</v>
      </c>
      <c r="J95" s="1" t="s">
        <v>528</v>
      </c>
    </row>
    <row r="96" spans="1:10" x14ac:dyDescent="0.25">
      <c r="A96" t="s">
        <v>429</v>
      </c>
      <c r="B96" t="s">
        <v>244</v>
      </c>
      <c r="C96" t="s">
        <v>245</v>
      </c>
      <c r="D96" s="19" t="s">
        <v>210</v>
      </c>
      <c r="I96" s="1" t="s">
        <v>527</v>
      </c>
      <c r="J96" s="1" t="s">
        <v>528</v>
      </c>
    </row>
    <row r="97" spans="1:10" x14ac:dyDescent="0.25">
      <c r="A97" t="s">
        <v>430</v>
      </c>
      <c r="B97" t="s">
        <v>70</v>
      </c>
      <c r="C97" t="s">
        <v>246</v>
      </c>
      <c r="D97" s="19" t="s">
        <v>21</v>
      </c>
      <c r="I97" s="1" t="s">
        <v>527</v>
      </c>
      <c r="J97" s="1" t="s">
        <v>528</v>
      </c>
    </row>
    <row r="98" spans="1:10" x14ac:dyDescent="0.25">
      <c r="A98" t="s">
        <v>431</v>
      </c>
      <c r="B98" t="s">
        <v>247</v>
      </c>
      <c r="C98" t="s">
        <v>248</v>
      </c>
      <c r="D98" s="19" t="s">
        <v>210</v>
      </c>
      <c r="I98" s="1" t="s">
        <v>527</v>
      </c>
      <c r="J98" s="1" t="s">
        <v>528</v>
      </c>
    </row>
    <row r="99" spans="1:10" x14ac:dyDescent="0.25">
      <c r="A99" t="s">
        <v>432</v>
      </c>
      <c r="B99" t="s">
        <v>249</v>
      </c>
      <c r="C99" t="s">
        <v>250</v>
      </c>
      <c r="D99" s="19" t="s">
        <v>210</v>
      </c>
      <c r="I99" s="1" t="s">
        <v>527</v>
      </c>
      <c r="J99" s="1" t="s">
        <v>528</v>
      </c>
    </row>
    <row r="100" spans="1:10" x14ac:dyDescent="0.25">
      <c r="A100" t="s">
        <v>433</v>
      </c>
      <c r="B100" t="s">
        <v>242</v>
      </c>
      <c r="C100" t="s">
        <v>251</v>
      </c>
      <c r="D100" s="19" t="s">
        <v>23</v>
      </c>
      <c r="I100" s="1" t="s">
        <v>527</v>
      </c>
      <c r="J100" s="1" t="s">
        <v>528</v>
      </c>
    </row>
    <row r="101" spans="1:10" x14ac:dyDescent="0.25">
      <c r="A101" t="s">
        <v>434</v>
      </c>
      <c r="B101" t="s">
        <v>252</v>
      </c>
      <c r="C101" t="s">
        <v>57</v>
      </c>
      <c r="D101" s="19" t="s">
        <v>23</v>
      </c>
      <c r="I101" s="1" t="s">
        <v>527</v>
      </c>
      <c r="J101" s="1" t="s">
        <v>528</v>
      </c>
    </row>
    <row r="102" spans="1:10" x14ac:dyDescent="0.25">
      <c r="A102" t="s">
        <v>435</v>
      </c>
      <c r="B102" t="s">
        <v>252</v>
      </c>
      <c r="C102" t="s">
        <v>64</v>
      </c>
      <c r="D102" s="19" t="s">
        <v>23</v>
      </c>
      <c r="I102" s="1" t="s">
        <v>527</v>
      </c>
      <c r="J102" s="1" t="s">
        <v>528</v>
      </c>
    </row>
    <row r="103" spans="1:10" x14ac:dyDescent="0.25">
      <c r="A103" t="s">
        <v>436</v>
      </c>
      <c r="B103" t="s">
        <v>253</v>
      </c>
      <c r="C103" t="s">
        <v>254</v>
      </c>
      <c r="D103" s="19" t="s">
        <v>23</v>
      </c>
      <c r="I103" s="1" t="s">
        <v>527</v>
      </c>
      <c r="J103" s="1" t="s">
        <v>528</v>
      </c>
    </row>
    <row r="104" spans="1:10" x14ac:dyDescent="0.25">
      <c r="A104" t="s">
        <v>437</v>
      </c>
      <c r="B104" t="s">
        <v>255</v>
      </c>
      <c r="C104" t="s">
        <v>256</v>
      </c>
      <c r="D104" s="19" t="s">
        <v>210</v>
      </c>
      <c r="I104" s="1" t="s">
        <v>527</v>
      </c>
      <c r="J104" s="1" t="s">
        <v>528</v>
      </c>
    </row>
    <row r="105" spans="1:10" x14ac:dyDescent="0.25">
      <c r="A105" t="s">
        <v>438</v>
      </c>
      <c r="B105" t="s">
        <v>478</v>
      </c>
      <c r="C105" t="s">
        <v>257</v>
      </c>
      <c r="D105" s="19" t="s">
        <v>108</v>
      </c>
      <c r="I105" s="1" t="s">
        <v>527</v>
      </c>
      <c r="J105" s="1" t="s">
        <v>528</v>
      </c>
    </row>
    <row r="106" spans="1:10" x14ac:dyDescent="0.25">
      <c r="A106" t="s">
        <v>439</v>
      </c>
      <c r="B106" t="s">
        <v>247</v>
      </c>
      <c r="C106" t="s">
        <v>499</v>
      </c>
      <c r="D106" s="19" t="s">
        <v>50</v>
      </c>
      <c r="I106" s="1" t="s">
        <v>527</v>
      </c>
      <c r="J106" s="1" t="s">
        <v>528</v>
      </c>
    </row>
    <row r="107" spans="1:10" x14ac:dyDescent="0.25">
      <c r="A107" t="s">
        <v>440</v>
      </c>
      <c r="B107" t="s">
        <v>247</v>
      </c>
      <c r="C107" t="s">
        <v>498</v>
      </c>
      <c r="D107" s="19" t="s">
        <v>50</v>
      </c>
      <c r="I107" s="1" t="s">
        <v>527</v>
      </c>
      <c r="J107" s="1" t="s">
        <v>528</v>
      </c>
    </row>
    <row r="108" spans="1:10" x14ac:dyDescent="0.25">
      <c r="A108" t="s">
        <v>441</v>
      </c>
      <c r="B108" t="s">
        <v>247</v>
      </c>
      <c r="C108" t="s">
        <v>512</v>
      </c>
      <c r="D108" s="19" t="s">
        <v>23</v>
      </c>
      <c r="I108" s="1" t="s">
        <v>527</v>
      </c>
      <c r="J108" s="1" t="s">
        <v>528</v>
      </c>
    </row>
    <row r="109" spans="1:10" x14ac:dyDescent="0.25">
      <c r="A109" t="s">
        <v>442</v>
      </c>
      <c r="B109" t="s">
        <v>258</v>
      </c>
      <c r="C109" t="s">
        <v>259</v>
      </c>
      <c r="D109" s="19" t="s">
        <v>211</v>
      </c>
      <c r="I109" s="1" t="s">
        <v>527</v>
      </c>
      <c r="J109" s="1" t="s">
        <v>528</v>
      </c>
    </row>
    <row r="110" spans="1:10" x14ac:dyDescent="0.25">
      <c r="A110" t="s">
        <v>443</v>
      </c>
      <c r="B110" t="s">
        <v>258</v>
      </c>
      <c r="C110" t="s">
        <v>260</v>
      </c>
      <c r="D110" s="19" t="s">
        <v>108</v>
      </c>
      <c r="I110" s="1" t="s">
        <v>527</v>
      </c>
      <c r="J110" s="1" t="s">
        <v>528</v>
      </c>
    </row>
    <row r="111" spans="1:10" x14ac:dyDescent="0.25">
      <c r="A111" t="s">
        <v>444</v>
      </c>
      <c r="B111" t="s">
        <v>242</v>
      </c>
      <c r="C111" t="s">
        <v>225</v>
      </c>
      <c r="D111" s="19" t="s">
        <v>210</v>
      </c>
      <c r="I111" s="1" t="s">
        <v>527</v>
      </c>
      <c r="J111" s="1" t="s">
        <v>528</v>
      </c>
    </row>
    <row r="112" spans="1:10" x14ac:dyDescent="0.25">
      <c r="A112" t="s">
        <v>445</v>
      </c>
      <c r="B112" t="s">
        <v>261</v>
      </c>
      <c r="C112" t="s">
        <v>493</v>
      </c>
      <c r="D112" s="19" t="s">
        <v>35</v>
      </c>
      <c r="I112" s="1" t="s">
        <v>527</v>
      </c>
      <c r="J112" s="1" t="s">
        <v>528</v>
      </c>
    </row>
    <row r="113" spans="1:10" x14ac:dyDescent="0.25">
      <c r="A113" t="s">
        <v>446</v>
      </c>
      <c r="B113" t="s">
        <v>261</v>
      </c>
      <c r="C113" t="s">
        <v>262</v>
      </c>
      <c r="D113" s="19" t="s">
        <v>23</v>
      </c>
      <c r="I113" s="1" t="s">
        <v>527</v>
      </c>
      <c r="J113" s="1" t="s">
        <v>528</v>
      </c>
    </row>
    <row r="114" spans="1:10" x14ac:dyDescent="0.25">
      <c r="A114" t="s">
        <v>447</v>
      </c>
      <c r="B114" t="s">
        <v>261</v>
      </c>
      <c r="C114" t="s">
        <v>263</v>
      </c>
      <c r="D114" s="19" t="s">
        <v>23</v>
      </c>
      <c r="I114" s="1" t="s">
        <v>527</v>
      </c>
      <c r="J114" s="1" t="s">
        <v>528</v>
      </c>
    </row>
    <row r="115" spans="1:10" x14ac:dyDescent="0.25">
      <c r="A115" t="s">
        <v>448</v>
      </c>
      <c r="B115" t="s">
        <v>264</v>
      </c>
      <c r="C115" t="s">
        <v>511</v>
      </c>
      <c r="D115" s="19" t="s">
        <v>23</v>
      </c>
      <c r="I115" s="1" t="s">
        <v>527</v>
      </c>
      <c r="J115" s="1" t="s">
        <v>528</v>
      </c>
    </row>
    <row r="116" spans="1:10" x14ac:dyDescent="0.25">
      <c r="A116" t="s">
        <v>449</v>
      </c>
      <c r="B116" t="s">
        <v>264</v>
      </c>
      <c r="C116" t="s">
        <v>265</v>
      </c>
      <c r="D116" s="19" t="s">
        <v>26</v>
      </c>
      <c r="I116" s="1" t="s">
        <v>527</v>
      </c>
      <c r="J116" s="1" t="s">
        <v>528</v>
      </c>
    </row>
    <row r="117" spans="1:10" x14ac:dyDescent="0.25">
      <c r="A117" t="s">
        <v>450</v>
      </c>
      <c r="B117" t="s">
        <v>264</v>
      </c>
      <c r="C117" t="s">
        <v>266</v>
      </c>
      <c r="D117" s="19" t="s">
        <v>23</v>
      </c>
      <c r="I117" s="1" t="s">
        <v>527</v>
      </c>
      <c r="J117" s="1" t="s">
        <v>528</v>
      </c>
    </row>
    <row r="118" spans="1:10" x14ac:dyDescent="0.25">
      <c r="A118" t="s">
        <v>451</v>
      </c>
      <c r="B118" t="s">
        <v>143</v>
      </c>
      <c r="C118" t="s">
        <v>246</v>
      </c>
      <c r="D118" s="19" t="s">
        <v>210</v>
      </c>
      <c r="I118" s="1" t="s">
        <v>527</v>
      </c>
      <c r="J118" s="1" t="s">
        <v>528</v>
      </c>
    </row>
    <row r="119" spans="1:10" x14ac:dyDescent="0.25">
      <c r="A119" t="s">
        <v>452</v>
      </c>
      <c r="B119" t="s">
        <v>267</v>
      </c>
      <c r="C119" t="s">
        <v>268</v>
      </c>
      <c r="D119" s="19" t="s">
        <v>210</v>
      </c>
      <c r="I119" s="1" t="s">
        <v>527</v>
      </c>
      <c r="J119" s="1" t="s">
        <v>528</v>
      </c>
    </row>
    <row r="120" spans="1:10" x14ac:dyDescent="0.25">
      <c r="A120" t="s">
        <v>453</v>
      </c>
      <c r="B120" t="s">
        <v>463</v>
      </c>
      <c r="C120" t="s">
        <v>269</v>
      </c>
      <c r="D120" s="19" t="s">
        <v>26</v>
      </c>
      <c r="I120" s="1" t="s">
        <v>527</v>
      </c>
      <c r="J120" s="1" t="s">
        <v>528</v>
      </c>
    </row>
    <row r="121" spans="1:10" x14ac:dyDescent="0.25">
      <c r="A121" t="s">
        <v>454</v>
      </c>
      <c r="B121" t="s">
        <v>270</v>
      </c>
      <c r="C121" t="s">
        <v>271</v>
      </c>
      <c r="D121" s="19" t="s">
        <v>210</v>
      </c>
      <c r="I121" s="1" t="s">
        <v>527</v>
      </c>
      <c r="J121" s="1" t="s">
        <v>528</v>
      </c>
    </row>
    <row r="122" spans="1:10" x14ac:dyDescent="0.25">
      <c r="A122" t="s">
        <v>455</v>
      </c>
      <c r="B122" t="s">
        <v>272</v>
      </c>
      <c r="C122" t="s">
        <v>246</v>
      </c>
      <c r="D122" s="19" t="s">
        <v>35</v>
      </c>
      <c r="I122" s="1" t="s">
        <v>527</v>
      </c>
      <c r="J122" s="1" t="s">
        <v>528</v>
      </c>
    </row>
    <row r="123" spans="1:10" x14ac:dyDescent="0.25">
      <c r="A123" t="s">
        <v>456</v>
      </c>
      <c r="B123" t="s">
        <v>92</v>
      </c>
      <c r="C123" t="s">
        <v>273</v>
      </c>
      <c r="D123" s="19" t="s">
        <v>21</v>
      </c>
      <c r="I123" s="1" t="s">
        <v>527</v>
      </c>
      <c r="J123" s="1" t="s">
        <v>528</v>
      </c>
    </row>
    <row r="124" spans="1:10" x14ac:dyDescent="0.25">
      <c r="A124" t="s">
        <v>457</v>
      </c>
      <c r="B124" t="s">
        <v>274</v>
      </c>
      <c r="C124" t="s">
        <v>220</v>
      </c>
      <c r="D124" s="19" t="s">
        <v>210</v>
      </c>
      <c r="I124" s="1" t="s">
        <v>527</v>
      </c>
      <c r="J124" s="1" t="s">
        <v>528</v>
      </c>
    </row>
    <row r="125" spans="1:10" x14ac:dyDescent="0.25">
      <c r="A125" t="s">
        <v>458</v>
      </c>
      <c r="B125" t="s">
        <v>275</v>
      </c>
      <c r="C125" t="s">
        <v>479</v>
      </c>
      <c r="D125" s="19" t="s">
        <v>21</v>
      </c>
      <c r="I125" s="1" t="s">
        <v>527</v>
      </c>
      <c r="J125" s="1" t="s">
        <v>528</v>
      </c>
    </row>
    <row r="126" spans="1:10" x14ac:dyDescent="0.25">
      <c r="A126" t="s">
        <v>459</v>
      </c>
      <c r="B126" t="s">
        <v>276</v>
      </c>
      <c r="C126" t="s">
        <v>277</v>
      </c>
      <c r="D126" s="19" t="s">
        <v>210</v>
      </c>
      <c r="I126" s="1" t="s">
        <v>527</v>
      </c>
      <c r="J126" s="1" t="s">
        <v>528</v>
      </c>
    </row>
    <row r="127" spans="1:10" x14ac:dyDescent="0.25">
      <c r="A127" t="s">
        <v>460</v>
      </c>
      <c r="B127" t="s">
        <v>464</v>
      </c>
      <c r="C127" t="s">
        <v>465</v>
      </c>
      <c r="D127" s="19" t="s">
        <v>23</v>
      </c>
      <c r="I127" s="1" t="s">
        <v>527</v>
      </c>
      <c r="J127" s="1" t="s">
        <v>528</v>
      </c>
    </row>
    <row r="128" spans="1:10" x14ac:dyDescent="0.25">
      <c r="A128" t="s">
        <v>466</v>
      </c>
      <c r="B128" t="s">
        <v>518</v>
      </c>
      <c r="C128" t="s">
        <v>467</v>
      </c>
      <c r="D128" s="19" t="s">
        <v>210</v>
      </c>
      <c r="I128" s="1" t="s">
        <v>527</v>
      </c>
      <c r="J128" s="1" t="s">
        <v>528</v>
      </c>
    </row>
    <row r="129" spans="1:10" x14ac:dyDescent="0.25">
      <c r="A129" t="s">
        <v>468</v>
      </c>
      <c r="B129" t="s">
        <v>518</v>
      </c>
      <c r="C129" t="s">
        <v>469</v>
      </c>
      <c r="D129" s="19" t="s">
        <v>23</v>
      </c>
      <c r="I129" s="1" t="s">
        <v>527</v>
      </c>
      <c r="J129" s="1" t="s">
        <v>528</v>
      </c>
    </row>
    <row r="130" spans="1:10" x14ac:dyDescent="0.25">
      <c r="A130" t="s">
        <v>473</v>
      </c>
      <c r="B130" t="s">
        <v>474</v>
      </c>
      <c r="C130" t="s">
        <v>475</v>
      </c>
      <c r="D130" s="19" t="s">
        <v>210</v>
      </c>
      <c r="I130" s="1" t="s">
        <v>527</v>
      </c>
      <c r="J130" s="1" t="s">
        <v>528</v>
      </c>
    </row>
    <row r="131" spans="1:10" x14ac:dyDescent="0.25">
      <c r="A131" t="s">
        <v>480</v>
      </c>
      <c r="B131" t="s">
        <v>150</v>
      </c>
      <c r="C131" t="s">
        <v>481</v>
      </c>
      <c r="D131" s="19" t="s">
        <v>21</v>
      </c>
      <c r="I131" s="1" t="s">
        <v>527</v>
      </c>
      <c r="J131" s="1" t="s">
        <v>528</v>
      </c>
    </row>
    <row r="132" spans="1:10" x14ac:dyDescent="0.25">
      <c r="A132" t="s">
        <v>482</v>
      </c>
      <c r="B132" t="s">
        <v>87</v>
      </c>
      <c r="C132" t="s">
        <v>483</v>
      </c>
      <c r="D132" s="19" t="s">
        <v>21</v>
      </c>
      <c r="I132" s="1" t="s">
        <v>527</v>
      </c>
      <c r="J132" s="1" t="s">
        <v>528</v>
      </c>
    </row>
    <row r="133" spans="1:10" x14ac:dyDescent="0.25">
      <c r="A133" t="s">
        <v>484</v>
      </c>
      <c r="B133" t="s">
        <v>120</v>
      </c>
      <c r="C133" t="s">
        <v>485</v>
      </c>
      <c r="D133" s="19" t="s">
        <v>21</v>
      </c>
      <c r="I133" s="1" t="s">
        <v>527</v>
      </c>
      <c r="J133" s="1" t="s">
        <v>528</v>
      </c>
    </row>
    <row r="134" spans="1:10" x14ac:dyDescent="0.25">
      <c r="A134" t="s">
        <v>488</v>
      </c>
      <c r="B134" t="s">
        <v>66</v>
      </c>
      <c r="C134" t="s">
        <v>69</v>
      </c>
      <c r="D134" s="19" t="s">
        <v>211</v>
      </c>
      <c r="I134" s="1" t="s">
        <v>527</v>
      </c>
      <c r="J134" s="1" t="s">
        <v>528</v>
      </c>
    </row>
    <row r="135" spans="1:10" x14ac:dyDescent="0.25">
      <c r="A135" t="s">
        <v>489</v>
      </c>
      <c r="B135" t="s">
        <v>66</v>
      </c>
      <c r="C135" t="s">
        <v>46</v>
      </c>
      <c r="D135" s="19" t="s">
        <v>211</v>
      </c>
      <c r="I135" s="1" t="s">
        <v>527</v>
      </c>
      <c r="J135" s="1" t="s">
        <v>528</v>
      </c>
    </row>
    <row r="136" spans="1:10" x14ac:dyDescent="0.25">
      <c r="A136" t="s">
        <v>490</v>
      </c>
      <c r="B136" t="s">
        <v>66</v>
      </c>
      <c r="C136" t="s">
        <v>68</v>
      </c>
      <c r="D136" s="19" t="s">
        <v>211</v>
      </c>
      <c r="I136" s="1" t="s">
        <v>527</v>
      </c>
      <c r="J136" s="1" t="s">
        <v>528</v>
      </c>
    </row>
    <row r="137" spans="1:10" x14ac:dyDescent="0.25">
      <c r="A137" t="s">
        <v>497</v>
      </c>
      <c r="B137" t="s">
        <v>115</v>
      </c>
      <c r="C137" t="s">
        <v>209</v>
      </c>
      <c r="D137" s="19" t="s">
        <v>26</v>
      </c>
      <c r="I137" s="1" t="s">
        <v>527</v>
      </c>
      <c r="J137" s="1" t="s">
        <v>528</v>
      </c>
    </row>
    <row r="138" spans="1:10" x14ac:dyDescent="0.25">
      <c r="A138" t="s">
        <v>502</v>
      </c>
      <c r="B138" t="s">
        <v>503</v>
      </c>
      <c r="C138" t="s">
        <v>504</v>
      </c>
      <c r="D138" s="19" t="s">
        <v>50</v>
      </c>
      <c r="I138" s="1" t="s">
        <v>527</v>
      </c>
      <c r="J138" s="1" t="s">
        <v>528</v>
      </c>
    </row>
    <row r="139" spans="1:10" x14ac:dyDescent="0.25">
      <c r="A139" t="s">
        <v>506</v>
      </c>
      <c r="B139" t="s">
        <v>507</v>
      </c>
      <c r="C139" t="s">
        <v>508</v>
      </c>
      <c r="D139" s="19" t="s">
        <v>23</v>
      </c>
      <c r="I139" s="1" t="s">
        <v>527</v>
      </c>
      <c r="J139" s="1" t="s">
        <v>528</v>
      </c>
    </row>
    <row r="140" spans="1:10" x14ac:dyDescent="0.25">
      <c r="A140" t="s">
        <v>515</v>
      </c>
      <c r="B140" t="s">
        <v>516</v>
      </c>
      <c r="C140" t="s">
        <v>517</v>
      </c>
      <c r="D140" s="19" t="s">
        <v>23</v>
      </c>
      <c r="I140" s="1" t="s">
        <v>527</v>
      </c>
      <c r="J140" s="1" t="s">
        <v>528</v>
      </c>
    </row>
    <row r="141" spans="1:10" x14ac:dyDescent="0.25">
      <c r="I141" s="1" t="s">
        <v>529</v>
      </c>
    </row>
    <row r="142" spans="1:10" x14ac:dyDescent="0.25">
      <c r="I142" s="1" t="s">
        <v>529</v>
      </c>
    </row>
    <row r="143" spans="1:10" x14ac:dyDescent="0.25">
      <c r="I143" s="1" t="s">
        <v>529</v>
      </c>
    </row>
    <row r="144" spans="1:10" x14ac:dyDescent="0.25">
      <c r="I144" s="1" t="s">
        <v>529</v>
      </c>
    </row>
    <row r="145" spans="9:9" x14ac:dyDescent="0.25">
      <c r="I145" s="1" t="s">
        <v>529</v>
      </c>
    </row>
    <row r="146" spans="9:9" x14ac:dyDescent="0.25">
      <c r="I146" s="1" t="s">
        <v>529</v>
      </c>
    </row>
  </sheetData>
  <phoneticPr fontId="8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2254E3-40C2-4BF8-84C5-D03D7D3DEB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2018-2019</vt:lpstr>
      <vt:lpstr>PARAMETRES</vt:lpstr>
      <vt:lpstr>ELEVES INSCRITS</vt:lpstr>
      <vt:lpstr>ETAT DES PAIEMENTS</vt:lpstr>
      <vt:lpstr>Feuil1</vt:lpstr>
      <vt:lpstr>Total_par_Cours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ISROGOU</dc:creator>
  <cp:lastModifiedBy>SEBASTIEN</cp:lastModifiedBy>
  <dcterms:created xsi:type="dcterms:W3CDTF">2019-09-28T11:29:11Z</dcterms:created>
  <dcterms:modified xsi:type="dcterms:W3CDTF">2019-10-05T18:20:48Z</dcterms:modified>
</cp:coreProperties>
</file>