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4000" windowHeight="9210" activeTab="2"/>
  </bookViews>
  <sheets>
    <sheet name="Feuil1" sheetId="1" r:id="rId1"/>
    <sheet name="Feuil2" sheetId="2" r:id="rId2"/>
    <sheet name="TCD" sheetId="3" r:id="rId3"/>
  </sheets>
  <calcPr calcId="162913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</calcChain>
</file>

<file path=xl/sharedStrings.xml><?xml version="1.0" encoding="utf-8"?>
<sst xmlns="http://schemas.openxmlformats.org/spreadsheetml/2006/main" count="69" uniqueCount="44">
  <si>
    <t>Nom</t>
  </si>
  <si>
    <t>Prénom</t>
  </si>
  <si>
    <t>Civilité</t>
  </si>
  <si>
    <t>Adresse</t>
  </si>
  <si>
    <t>Code postal</t>
  </si>
  <si>
    <t>Ville</t>
  </si>
  <si>
    <t>Mail</t>
  </si>
  <si>
    <t>Téléphone</t>
  </si>
  <si>
    <t>Adulte</t>
  </si>
  <si>
    <t>Enfant</t>
  </si>
  <si>
    <t>Animal</t>
  </si>
  <si>
    <t>Ep1</t>
  </si>
  <si>
    <t>Ep2</t>
  </si>
  <si>
    <t>Ep3</t>
  </si>
  <si>
    <t>Ep4</t>
  </si>
  <si>
    <t>Début</t>
  </si>
  <si>
    <t>Fin</t>
  </si>
  <si>
    <t>N° facture</t>
  </si>
  <si>
    <t>Régler</t>
  </si>
  <si>
    <t>Montant HT</t>
  </si>
  <si>
    <t>Montant TTC</t>
  </si>
  <si>
    <t>Remise</t>
  </si>
  <si>
    <t>Mode de règlement</t>
  </si>
  <si>
    <t>Testn</t>
  </si>
  <si>
    <t>Testp</t>
  </si>
  <si>
    <t>M.</t>
  </si>
  <si>
    <t>Testa</t>
  </si>
  <si>
    <t>Testv</t>
  </si>
  <si>
    <t>mail@lol.fr</t>
  </si>
  <si>
    <t>06 01 02 03 04</t>
  </si>
  <si>
    <t>NomTest</t>
  </si>
  <si>
    <t>PrénomTest</t>
  </si>
  <si>
    <t>Adresse test</t>
  </si>
  <si>
    <t>Montauban</t>
  </si>
  <si>
    <t>mail@mail.fr</t>
  </si>
  <si>
    <t>Adultes</t>
  </si>
  <si>
    <t>Enfants</t>
  </si>
  <si>
    <t>Animaux</t>
  </si>
  <si>
    <t>Total</t>
  </si>
  <si>
    <t>Mois</t>
  </si>
  <si>
    <t>Année</t>
  </si>
  <si>
    <t>(vide)</t>
  </si>
  <si>
    <t>Total général</t>
  </si>
  <si>
    <t>Somme de Ep1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</si>
</sst>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_-* #,##0.00\ [$€-40C]_-;\-* #,##0.00\ [$€-40C]_-;_-* &quot;-&quot;??\ [$€-40C]_-;_-@_-"/>
    <numFmt numFmtId="166" formatCode="[$-40C]d\-mmm\-yy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40C]d\-mmm\-yy;@"/>
      <alignment horizontal="center" vertical="bottom" textRotation="0" wrapText="0" indent="0" justifyLastLine="0" shrinkToFit="0" readingOrder="0"/>
    </dxf>
    <dxf>
      <numFmt numFmtId="166" formatCode="[$-40C]d\-mmm\-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</dxfs>
  <tableStyles count="1" defaultTableStyle="TableStyleMedium2" defaultPivotStyle="PivotStyleLight16">
    <tableStyle name="Style de tableau 1" pivot="0" count="3">
      <tableStyleElement type="headerRow" dxfId="27"/>
      <tableStyleElement type="firstRowStripe" dxfId="26"/>
      <tableStyleElement type="secondRow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823.823178819446" createdVersion="4" refreshedVersion="4" minRefreshableVersion="3" recordCount="3">
  <cacheSource type="worksheet">
    <worksheetSource ref="A1:W1048576" sheet="Feuil1"/>
  </cacheSource>
  <cacheFields count="23">
    <cacheField name="Nom" numFmtId="0">
      <sharedItems containsBlank="1" count="3">
        <s v="Testn"/>
        <s v="NomTest"/>
        <m/>
      </sharedItems>
    </cacheField>
    <cacheField name="Prénom" numFmtId="0">
      <sharedItems containsBlank="1" count="3">
        <s v="Testp"/>
        <s v="PrénomTest"/>
        <m/>
      </sharedItems>
    </cacheField>
    <cacheField name="Civilité" numFmtId="0">
      <sharedItems containsBlank="1"/>
    </cacheField>
    <cacheField name="Adresse" numFmtId="0">
      <sharedItems containsBlank="1"/>
    </cacheField>
    <cacheField name="Code postal" numFmtId="0">
      <sharedItems containsString="0" containsBlank="1" containsNumber="1" containsInteger="1" minValue="82000" maxValue="82000"/>
    </cacheField>
    <cacheField name="Ville" numFmtId="0">
      <sharedItems containsBlank="1"/>
    </cacheField>
    <cacheField name="Mail" numFmtId="0">
      <sharedItems containsBlank="1"/>
    </cacheField>
    <cacheField name="Téléphone" numFmtId="0">
      <sharedItems containsBlank="1"/>
    </cacheField>
    <cacheField name="Adulte" numFmtId="0">
      <sharedItems containsString="0" containsBlank="1" containsNumber="1" containsInteger="1" minValue="2" maxValue="10"/>
    </cacheField>
    <cacheField name="Enfant" numFmtId="0">
      <sharedItems containsString="0" containsBlank="1" containsNumber="1" containsInteger="1" minValue="0" maxValue="2"/>
    </cacheField>
    <cacheField name="Animal" numFmtId="0">
      <sharedItems containsString="0" containsBlank="1" containsNumber="1" containsInteger="1" minValue="1" maxValue="1"/>
    </cacheField>
    <cacheField name="Ep1" numFmtId="0">
      <sharedItems containsString="0" containsBlank="1" containsNumber="1" containsInteger="1" minValue="0" maxValue="5" count="3">
        <n v="5"/>
        <n v="0"/>
        <m/>
      </sharedItems>
    </cacheField>
    <cacheField name="Ep2" numFmtId="0">
      <sharedItems containsString="0" containsBlank="1" containsNumber="1" containsInteger="1" minValue="0" maxValue="1"/>
    </cacheField>
    <cacheField name="Ep3" numFmtId="0">
      <sharedItems containsString="0" containsBlank="1" containsNumber="1" containsInteger="1" minValue="0" maxValue="0"/>
    </cacheField>
    <cacheField name="Ep4" numFmtId="0">
      <sharedItems containsString="0" containsBlank="1" containsNumber="1" containsInteger="1" minValue="0" maxValue="0"/>
    </cacheField>
    <cacheField name="Début" numFmtId="0">
      <sharedItems containsNonDate="0" containsDate="1" containsString="0" containsBlank="1" minDate="2017-01-01T00:00:00" maxDate="2017-01-02T00:00:00"/>
    </cacheField>
    <cacheField name="Fin" numFmtId="0">
      <sharedItems containsNonDate="0" containsDate="1" containsString="0" containsBlank="1" minDate="2017-01-05T00:00:00" maxDate="2017-01-08T00:00:00"/>
    </cacheField>
    <cacheField name="N° facture" numFmtId="0">
      <sharedItems containsNonDate="0" containsString="0" containsBlank="1"/>
    </cacheField>
    <cacheField name="Régler" numFmtId="0">
      <sharedItems containsNonDate="0" containsString="0" containsBlank="1"/>
    </cacheField>
    <cacheField name="Montant HT" numFmtId="0">
      <sharedItems containsNonDate="0" containsString="0" containsBlank="1"/>
    </cacheField>
    <cacheField name="Montant TTC" numFmtId="0">
      <sharedItems containsNonDate="0" containsString="0" containsBlank="1"/>
    </cacheField>
    <cacheField name="Remise" numFmtId="0">
      <sharedItems containsNonDate="0" containsString="0" containsBlank="1"/>
    </cacheField>
    <cacheField name="Mode de règl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s v="M."/>
    <s v="Testa"/>
    <n v="82000"/>
    <s v="Testv"/>
    <s v="mail@lol.fr"/>
    <s v="06 01 02 03 04"/>
    <n v="10"/>
    <n v="2"/>
    <n v="1"/>
    <x v="0"/>
    <n v="0"/>
    <n v="0"/>
    <n v="0"/>
    <d v="2017-01-01T00:00:00"/>
    <d v="2017-01-05T00:00:00"/>
    <m/>
    <m/>
    <m/>
    <m/>
    <m/>
    <m/>
  </r>
  <r>
    <x v="1"/>
    <x v="1"/>
    <s v="M."/>
    <s v="Adresse test"/>
    <n v="82000"/>
    <s v="Montauban"/>
    <s v="mail@mail.fr"/>
    <s v="06 01 02 03 04"/>
    <n v="2"/>
    <n v="0"/>
    <n v="1"/>
    <x v="1"/>
    <n v="1"/>
    <n v="0"/>
    <n v="0"/>
    <d v="2017-01-01T00:00:00"/>
    <d v="2017-01-07T00:00:00"/>
    <m/>
    <m/>
    <m/>
    <m/>
    <m/>
    <m/>
  </r>
  <r>
    <x v="2"/>
    <x v="2"/>
    <m/>
    <m/>
    <m/>
    <m/>
    <m/>
    <m/>
    <m/>
    <m/>
    <m/>
    <x v="2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:C5" firstHeaderRow="1" firstDataRow="1" firstDataCol="2"/>
  <pivotFields count="23"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3">
        <item x="1"/>
        <item x="0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0"/>
    <field x="1"/>
  </rowFields>
  <rowItems count="4">
    <i>
      <x/>
      <x/>
    </i>
    <i>
      <x v="1"/>
      <x v="1"/>
    </i>
    <i>
      <x v="2"/>
      <x v="2"/>
    </i>
    <i t="grand">
      <x/>
    </i>
  </rowItems>
  <colItems count="1">
    <i/>
  </colItems>
  <dataFields count="1">
    <dataField name="Somme de Ep1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W3" totalsRowShown="0" headerRowDxfId="24" dataDxfId="23">
  <autoFilter ref="A1:W3"/>
  <tableColumns count="23">
    <tableColumn id="1" name="Nom" dataDxfId="22"/>
    <tableColumn id="2" name="Prénom" dataDxfId="21"/>
    <tableColumn id="3" name="Civilité" dataDxfId="20"/>
    <tableColumn id="4" name="Adresse" dataDxfId="19"/>
    <tableColumn id="5" name="Code postal" dataDxfId="18"/>
    <tableColumn id="6" name="Ville" dataDxfId="17"/>
    <tableColumn id="7" name="Mail" dataDxfId="16"/>
    <tableColumn id="8" name="Téléphone" dataDxfId="15"/>
    <tableColumn id="9" name="Adulte" dataDxfId="14"/>
    <tableColumn id="10" name="Enfant" dataDxfId="13"/>
    <tableColumn id="11" name="Animal" dataDxfId="12"/>
    <tableColumn id="12" name="Ep1" dataDxfId="11"/>
    <tableColumn id="13" name="Ep2" dataDxfId="10"/>
    <tableColumn id="14" name="Ep3" dataDxfId="9"/>
    <tableColumn id="15" name="Ep4" dataDxfId="8"/>
    <tableColumn id="16" name="Début" dataDxfId="7"/>
    <tableColumn id="17" name="Fin" dataDxfId="6"/>
    <tableColumn id="18" name="N° facture" dataDxfId="5"/>
    <tableColumn id="19" name="Régler" dataDxfId="4"/>
    <tableColumn id="20" name="Montant HT" dataDxfId="3"/>
    <tableColumn id="21" name="Montant TTC" dataDxfId="2"/>
    <tableColumn id="22" name="Remise" dataDxfId="1"/>
    <tableColumn id="23" name="Mode de règlement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"/>
  <sheetViews>
    <sheetView zoomScale="80" zoomScaleNormal="80" workbookViewId="0">
      <selection activeCell="D3" sqref="D3"/>
    </sheetView>
  </sheetViews>
  <sheetFormatPr baseColWidth="10" defaultRowHeight="15" x14ac:dyDescent="0.25"/>
  <cols>
    <col min="2" max="2" width="14" customWidth="1"/>
    <col min="4" max="4" width="13.42578125" customWidth="1"/>
    <col min="5" max="5" width="13.5703125" customWidth="1"/>
    <col min="6" max="6" width="13.28515625" customWidth="1"/>
    <col min="7" max="7" width="17.5703125" customWidth="1"/>
    <col min="8" max="8" width="17.7109375" customWidth="1"/>
    <col min="18" max="18" width="12" customWidth="1"/>
    <col min="20" max="20" width="14.42578125" customWidth="1"/>
    <col min="21" max="21" width="15.28515625" customWidth="1"/>
    <col min="23" max="23" width="20.85546875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8" t="s">
        <v>15</v>
      </c>
      <c r="Q1" s="8" t="s">
        <v>16</v>
      </c>
      <c r="R1" s="2" t="s">
        <v>17</v>
      </c>
      <c r="S1" s="2" t="s">
        <v>18</v>
      </c>
      <c r="T1" s="9" t="s">
        <v>19</v>
      </c>
      <c r="U1" s="9" t="s">
        <v>20</v>
      </c>
      <c r="V1" s="2" t="s">
        <v>21</v>
      </c>
      <c r="W1" s="2" t="s">
        <v>22</v>
      </c>
    </row>
    <row r="2" spans="1:23" x14ac:dyDescent="0.25">
      <c r="A2" s="2" t="s">
        <v>23</v>
      </c>
      <c r="B2" s="2" t="s">
        <v>24</v>
      </c>
      <c r="C2" s="2" t="s">
        <v>25</v>
      </c>
      <c r="D2" s="2" t="s">
        <v>26</v>
      </c>
      <c r="E2" s="2">
        <v>82000</v>
      </c>
      <c r="F2" s="2" t="s">
        <v>27</v>
      </c>
      <c r="G2" s="4" t="s">
        <v>28</v>
      </c>
      <c r="H2" s="3" t="s">
        <v>29</v>
      </c>
      <c r="I2" s="2">
        <v>10</v>
      </c>
      <c r="J2" s="2">
        <v>2</v>
      </c>
      <c r="K2" s="2">
        <v>1</v>
      </c>
      <c r="L2" s="2">
        <v>5</v>
      </c>
      <c r="M2" s="2">
        <v>0</v>
      </c>
      <c r="N2" s="2">
        <v>0</v>
      </c>
      <c r="O2" s="2">
        <v>0</v>
      </c>
      <c r="P2" s="8">
        <v>42736</v>
      </c>
      <c r="Q2" s="8">
        <v>42740</v>
      </c>
      <c r="R2" s="2"/>
      <c r="S2" s="2"/>
      <c r="T2" s="9"/>
      <c r="U2" s="9"/>
      <c r="V2" s="2"/>
      <c r="W2" s="2"/>
    </row>
    <row r="3" spans="1:23" x14ac:dyDescent="0.25">
      <c r="A3" s="2" t="s">
        <v>30</v>
      </c>
      <c r="B3" s="2" t="s">
        <v>31</v>
      </c>
      <c r="C3" s="2" t="s">
        <v>25</v>
      </c>
      <c r="D3" s="2" t="s">
        <v>32</v>
      </c>
      <c r="E3" s="2">
        <v>82000</v>
      </c>
      <c r="F3" s="2" t="s">
        <v>33</v>
      </c>
      <c r="G3" s="4" t="s">
        <v>34</v>
      </c>
      <c r="H3" s="3" t="s">
        <v>29</v>
      </c>
      <c r="I3" s="2">
        <v>2</v>
      </c>
      <c r="J3" s="2">
        <v>0</v>
      </c>
      <c r="K3" s="2">
        <v>1</v>
      </c>
      <c r="L3" s="2">
        <v>0</v>
      </c>
      <c r="M3" s="2">
        <v>1</v>
      </c>
      <c r="N3" s="2">
        <v>0</v>
      </c>
      <c r="O3" s="2">
        <v>0</v>
      </c>
      <c r="P3" s="8">
        <v>42736</v>
      </c>
      <c r="Q3" s="8">
        <v>42742</v>
      </c>
      <c r="R3" s="2"/>
      <c r="S3" s="2"/>
      <c r="T3" s="9"/>
      <c r="U3" s="9"/>
      <c r="V3" s="2"/>
      <c r="W3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workbookViewId="0">
      <selection activeCell="H13" sqref="H13"/>
    </sheetView>
  </sheetViews>
  <sheetFormatPr baseColWidth="10" defaultRowHeight="15" x14ac:dyDescent="0.25"/>
  <cols>
    <col min="1" max="1" width="5.7109375" customWidth="1"/>
    <col min="2" max="4" width="10" customWidth="1"/>
    <col min="5" max="5" width="1.42578125" customWidth="1"/>
    <col min="6" max="6" width="5.7109375" customWidth="1"/>
    <col min="7" max="9" width="10" customWidth="1"/>
    <col min="10" max="10" width="11.42578125" customWidth="1"/>
    <col min="15" max="15" width="11.42578125" customWidth="1"/>
  </cols>
  <sheetData>
    <row r="1" spans="1:9" s="1" customFormat="1" x14ac:dyDescent="0.25">
      <c r="A1" s="15" t="s">
        <v>39</v>
      </c>
      <c r="B1" s="14">
        <v>1</v>
      </c>
      <c r="C1" s="13" t="s">
        <v>40</v>
      </c>
      <c r="D1" s="12">
        <v>2017</v>
      </c>
    </row>
    <row r="2" spans="1:9" s="1" customFormat="1" ht="7.5" customHeight="1" x14ac:dyDescent="0.25"/>
    <row r="3" spans="1:9" s="1" customFormat="1" x14ac:dyDescent="0.25">
      <c r="A3" s="11"/>
      <c r="B3" s="16" t="s">
        <v>11</v>
      </c>
      <c r="C3" s="17"/>
      <c r="D3" s="18"/>
      <c r="F3" s="11"/>
      <c r="G3" s="16" t="s">
        <v>12</v>
      </c>
      <c r="H3" s="17"/>
      <c r="I3" s="18"/>
    </row>
    <row r="4" spans="1:9" x14ac:dyDescent="0.25">
      <c r="A4" s="10"/>
      <c r="B4" s="5" t="s">
        <v>35</v>
      </c>
      <c r="C4" s="5" t="s">
        <v>36</v>
      </c>
      <c r="D4" s="5" t="s">
        <v>37</v>
      </c>
      <c r="F4" s="10"/>
      <c r="G4" s="5" t="s">
        <v>35</v>
      </c>
      <c r="H4" s="5" t="s">
        <v>36</v>
      </c>
      <c r="I4" s="5" t="s">
        <v>37</v>
      </c>
    </row>
    <row r="5" spans="1:9" x14ac:dyDescent="0.25">
      <c r="A5" s="6" t="s">
        <v>38</v>
      </c>
      <c r="B5" s="7">
        <f>SUMPRODUCT((YEAR(Tableau1[Début])=$D$1)*(YEAR(Tableau1[Fin])=$D$1)*(MONTH(Tableau1[Début])=$B1)*(MONTH(Tableau1[Fin])=$B1)*Tableau1[Adulte])</f>
        <v>12</v>
      </c>
      <c r="C5" s="7"/>
      <c r="D5" s="7"/>
      <c r="F5" s="6" t="s">
        <v>38</v>
      </c>
      <c r="G5" s="7"/>
      <c r="H5" s="7"/>
      <c r="I5" s="7"/>
    </row>
    <row r="6" spans="1:9" ht="7.5" customHeight="1" x14ac:dyDescent="0.25"/>
    <row r="7" spans="1:9" x14ac:dyDescent="0.25">
      <c r="A7" s="11"/>
      <c r="B7" s="16" t="s">
        <v>13</v>
      </c>
      <c r="C7" s="17"/>
      <c r="D7" s="18"/>
      <c r="E7" s="1"/>
      <c r="F7" s="11"/>
      <c r="G7" s="16" t="s">
        <v>14</v>
      </c>
      <c r="H7" s="17"/>
      <c r="I7" s="18"/>
    </row>
    <row r="8" spans="1:9" x14ac:dyDescent="0.25">
      <c r="A8" s="10"/>
      <c r="B8" s="5" t="s">
        <v>35</v>
      </c>
      <c r="C8" s="5" t="s">
        <v>36</v>
      </c>
      <c r="D8" s="5" t="s">
        <v>37</v>
      </c>
      <c r="F8" s="10"/>
      <c r="G8" s="5" t="s">
        <v>35</v>
      </c>
      <c r="H8" s="5" t="s">
        <v>36</v>
      </c>
      <c r="I8" s="5" t="s">
        <v>37</v>
      </c>
    </row>
    <row r="9" spans="1:9" x14ac:dyDescent="0.25">
      <c r="A9" s="6" t="s">
        <v>38</v>
      </c>
      <c r="B9" s="7"/>
      <c r="C9" s="7"/>
      <c r="D9" s="7"/>
      <c r="F9" s="6" t="s">
        <v>38</v>
      </c>
      <c r="G9" s="7"/>
      <c r="H9" s="7"/>
      <c r="I9" s="7"/>
    </row>
  </sheetData>
  <mergeCells count="4">
    <mergeCell ref="B3:D3"/>
    <mergeCell ref="G3:I3"/>
    <mergeCell ref="B7:D7"/>
    <mergeCell ref="G7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2" sqref="C2"/>
    </sheetView>
  </sheetViews>
  <sheetFormatPr baseColWidth="10" defaultRowHeight="15" x14ac:dyDescent="0.25"/>
  <cols>
    <col min="1" max="1" width="24" customWidth="1"/>
    <col min="2" max="2" width="13.7109375" customWidth="1"/>
    <col min="3" max="3" width="14.85546875" customWidth="1"/>
  </cols>
  <sheetData>
    <row r="1" spans="1:3" x14ac:dyDescent="0.25">
      <c r="A1" s="19" t="s">
        <v>0</v>
      </c>
      <c r="B1" s="19" t="s">
        <v>1</v>
      </c>
      <c r="C1" t="s">
        <v>43</v>
      </c>
    </row>
    <row r="2" spans="1:3" ht="24.75" customHeight="1" x14ac:dyDescent="0.25">
      <c r="A2" s="1" t="s">
        <v>30</v>
      </c>
      <c r="B2" s="1" t="s">
        <v>31</v>
      </c>
      <c r="C2" s="20">
        <v>0</v>
      </c>
    </row>
    <row r="3" spans="1:3" ht="24.75" customHeight="1" x14ac:dyDescent="0.25">
      <c r="A3" s="1" t="s">
        <v>23</v>
      </c>
      <c r="B3" s="1" t="s">
        <v>24</v>
      </c>
      <c r="C3" s="20">
        <v>5</v>
      </c>
    </row>
    <row r="4" spans="1:3" ht="24.75" customHeight="1" x14ac:dyDescent="0.25">
      <c r="A4" s="1" t="s">
        <v>41</v>
      </c>
      <c r="B4" s="1" t="s">
        <v>41</v>
      </c>
      <c r="C4" s="20"/>
    </row>
    <row r="5" spans="1:3" ht="24.75" customHeight="1" x14ac:dyDescent="0.25">
      <c r="A5" s="1" t="s">
        <v>42</v>
      </c>
      <c r="C5" s="20">
        <v>5</v>
      </c>
    </row>
    <row r="6" spans="1:3" ht="24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Pépé</dc:creator>
  <cp:lastModifiedBy>SEBASTIEN</cp:lastModifiedBy>
  <dcterms:created xsi:type="dcterms:W3CDTF">2017-03-29T09:35:58Z</dcterms:created>
  <dcterms:modified xsi:type="dcterms:W3CDTF">2017-03-29T17:46:30Z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X">
    <vt:i4>1965</vt:i4>
  </property>
</Properties>
</file>