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226"/>
  <workbookPr showInkAnnotation="0" autoCompressPictures="0"/>
  <bookViews>
    <workbookView xWindow="0" yWindow="-460" windowWidth="28800" windowHeight="18000" tabRatio="500"/>
  </bookViews>
  <sheets>
    <sheet name="1508&gt;2108" sheetId="1" r:id="rId1"/>
  </sheets>
  <definedNames>
    <definedName name="_xlnm.Print_Area" localSheetId="0">'1508&gt;2108'!$A$1:$AF$135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36" i="1" l="1"/>
  <c r="AE132" i="1"/>
  <c r="Y68" i="1"/>
  <c r="Y69" i="1"/>
  <c r="Y74" i="1"/>
  <c r="Y75" i="1"/>
  <c r="Y80" i="1"/>
  <c r="Y81" i="1"/>
  <c r="Y86" i="1"/>
  <c r="Y87" i="1"/>
  <c r="Y92" i="1"/>
  <c r="Y93" i="1"/>
  <c r="AA132" i="1"/>
  <c r="U68" i="1"/>
  <c r="U69" i="1"/>
  <c r="U74" i="1"/>
  <c r="U75" i="1"/>
  <c r="U80" i="1"/>
  <c r="U81" i="1"/>
  <c r="U86" i="1"/>
  <c r="U87" i="1"/>
  <c r="U92" i="1"/>
  <c r="U93" i="1"/>
  <c r="W132" i="1"/>
  <c r="Q68" i="1"/>
  <c r="Q69" i="1"/>
  <c r="Q74" i="1"/>
  <c r="Q75" i="1"/>
  <c r="Q80" i="1"/>
  <c r="Q81" i="1"/>
  <c r="Q86" i="1"/>
  <c r="Q87" i="1"/>
  <c r="Q92" i="1"/>
  <c r="Q93" i="1"/>
  <c r="S132" i="1"/>
  <c r="M68" i="1"/>
  <c r="M69" i="1"/>
  <c r="M74" i="1"/>
  <c r="M75" i="1"/>
  <c r="M80" i="1"/>
  <c r="M81" i="1"/>
  <c r="M86" i="1"/>
  <c r="M87" i="1"/>
  <c r="M92" i="1"/>
  <c r="M93" i="1"/>
  <c r="O132" i="1"/>
  <c r="I68" i="1"/>
  <c r="I69" i="1"/>
  <c r="I74" i="1"/>
  <c r="I75" i="1"/>
  <c r="I80" i="1"/>
  <c r="I81" i="1"/>
  <c r="I86" i="1"/>
  <c r="I87" i="1"/>
  <c r="I92" i="1"/>
  <c r="I93" i="1"/>
  <c r="K132" i="1"/>
  <c r="E68" i="1"/>
  <c r="E69" i="1"/>
  <c r="E74" i="1"/>
  <c r="E75" i="1"/>
  <c r="E80" i="1"/>
  <c r="E81" i="1"/>
  <c r="E86" i="1"/>
  <c r="E87" i="1"/>
  <c r="E92" i="1"/>
  <c r="E93" i="1"/>
  <c r="G132" i="1"/>
  <c r="AB68" i="1"/>
  <c r="AB69" i="1"/>
  <c r="AB74" i="1"/>
  <c r="AB75" i="1"/>
  <c r="AB80" i="1"/>
  <c r="AB81" i="1"/>
  <c r="AB86" i="1"/>
  <c r="AB87" i="1"/>
  <c r="AB92" i="1"/>
  <c r="AB93" i="1"/>
  <c r="AB98" i="1"/>
  <c r="AB99" i="1"/>
  <c r="AB104" i="1"/>
  <c r="AB105" i="1"/>
  <c r="AB110" i="1"/>
  <c r="AB111" i="1"/>
  <c r="AB116" i="1"/>
  <c r="AB117" i="1"/>
  <c r="AE131" i="1"/>
  <c r="X68" i="1"/>
  <c r="X69" i="1"/>
  <c r="X74" i="1"/>
  <c r="X75" i="1"/>
  <c r="X80" i="1"/>
  <c r="X81" i="1"/>
  <c r="X86" i="1"/>
  <c r="X87" i="1"/>
  <c r="X92" i="1"/>
  <c r="X93" i="1"/>
  <c r="X98" i="1"/>
  <c r="X99" i="1"/>
  <c r="X104" i="1"/>
  <c r="X105" i="1"/>
  <c r="X110" i="1"/>
  <c r="X111" i="1"/>
  <c r="X116" i="1"/>
  <c r="X117" i="1"/>
  <c r="AA131" i="1"/>
  <c r="T68" i="1"/>
  <c r="T69" i="1"/>
  <c r="T74" i="1"/>
  <c r="T75" i="1"/>
  <c r="T80" i="1"/>
  <c r="T81" i="1"/>
  <c r="T86" i="1"/>
  <c r="T87" i="1"/>
  <c r="T92" i="1"/>
  <c r="T93" i="1"/>
  <c r="T98" i="1"/>
  <c r="T99" i="1"/>
  <c r="T104" i="1"/>
  <c r="T105" i="1"/>
  <c r="T110" i="1"/>
  <c r="T111" i="1"/>
  <c r="T116" i="1"/>
  <c r="T117" i="1"/>
  <c r="W131" i="1"/>
  <c r="P68" i="1"/>
  <c r="P69" i="1"/>
  <c r="P74" i="1"/>
  <c r="P75" i="1"/>
  <c r="P80" i="1"/>
  <c r="P81" i="1"/>
  <c r="P86" i="1"/>
  <c r="P87" i="1"/>
  <c r="P92" i="1"/>
  <c r="P93" i="1"/>
  <c r="P98" i="1"/>
  <c r="P99" i="1"/>
  <c r="P104" i="1"/>
  <c r="P105" i="1"/>
  <c r="P110" i="1"/>
  <c r="P111" i="1"/>
  <c r="P116" i="1"/>
  <c r="P117" i="1"/>
  <c r="S131" i="1"/>
  <c r="L68" i="1"/>
  <c r="L69" i="1"/>
  <c r="L74" i="1"/>
  <c r="L75" i="1"/>
  <c r="L80" i="1"/>
  <c r="L81" i="1"/>
  <c r="L86" i="1"/>
  <c r="L87" i="1"/>
  <c r="L92" i="1"/>
  <c r="L93" i="1"/>
  <c r="L98" i="1"/>
  <c r="L99" i="1"/>
  <c r="L104" i="1"/>
  <c r="L105" i="1"/>
  <c r="L110" i="1"/>
  <c r="L111" i="1"/>
  <c r="L116" i="1"/>
  <c r="L117" i="1"/>
  <c r="O131" i="1"/>
  <c r="H68" i="1"/>
  <c r="H69" i="1"/>
  <c r="H74" i="1"/>
  <c r="H75" i="1"/>
  <c r="H80" i="1"/>
  <c r="H81" i="1"/>
  <c r="H86" i="1"/>
  <c r="H87" i="1"/>
  <c r="H92" i="1"/>
  <c r="H93" i="1"/>
  <c r="H98" i="1"/>
  <c r="H99" i="1"/>
  <c r="H104" i="1"/>
  <c r="H105" i="1"/>
  <c r="H110" i="1"/>
  <c r="H111" i="1"/>
  <c r="H116" i="1"/>
  <c r="H117" i="1"/>
  <c r="K131" i="1"/>
  <c r="D68" i="1"/>
  <c r="D69" i="1"/>
  <c r="D74" i="1"/>
  <c r="D75" i="1"/>
  <c r="D80" i="1"/>
  <c r="D81" i="1"/>
  <c r="D86" i="1"/>
  <c r="D87" i="1"/>
  <c r="D92" i="1"/>
  <c r="D93" i="1"/>
  <c r="D98" i="1"/>
  <c r="D99" i="1"/>
  <c r="D104" i="1"/>
  <c r="D105" i="1"/>
  <c r="D110" i="1"/>
  <c r="D111" i="1"/>
  <c r="D116" i="1"/>
  <c r="D117" i="1"/>
  <c r="G131" i="1"/>
  <c r="AE130" i="1"/>
  <c r="Y13" i="1"/>
  <c r="Y14" i="1"/>
  <c r="Y19" i="1"/>
  <c r="Y20" i="1"/>
  <c r="Y25" i="1"/>
  <c r="Y26" i="1"/>
  <c r="Y31" i="1"/>
  <c r="Y32" i="1"/>
  <c r="Y37" i="1"/>
  <c r="Y38" i="1"/>
  <c r="Y43" i="1"/>
  <c r="Y44" i="1"/>
  <c r="Y49" i="1"/>
  <c r="Y50" i="1"/>
  <c r="Y55" i="1"/>
  <c r="Y56" i="1"/>
  <c r="Y61" i="1"/>
  <c r="Y62" i="1"/>
  <c r="AA130" i="1"/>
  <c r="U13" i="1"/>
  <c r="U14" i="1"/>
  <c r="U19" i="1"/>
  <c r="U20" i="1"/>
  <c r="U25" i="1"/>
  <c r="U26" i="1"/>
  <c r="U31" i="1"/>
  <c r="U32" i="1"/>
  <c r="U37" i="1"/>
  <c r="U38" i="1"/>
  <c r="U43" i="1"/>
  <c r="U44" i="1"/>
  <c r="U49" i="1"/>
  <c r="U50" i="1"/>
  <c r="U55" i="1"/>
  <c r="U56" i="1"/>
  <c r="U61" i="1"/>
  <c r="U62" i="1"/>
  <c r="W130" i="1"/>
  <c r="Q13" i="1"/>
  <c r="Q14" i="1"/>
  <c r="Q19" i="1"/>
  <c r="Q20" i="1"/>
  <c r="Q25" i="1"/>
  <c r="Q26" i="1"/>
  <c r="Q31" i="1"/>
  <c r="Q32" i="1"/>
  <c r="Q37" i="1"/>
  <c r="Q38" i="1"/>
  <c r="Q43" i="1"/>
  <c r="Q44" i="1"/>
  <c r="Q49" i="1"/>
  <c r="Q50" i="1"/>
  <c r="Q55" i="1"/>
  <c r="Q56" i="1"/>
  <c r="Q61" i="1"/>
  <c r="Q62" i="1"/>
  <c r="S130" i="1"/>
  <c r="M13" i="1"/>
  <c r="M14" i="1"/>
  <c r="M19" i="1"/>
  <c r="M20" i="1"/>
  <c r="M25" i="1"/>
  <c r="M26" i="1"/>
  <c r="M31" i="1"/>
  <c r="M32" i="1"/>
  <c r="M37" i="1"/>
  <c r="M38" i="1"/>
  <c r="M43" i="1"/>
  <c r="M44" i="1"/>
  <c r="M49" i="1"/>
  <c r="M50" i="1"/>
  <c r="M55" i="1"/>
  <c r="M56" i="1"/>
  <c r="M61" i="1"/>
  <c r="M62" i="1"/>
  <c r="O130" i="1"/>
  <c r="I13" i="1"/>
  <c r="I14" i="1"/>
  <c r="I19" i="1"/>
  <c r="I20" i="1"/>
  <c r="I25" i="1"/>
  <c r="I26" i="1"/>
  <c r="I31" i="1"/>
  <c r="I32" i="1"/>
  <c r="I37" i="1"/>
  <c r="I38" i="1"/>
  <c r="I43" i="1"/>
  <c r="I44" i="1"/>
  <c r="I49" i="1"/>
  <c r="I50" i="1"/>
  <c r="I55" i="1"/>
  <c r="I56" i="1"/>
  <c r="I61" i="1"/>
  <c r="I62" i="1"/>
  <c r="K130" i="1"/>
  <c r="E13" i="1"/>
  <c r="E14" i="1"/>
  <c r="E19" i="1"/>
  <c r="E20" i="1"/>
  <c r="E25" i="1"/>
  <c r="E26" i="1"/>
  <c r="E31" i="1"/>
  <c r="E32" i="1"/>
  <c r="E37" i="1"/>
  <c r="E38" i="1"/>
  <c r="E43" i="1"/>
  <c r="E44" i="1"/>
  <c r="E49" i="1"/>
  <c r="E50" i="1"/>
  <c r="E55" i="1"/>
  <c r="E56" i="1"/>
  <c r="E61" i="1"/>
  <c r="E62" i="1"/>
  <c r="G130" i="1"/>
  <c r="AB13" i="1"/>
  <c r="AB14" i="1"/>
  <c r="AB19" i="1"/>
  <c r="AB20" i="1"/>
  <c r="AB25" i="1"/>
  <c r="AB26" i="1"/>
  <c r="AB31" i="1"/>
  <c r="AB32" i="1"/>
  <c r="AB37" i="1"/>
  <c r="AB38" i="1"/>
  <c r="AB43" i="1"/>
  <c r="AB44" i="1"/>
  <c r="AB49" i="1"/>
  <c r="AB50" i="1"/>
  <c r="AB55" i="1"/>
  <c r="AB56" i="1"/>
  <c r="AB61" i="1"/>
  <c r="AB62" i="1"/>
  <c r="AE129" i="1"/>
  <c r="X13" i="1"/>
  <c r="X14" i="1"/>
  <c r="X19" i="1"/>
  <c r="X20" i="1"/>
  <c r="X25" i="1"/>
  <c r="X26" i="1"/>
  <c r="X31" i="1"/>
  <c r="X32" i="1"/>
  <c r="X37" i="1"/>
  <c r="X38" i="1"/>
  <c r="X43" i="1"/>
  <c r="X44" i="1"/>
  <c r="X49" i="1"/>
  <c r="X50" i="1"/>
  <c r="X55" i="1"/>
  <c r="X56" i="1"/>
  <c r="X61" i="1"/>
  <c r="X62" i="1"/>
  <c r="AA129" i="1"/>
  <c r="T13" i="1"/>
  <c r="T14" i="1"/>
  <c r="T19" i="1"/>
  <c r="T20" i="1"/>
  <c r="T25" i="1"/>
  <c r="T26" i="1"/>
  <c r="T31" i="1"/>
  <c r="T32" i="1"/>
  <c r="T37" i="1"/>
  <c r="T38" i="1"/>
  <c r="T43" i="1"/>
  <c r="T44" i="1"/>
  <c r="T49" i="1"/>
  <c r="T50" i="1"/>
  <c r="T55" i="1"/>
  <c r="T56" i="1"/>
  <c r="T61" i="1"/>
  <c r="T62" i="1"/>
  <c r="W129" i="1"/>
  <c r="P13" i="1"/>
  <c r="P14" i="1"/>
  <c r="P19" i="1"/>
  <c r="P20" i="1"/>
  <c r="P25" i="1"/>
  <c r="P26" i="1"/>
  <c r="P31" i="1"/>
  <c r="P32" i="1"/>
  <c r="P37" i="1"/>
  <c r="P38" i="1"/>
  <c r="P43" i="1"/>
  <c r="P44" i="1"/>
  <c r="P49" i="1"/>
  <c r="P50" i="1"/>
  <c r="P55" i="1"/>
  <c r="P56" i="1"/>
  <c r="P61" i="1"/>
  <c r="P62" i="1"/>
  <c r="S129" i="1"/>
  <c r="L13" i="1"/>
  <c r="L14" i="1"/>
  <c r="L19" i="1"/>
  <c r="L20" i="1"/>
  <c r="L25" i="1"/>
  <c r="L26" i="1"/>
  <c r="L31" i="1"/>
  <c r="L32" i="1"/>
  <c r="L37" i="1"/>
  <c r="L38" i="1"/>
  <c r="L43" i="1"/>
  <c r="L44" i="1"/>
  <c r="L49" i="1"/>
  <c r="L50" i="1"/>
  <c r="L55" i="1"/>
  <c r="L56" i="1"/>
  <c r="L61" i="1"/>
  <c r="L62" i="1"/>
  <c r="O129" i="1"/>
  <c r="H13" i="1"/>
  <c r="H14" i="1"/>
  <c r="H19" i="1"/>
  <c r="H20" i="1"/>
  <c r="H25" i="1"/>
  <c r="H26" i="1"/>
  <c r="H31" i="1"/>
  <c r="H32" i="1"/>
  <c r="H37" i="1"/>
  <c r="H38" i="1"/>
  <c r="H43" i="1"/>
  <c r="H44" i="1"/>
  <c r="H49" i="1"/>
  <c r="H50" i="1"/>
  <c r="H55" i="1"/>
  <c r="H56" i="1"/>
  <c r="H61" i="1"/>
  <c r="H62" i="1"/>
  <c r="K129" i="1"/>
  <c r="D13" i="1"/>
  <c r="D14" i="1"/>
  <c r="D19" i="1"/>
  <c r="D20" i="1"/>
  <c r="D25" i="1"/>
  <c r="D26" i="1"/>
  <c r="D31" i="1"/>
  <c r="D32" i="1"/>
  <c r="D37" i="1"/>
  <c r="D38" i="1"/>
  <c r="D43" i="1"/>
  <c r="D44" i="1"/>
  <c r="D49" i="1"/>
  <c r="D50" i="1"/>
  <c r="D55" i="1"/>
  <c r="D56" i="1"/>
  <c r="D61" i="1"/>
  <c r="D62" i="1"/>
  <c r="G129" i="1"/>
  <c r="H126" i="1"/>
  <c r="H128" i="1"/>
  <c r="P128" i="1"/>
  <c r="AB128" i="1"/>
  <c r="X128" i="1"/>
  <c r="T128" i="1"/>
  <c r="L128" i="1"/>
  <c r="D128" i="1"/>
  <c r="AF128" i="1"/>
  <c r="AD128" i="1"/>
  <c r="AC128" i="1"/>
  <c r="Z128" i="1"/>
  <c r="Y128" i="1"/>
  <c r="V128" i="1"/>
  <c r="U128" i="1"/>
  <c r="R128" i="1"/>
  <c r="Q128" i="1"/>
  <c r="N128" i="1"/>
  <c r="M128" i="1"/>
  <c r="J128" i="1"/>
  <c r="I128" i="1"/>
  <c r="F128" i="1"/>
  <c r="E128" i="1"/>
  <c r="AB124" i="1"/>
  <c r="X124" i="1"/>
  <c r="T124" i="1"/>
  <c r="P124" i="1"/>
  <c r="L124" i="1"/>
  <c r="H124" i="1"/>
  <c r="D124" i="1"/>
  <c r="AF124" i="1"/>
  <c r="AD124" i="1"/>
  <c r="AC124" i="1"/>
  <c r="Z124" i="1"/>
  <c r="Y124" i="1"/>
  <c r="V124" i="1"/>
  <c r="U124" i="1"/>
  <c r="R124" i="1"/>
  <c r="Q124" i="1"/>
  <c r="N124" i="1"/>
  <c r="M124" i="1"/>
  <c r="J124" i="1"/>
  <c r="I124" i="1"/>
  <c r="F124" i="1"/>
  <c r="E124" i="1"/>
  <c r="AC68" i="1"/>
  <c r="AD68" i="1"/>
  <c r="AC74" i="1"/>
  <c r="AD74" i="1"/>
  <c r="AC80" i="1"/>
  <c r="AD80" i="1"/>
  <c r="AC86" i="1"/>
  <c r="AD86" i="1"/>
  <c r="AC92" i="1"/>
  <c r="AD92" i="1"/>
  <c r="AC98" i="1"/>
  <c r="AD98" i="1"/>
  <c r="AC104" i="1"/>
  <c r="AD104" i="1"/>
  <c r="AC110" i="1"/>
  <c r="AD110" i="1"/>
  <c r="AC116" i="1"/>
  <c r="AD116" i="1"/>
  <c r="AD120" i="1"/>
  <c r="Z68" i="1"/>
  <c r="Z74" i="1"/>
  <c r="Z80" i="1"/>
  <c r="Z86" i="1"/>
  <c r="Z92" i="1"/>
  <c r="Y98" i="1"/>
  <c r="Z98" i="1"/>
  <c r="Y104" i="1"/>
  <c r="Z104" i="1"/>
  <c r="Y110" i="1"/>
  <c r="Z110" i="1"/>
  <c r="Y116" i="1"/>
  <c r="Z116" i="1"/>
  <c r="Z120" i="1"/>
  <c r="V68" i="1"/>
  <c r="V74" i="1"/>
  <c r="V80" i="1"/>
  <c r="V86" i="1"/>
  <c r="V92" i="1"/>
  <c r="U98" i="1"/>
  <c r="V98" i="1"/>
  <c r="U104" i="1"/>
  <c r="V104" i="1"/>
  <c r="U110" i="1"/>
  <c r="V110" i="1"/>
  <c r="U116" i="1"/>
  <c r="V116" i="1"/>
  <c r="V120" i="1"/>
  <c r="R68" i="1"/>
  <c r="R74" i="1"/>
  <c r="R80" i="1"/>
  <c r="R86" i="1"/>
  <c r="R92" i="1"/>
  <c r="Q98" i="1"/>
  <c r="R98" i="1"/>
  <c r="Q104" i="1"/>
  <c r="R104" i="1"/>
  <c r="Q110" i="1"/>
  <c r="R110" i="1"/>
  <c r="Q116" i="1"/>
  <c r="R116" i="1"/>
  <c r="R120" i="1"/>
  <c r="N68" i="1"/>
  <c r="N74" i="1"/>
  <c r="N80" i="1"/>
  <c r="N86" i="1"/>
  <c r="N92" i="1"/>
  <c r="M98" i="1"/>
  <c r="N98" i="1"/>
  <c r="M104" i="1"/>
  <c r="N104" i="1"/>
  <c r="M110" i="1"/>
  <c r="N110" i="1"/>
  <c r="M116" i="1"/>
  <c r="N116" i="1"/>
  <c r="N120" i="1"/>
  <c r="J68" i="1"/>
  <c r="J74" i="1"/>
  <c r="J80" i="1"/>
  <c r="J86" i="1"/>
  <c r="J92" i="1"/>
  <c r="I98" i="1"/>
  <c r="J98" i="1"/>
  <c r="I104" i="1"/>
  <c r="J104" i="1"/>
  <c r="I110" i="1"/>
  <c r="J110" i="1"/>
  <c r="I116" i="1"/>
  <c r="J116" i="1"/>
  <c r="J120" i="1"/>
  <c r="F68" i="1"/>
  <c r="F74" i="1"/>
  <c r="F80" i="1"/>
  <c r="F86" i="1"/>
  <c r="F92" i="1"/>
  <c r="E98" i="1"/>
  <c r="F98" i="1"/>
  <c r="E104" i="1"/>
  <c r="F104" i="1"/>
  <c r="E110" i="1"/>
  <c r="F110" i="1"/>
  <c r="E116" i="1"/>
  <c r="F116" i="1"/>
  <c r="F120" i="1"/>
  <c r="AC19" i="1"/>
  <c r="AD19" i="1"/>
  <c r="AC25" i="1"/>
  <c r="AD25" i="1"/>
  <c r="AC31" i="1"/>
  <c r="AD31" i="1"/>
  <c r="AC37" i="1"/>
  <c r="AD37" i="1"/>
  <c r="AC43" i="1"/>
  <c r="AD43" i="1"/>
  <c r="AC49" i="1"/>
  <c r="AD49" i="1"/>
  <c r="AC55" i="1"/>
  <c r="AD55" i="1"/>
  <c r="AC61" i="1"/>
  <c r="AD61" i="1"/>
  <c r="AD119" i="1"/>
  <c r="Z19" i="1"/>
  <c r="Z25" i="1"/>
  <c r="Z31" i="1"/>
  <c r="Z37" i="1"/>
  <c r="Z43" i="1"/>
  <c r="Z49" i="1"/>
  <c r="Z55" i="1"/>
  <c r="Z61" i="1"/>
  <c r="Z119" i="1"/>
  <c r="V19" i="1"/>
  <c r="V25" i="1"/>
  <c r="V31" i="1"/>
  <c r="V37" i="1"/>
  <c r="V43" i="1"/>
  <c r="V49" i="1"/>
  <c r="V55" i="1"/>
  <c r="V61" i="1"/>
  <c r="V119" i="1"/>
  <c r="R19" i="1"/>
  <c r="R25" i="1"/>
  <c r="R31" i="1"/>
  <c r="R37" i="1"/>
  <c r="R43" i="1"/>
  <c r="R49" i="1"/>
  <c r="R55" i="1"/>
  <c r="R61" i="1"/>
  <c r="R119" i="1"/>
  <c r="N19" i="1"/>
  <c r="N25" i="1"/>
  <c r="N31" i="1"/>
  <c r="N37" i="1"/>
  <c r="N43" i="1"/>
  <c r="N49" i="1"/>
  <c r="N55" i="1"/>
  <c r="N61" i="1"/>
  <c r="N119" i="1"/>
  <c r="J19" i="1"/>
  <c r="J25" i="1"/>
  <c r="J31" i="1"/>
  <c r="J37" i="1"/>
  <c r="J43" i="1"/>
  <c r="J49" i="1"/>
  <c r="J55" i="1"/>
  <c r="J61" i="1"/>
  <c r="J119" i="1"/>
  <c r="F19" i="1"/>
  <c r="F25" i="1"/>
  <c r="F31" i="1"/>
  <c r="F37" i="1"/>
  <c r="F43" i="1"/>
  <c r="F49" i="1"/>
  <c r="F55" i="1"/>
  <c r="F61" i="1"/>
  <c r="F119" i="1"/>
  <c r="AC13" i="1"/>
  <c r="AD13" i="1"/>
  <c r="AD118" i="1"/>
  <c r="Z13" i="1"/>
  <c r="Z118" i="1"/>
  <c r="V13" i="1"/>
  <c r="V118" i="1"/>
  <c r="R13" i="1"/>
  <c r="R118" i="1"/>
  <c r="N13" i="1"/>
  <c r="N118" i="1"/>
  <c r="J13" i="1"/>
  <c r="J118" i="1"/>
  <c r="F13" i="1"/>
  <c r="F118" i="1"/>
  <c r="AD117" i="1"/>
  <c r="Z117" i="1"/>
  <c r="V117" i="1"/>
  <c r="R117" i="1"/>
  <c r="N117" i="1"/>
  <c r="J117" i="1"/>
  <c r="F117" i="1"/>
  <c r="AF116" i="1"/>
  <c r="AF113" i="1"/>
  <c r="C114" i="1"/>
  <c r="AD111" i="1"/>
  <c r="Z111" i="1"/>
  <c r="V111" i="1"/>
  <c r="R111" i="1"/>
  <c r="N111" i="1"/>
  <c r="J111" i="1"/>
  <c r="F111" i="1"/>
  <c r="AF110" i="1"/>
  <c r="AF107" i="1"/>
  <c r="C108" i="1"/>
  <c r="AD105" i="1"/>
  <c r="Z105" i="1"/>
  <c r="V105" i="1"/>
  <c r="R105" i="1"/>
  <c r="N105" i="1"/>
  <c r="J105" i="1"/>
  <c r="F105" i="1"/>
  <c r="AF104" i="1"/>
  <c r="AF101" i="1"/>
  <c r="C102" i="1"/>
  <c r="AD99" i="1"/>
  <c r="Z99" i="1"/>
  <c r="V99" i="1"/>
  <c r="R99" i="1"/>
  <c r="N99" i="1"/>
  <c r="J99" i="1"/>
  <c r="F99" i="1"/>
  <c r="AF98" i="1"/>
  <c r="AF95" i="1"/>
  <c r="C96" i="1"/>
  <c r="AD93" i="1"/>
  <c r="AF92" i="1"/>
  <c r="AF89" i="1"/>
  <c r="C90" i="1"/>
  <c r="AD87" i="1"/>
  <c r="AF86" i="1"/>
  <c r="AF83" i="1"/>
  <c r="C84" i="1"/>
  <c r="AD81" i="1"/>
  <c r="AF80" i="1"/>
  <c r="AF77" i="1"/>
  <c r="C78" i="1"/>
  <c r="AD75" i="1"/>
  <c r="AF74" i="1"/>
  <c r="AF71" i="1"/>
  <c r="C72" i="1"/>
  <c r="AF68" i="1"/>
  <c r="AD69" i="1"/>
  <c r="AF65" i="1"/>
  <c r="C66" i="1"/>
  <c r="AD62" i="1"/>
  <c r="AF61" i="1"/>
  <c r="AF58" i="1"/>
  <c r="C59" i="1"/>
  <c r="AD56" i="1"/>
  <c r="AF55" i="1"/>
  <c r="AF52" i="1"/>
  <c r="C53" i="1"/>
  <c r="AD50" i="1"/>
  <c r="AF49" i="1"/>
  <c r="AF46" i="1"/>
  <c r="C47" i="1"/>
  <c r="AD44" i="1"/>
  <c r="AF43" i="1"/>
  <c r="AF40" i="1"/>
  <c r="C41" i="1"/>
  <c r="AD38" i="1"/>
  <c r="AF37" i="1"/>
  <c r="AF34" i="1"/>
  <c r="C35" i="1"/>
  <c r="AD32" i="1"/>
  <c r="AF31" i="1"/>
  <c r="AF28" i="1"/>
  <c r="C29" i="1"/>
  <c r="AD26" i="1"/>
  <c r="AF25" i="1"/>
  <c r="AF22" i="1"/>
  <c r="C23" i="1"/>
  <c r="AD20" i="1"/>
  <c r="AF19" i="1"/>
  <c r="AF16" i="1"/>
  <c r="C17" i="1"/>
  <c r="AF13" i="1"/>
  <c r="AD14" i="1"/>
  <c r="AF10" i="1"/>
  <c r="C11" i="1"/>
  <c r="H5" i="1"/>
  <c r="L5" i="1"/>
  <c r="P5" i="1"/>
  <c r="T5" i="1"/>
  <c r="X5" i="1"/>
  <c r="AB5" i="1"/>
</calcChain>
</file>

<file path=xl/comments1.xml><?xml version="1.0" encoding="utf-8"?>
<comments xmlns="http://schemas.openxmlformats.org/spreadsheetml/2006/main">
  <authors>
    <author>Johan</author>
  </authors>
  <commentList>
    <comment ref="J18" authorId="0">
      <text>
        <r>
          <rPr>
            <b/>
            <sz val="9"/>
            <color indexed="81"/>
            <rFont val="Arial"/>
          </rPr>
          <t>Johan:</t>
        </r>
        <r>
          <rPr>
            <sz val="9"/>
            <color indexed="81"/>
            <rFont val="Arial"/>
          </rPr>
          <t xml:space="preserve">
marine</t>
        </r>
      </text>
    </comment>
  </commentList>
</comments>
</file>

<file path=xl/sharedStrings.xml><?xml version="1.0" encoding="utf-8"?>
<sst xmlns="http://schemas.openxmlformats.org/spreadsheetml/2006/main" count="737" uniqueCount="48">
  <si>
    <t xml:space="preserve">EMPLOI   DU   TEMPS   </t>
  </si>
  <si>
    <t>NOMS</t>
  </si>
  <si>
    <t>LUNDI</t>
  </si>
  <si>
    <t>MARDI</t>
  </si>
  <si>
    <t>MERCREDI</t>
  </si>
  <si>
    <t>JEUDI</t>
  </si>
  <si>
    <t>VENDREDI</t>
  </si>
  <si>
    <t>SAMEDI</t>
  </si>
  <si>
    <t>DIMANCHE</t>
  </si>
  <si>
    <t>Prenoms</t>
  </si>
  <si>
    <t>MIDI  CTS</t>
  </si>
  <si>
    <t>SOIR CTS</t>
  </si>
  <si>
    <t>Qualifications</t>
  </si>
  <si>
    <t>total semaine</t>
  </si>
  <si>
    <t>arrivé</t>
  </si>
  <si>
    <t>départ</t>
  </si>
  <si>
    <t>Dim</t>
  </si>
  <si>
    <t>REPOS</t>
  </si>
  <si>
    <t>Direction</t>
  </si>
  <si>
    <t>totalmidi/soir</t>
  </si>
  <si>
    <t xml:space="preserve">nom </t>
  </si>
  <si>
    <t>prenom</t>
  </si>
  <si>
    <t>employé HCR</t>
  </si>
  <si>
    <t>CDI</t>
  </si>
  <si>
    <t>Aide de Cuisine</t>
  </si>
  <si>
    <t>AM Jusqu'au 15/08</t>
  </si>
  <si>
    <t>Nom</t>
  </si>
  <si>
    <t>Prénom</t>
  </si>
  <si>
    <t>Poste</t>
  </si>
  <si>
    <t xml:space="preserve">Salle </t>
  </si>
  <si>
    <t>Cuisine</t>
  </si>
  <si>
    <t>heures total journée</t>
  </si>
  <si>
    <t>heures midi</t>
  </si>
  <si>
    <t>heures soir</t>
  </si>
  <si>
    <t>Salle</t>
  </si>
  <si>
    <t>Signatures</t>
  </si>
  <si>
    <t>Mise à l'affichage le</t>
  </si>
  <si>
    <t>Vu à l'affichage le</t>
  </si>
  <si>
    <t xml:space="preserve">TOTAL </t>
  </si>
  <si>
    <t>SALLE</t>
  </si>
  <si>
    <t>SERVICE DU MIDI</t>
  </si>
  <si>
    <t>EFFECTIF</t>
  </si>
  <si>
    <t>SEVICE DU SOIR</t>
  </si>
  <si>
    <t>CUISINE</t>
  </si>
  <si>
    <t>(ce document servant de base pour l'établissement des salaires).</t>
  </si>
  <si>
    <t xml:space="preserve">EMPLOI   DU   TEMPS   CUISINE </t>
  </si>
  <si>
    <t>xxx</t>
  </si>
  <si>
    <t>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</si>
</sst>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27" x14ac:knownFonts="1">
    <font>
      <sz val="10"/>
      <name val="Arial"/>
    </font>
    <font>
      <sz val="10"/>
      <name val="Arial"/>
    </font>
    <font>
      <b/>
      <i/>
      <sz val="12"/>
      <name val="Arial"/>
      <family val="2"/>
    </font>
    <font>
      <b/>
      <i/>
      <sz val="12"/>
      <color indexed="10"/>
      <name val="Arial"/>
      <family val="2"/>
    </font>
    <font>
      <i/>
      <sz val="8"/>
      <color indexed="10"/>
      <name val="Arial"/>
      <family val="2"/>
    </font>
    <font>
      <sz val="8"/>
      <color indexed="10"/>
      <name val="Arial"/>
      <family val="2"/>
    </font>
    <font>
      <sz val="8"/>
      <name val="Arial"/>
      <family val="2"/>
    </font>
    <font>
      <b/>
      <i/>
      <u/>
      <sz val="12"/>
      <name val="Arial"/>
      <family val="2"/>
    </font>
    <font>
      <u/>
      <sz val="8"/>
      <name val="Arial"/>
      <family val="2"/>
    </font>
    <font>
      <i/>
      <sz val="10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i/>
      <sz val="8"/>
      <name val="Arial"/>
      <family val="2"/>
    </font>
    <font>
      <b/>
      <i/>
      <sz val="11"/>
      <name val="Arial"/>
      <family val="2"/>
    </font>
    <font>
      <b/>
      <i/>
      <sz val="9"/>
      <color indexed="10"/>
      <name val="Arial"/>
      <family val="2"/>
    </font>
    <font>
      <b/>
      <i/>
      <sz val="10"/>
      <color indexed="10"/>
      <name val="Arial"/>
      <family val="2"/>
    </font>
    <font>
      <b/>
      <i/>
      <sz val="14"/>
      <name val="Arial"/>
      <family val="2"/>
    </font>
    <font>
      <b/>
      <i/>
      <sz val="10"/>
      <color theme="0"/>
      <name val="Arial"/>
      <family val="2"/>
    </font>
    <font>
      <i/>
      <sz val="8"/>
      <name val="Arial"/>
      <family val="2"/>
    </font>
    <font>
      <b/>
      <sz val="9"/>
      <color indexed="81"/>
      <name val="Arial"/>
    </font>
    <font>
      <sz val="9"/>
      <color indexed="81"/>
      <name val="Arial"/>
    </font>
    <font>
      <sz val="11"/>
      <color theme="1"/>
      <name val="Calibri"/>
      <family val="2"/>
      <scheme val="minor"/>
    </font>
    <font>
      <u/>
      <sz val="10"/>
      <color theme="10"/>
      <name val="Arial"/>
    </font>
    <font>
      <u/>
      <sz val="10"/>
      <color theme="11"/>
      <name val="Arial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34"/>
      </patternFill>
    </fill>
    <fill>
      <patternFill patternType="solid">
        <fgColor rgb="FF00B0F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6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</borders>
  <cellStyleXfs count="7">
    <xf numFmtId="0" fontId="0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</cellStyleXfs>
  <cellXfs count="207">
    <xf numFmtId="0" fontId="0" fillId="0" borderId="0" xfId="0"/>
    <xf numFmtId="0" fontId="2" fillId="0" borderId="0" xfId="0" applyFont="1" applyFill="1" applyAlignment="1">
      <alignment vertical="center"/>
    </xf>
    <xf numFmtId="0" fontId="3" fillId="0" borderId="1" xfId="0" applyFont="1" applyFill="1" applyBorder="1" applyAlignment="1" applyProtection="1">
      <alignment vertical="center"/>
      <protection locked="0"/>
    </xf>
    <xf numFmtId="0" fontId="4" fillId="0" borderId="2" xfId="0" applyFont="1" applyFill="1" applyBorder="1" applyAlignment="1">
      <alignment vertical="center"/>
    </xf>
    <xf numFmtId="0" fontId="5" fillId="0" borderId="2" xfId="0" applyFont="1" applyFill="1" applyBorder="1" applyAlignment="1">
      <alignment vertical="center"/>
    </xf>
    <xf numFmtId="0" fontId="5" fillId="0" borderId="3" xfId="0" applyFont="1" applyFill="1" applyBorder="1" applyAlignment="1">
      <alignment vertical="center"/>
    </xf>
    <xf numFmtId="0" fontId="6" fillId="0" borderId="0" xfId="0" applyFont="1" applyFill="1" applyAlignment="1">
      <alignment vertical="center"/>
    </xf>
    <xf numFmtId="0" fontId="7" fillId="0" borderId="0" xfId="0" applyFont="1" applyFill="1" applyAlignment="1">
      <alignment vertical="center"/>
    </xf>
    <xf numFmtId="0" fontId="8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9" fillId="0" borderId="0" xfId="1" applyFont="1" applyFill="1" applyAlignment="1">
      <alignment vertical="center"/>
    </xf>
    <xf numFmtId="0" fontId="9" fillId="0" borderId="0" xfId="0" applyFont="1" applyFill="1" applyAlignment="1">
      <alignment vertical="center"/>
    </xf>
    <xf numFmtId="0" fontId="10" fillId="0" borderId="4" xfId="0" applyFont="1" applyFill="1" applyBorder="1" applyAlignment="1">
      <alignment vertical="center"/>
    </xf>
    <xf numFmtId="0" fontId="10" fillId="0" borderId="5" xfId="0" applyFont="1" applyFill="1" applyBorder="1" applyAlignment="1">
      <alignment vertical="center"/>
    </xf>
    <xf numFmtId="0" fontId="10" fillId="0" borderId="6" xfId="0" applyFont="1" applyFill="1" applyBorder="1" applyAlignment="1">
      <alignment horizontal="center" vertical="center"/>
    </xf>
    <xf numFmtId="0" fontId="10" fillId="0" borderId="7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vertical="center"/>
    </xf>
    <xf numFmtId="0" fontId="10" fillId="0" borderId="10" xfId="0" applyFont="1" applyFill="1" applyBorder="1" applyAlignment="1">
      <alignment vertical="center"/>
    </xf>
    <xf numFmtId="14" fontId="11" fillId="0" borderId="11" xfId="0" applyNumberFormat="1" applyFont="1" applyFill="1" applyBorder="1" applyAlignment="1" applyProtection="1">
      <alignment horizontal="center" vertical="center"/>
      <protection locked="0"/>
    </xf>
    <xf numFmtId="0" fontId="11" fillId="0" borderId="12" xfId="0" applyFont="1" applyFill="1" applyBorder="1" applyAlignment="1" applyProtection="1">
      <alignment horizontal="center" vertical="center"/>
      <protection locked="0"/>
    </xf>
    <xf numFmtId="0" fontId="11" fillId="0" borderId="13" xfId="0" applyFont="1" applyFill="1" applyBorder="1" applyAlignment="1" applyProtection="1">
      <alignment horizontal="center" vertical="center"/>
      <protection locked="0"/>
    </xf>
    <xf numFmtId="14" fontId="10" fillId="0" borderId="11" xfId="0" applyNumberFormat="1" applyFont="1" applyFill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0" fontId="10" fillId="0" borderId="13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6" fillId="0" borderId="15" xfId="0" applyFont="1" applyFill="1" applyBorder="1" applyAlignment="1">
      <alignment vertical="center"/>
    </xf>
    <xf numFmtId="0" fontId="12" fillId="2" borderId="16" xfId="0" applyFont="1" applyFill="1" applyBorder="1" applyAlignment="1">
      <alignment horizontal="center" vertical="center"/>
    </xf>
    <xf numFmtId="0" fontId="13" fillId="2" borderId="17" xfId="0" applyFont="1" applyFill="1" applyBorder="1" applyAlignment="1">
      <alignment horizontal="center" vertical="center"/>
    </xf>
    <xf numFmtId="0" fontId="12" fillId="2" borderId="17" xfId="0" applyFont="1" applyFill="1" applyBorder="1" applyAlignment="1">
      <alignment horizontal="center" vertical="center"/>
    </xf>
    <xf numFmtId="0" fontId="13" fillId="2" borderId="18" xfId="0" applyFont="1" applyFill="1" applyBorder="1" applyAlignment="1">
      <alignment horizontal="center" vertical="center"/>
    </xf>
    <xf numFmtId="0" fontId="13" fillId="0" borderId="0" xfId="0" applyFont="1" applyFill="1" applyAlignment="1">
      <alignment vertical="center"/>
    </xf>
    <xf numFmtId="0" fontId="1" fillId="0" borderId="4" xfId="0" applyFont="1" applyFill="1" applyBorder="1" applyAlignment="1">
      <alignment vertical="center" wrapText="1"/>
    </xf>
    <xf numFmtId="0" fontId="12" fillId="2" borderId="19" xfId="0" applyFont="1" applyFill="1" applyBorder="1" applyAlignment="1">
      <alignment horizontal="center" vertical="center"/>
    </xf>
    <xf numFmtId="0" fontId="12" fillId="2" borderId="3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2" fillId="2" borderId="20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vertical="center" wrapText="1"/>
    </xf>
    <xf numFmtId="0" fontId="0" fillId="0" borderId="9" xfId="0" applyBorder="1" applyAlignment="1">
      <alignment vertical="center"/>
    </xf>
    <xf numFmtId="0" fontId="12" fillId="3" borderId="22" xfId="0" applyFont="1" applyFill="1" applyBorder="1" applyAlignment="1">
      <alignment vertical="center"/>
    </xf>
    <xf numFmtId="0" fontId="12" fillId="3" borderId="23" xfId="0" applyFont="1" applyFill="1" applyBorder="1" applyAlignment="1">
      <alignment vertical="center"/>
    </xf>
    <xf numFmtId="0" fontId="12" fillId="3" borderId="24" xfId="0" applyFont="1" applyFill="1" applyBorder="1" applyAlignment="1">
      <alignment vertical="center"/>
    </xf>
    <xf numFmtId="0" fontId="0" fillId="0" borderId="25" xfId="0" applyBorder="1" applyAlignment="1">
      <alignment vertical="center"/>
    </xf>
    <xf numFmtId="0" fontId="14" fillId="0" borderId="26" xfId="0" applyFont="1" applyFill="1" applyBorder="1" applyAlignment="1" applyProtection="1">
      <alignment vertical="center"/>
      <protection locked="0"/>
    </xf>
    <xf numFmtId="0" fontId="15" fillId="0" borderId="27" xfId="0" applyFont="1" applyFill="1" applyBorder="1" applyAlignment="1" applyProtection="1">
      <alignment horizontal="center" vertical="center" textRotation="60"/>
    </xf>
    <xf numFmtId="0" fontId="16" fillId="0" borderId="28" xfId="0" applyFont="1" applyFill="1" applyBorder="1" applyAlignment="1">
      <alignment horizontal="center" vertical="center"/>
    </xf>
    <xf numFmtId="0" fontId="15" fillId="4" borderId="28" xfId="1" applyFont="1" applyFill="1" applyBorder="1" applyAlignment="1" applyProtection="1">
      <alignment vertical="center"/>
      <protection locked="0"/>
    </xf>
    <xf numFmtId="0" fontId="15" fillId="4" borderId="29" xfId="1" applyFont="1" applyFill="1" applyBorder="1" applyAlignment="1" applyProtection="1">
      <alignment vertical="center"/>
      <protection locked="0"/>
    </xf>
    <xf numFmtId="0" fontId="15" fillId="4" borderId="30" xfId="1" applyFont="1" applyFill="1" applyBorder="1" applyAlignment="1" applyProtection="1">
      <alignment vertical="center"/>
      <protection locked="0"/>
    </xf>
    <xf numFmtId="20" fontId="15" fillId="0" borderId="31" xfId="0" applyNumberFormat="1" applyFont="1" applyFill="1" applyBorder="1" applyAlignment="1" applyProtection="1">
      <alignment vertical="center"/>
      <protection locked="0"/>
    </xf>
    <xf numFmtId="20" fontId="15" fillId="0" borderId="32" xfId="0" applyNumberFormat="1" applyFont="1" applyFill="1" applyBorder="1" applyAlignment="1" applyProtection="1">
      <alignment vertical="center"/>
      <protection locked="0"/>
    </xf>
    <xf numFmtId="20" fontId="15" fillId="0" borderId="33" xfId="0" applyNumberFormat="1" applyFont="1" applyFill="1" applyBorder="1" applyAlignment="1" applyProtection="1">
      <alignment vertical="center"/>
      <protection locked="0"/>
    </xf>
    <xf numFmtId="164" fontId="16" fillId="0" borderId="21" xfId="0" applyNumberFormat="1" applyFont="1" applyFill="1" applyBorder="1" applyAlignment="1">
      <alignment horizontal="center" vertical="center"/>
    </xf>
    <xf numFmtId="0" fontId="14" fillId="0" borderId="34" xfId="0" applyFont="1" applyFill="1" applyBorder="1" applyAlignment="1" applyProtection="1">
      <alignment vertical="center"/>
      <protection locked="0"/>
    </xf>
    <xf numFmtId="0" fontId="15" fillId="0" borderId="35" xfId="0" applyFont="1" applyFill="1" applyBorder="1" applyAlignment="1" applyProtection="1">
      <alignment horizontal="center" vertical="center" textRotation="60"/>
    </xf>
    <xf numFmtId="164" fontId="16" fillId="0" borderId="14" xfId="0" applyNumberFormat="1" applyFont="1" applyFill="1" applyBorder="1" applyAlignment="1">
      <alignment horizontal="center" vertical="center"/>
    </xf>
    <xf numFmtId="0" fontId="15" fillId="4" borderId="14" xfId="1" applyFont="1" applyFill="1" applyBorder="1" applyAlignment="1" applyProtection="1">
      <alignment vertical="center"/>
      <protection locked="0"/>
    </xf>
    <xf numFmtId="0" fontId="15" fillId="4" borderId="0" xfId="1" applyFont="1" applyFill="1" applyBorder="1" applyAlignment="1" applyProtection="1">
      <alignment vertical="center"/>
      <protection locked="0"/>
    </xf>
    <xf numFmtId="0" fontId="15" fillId="4" borderId="15" xfId="1" applyFont="1" applyFill="1" applyBorder="1" applyAlignment="1" applyProtection="1">
      <alignment vertical="center"/>
      <protection locked="0"/>
    </xf>
    <xf numFmtId="20" fontId="15" fillId="0" borderId="16" xfId="0" applyNumberFormat="1" applyFont="1" applyFill="1" applyBorder="1" applyAlignment="1" applyProtection="1">
      <alignment vertical="center"/>
      <protection locked="0"/>
    </xf>
    <xf numFmtId="20" fontId="15" fillId="0" borderId="17" xfId="0" applyNumberFormat="1" applyFont="1" applyFill="1" applyBorder="1" applyAlignment="1" applyProtection="1">
      <alignment vertical="center"/>
      <protection locked="0"/>
    </xf>
    <xf numFmtId="20" fontId="15" fillId="0" borderId="18" xfId="0" applyNumberFormat="1" applyFont="1" applyFill="1" applyBorder="1" applyAlignment="1" applyProtection="1">
      <alignment vertical="center"/>
      <protection locked="0"/>
    </xf>
    <xf numFmtId="0" fontId="0" fillId="0" borderId="15" xfId="0" applyBorder="1" applyAlignment="1">
      <alignment horizontal="center" vertical="center"/>
    </xf>
    <xf numFmtId="0" fontId="14" fillId="0" borderId="36" xfId="0" applyFont="1" applyFill="1" applyBorder="1" applyAlignment="1" applyProtection="1">
      <alignment vertical="center"/>
      <protection locked="0"/>
    </xf>
    <xf numFmtId="0" fontId="17" fillId="0" borderId="9" xfId="0" applyFont="1" applyFill="1" applyBorder="1" applyAlignment="1" applyProtection="1">
      <alignment vertical="center"/>
      <protection locked="0"/>
    </xf>
    <xf numFmtId="0" fontId="16" fillId="0" borderId="9" xfId="0" applyFont="1" applyFill="1" applyBorder="1" applyAlignment="1">
      <alignment horizontal="center" vertical="center"/>
    </xf>
    <xf numFmtId="0" fontId="15" fillId="4" borderId="37" xfId="1" applyFont="1" applyFill="1" applyBorder="1" applyAlignment="1" applyProtection="1">
      <alignment vertical="center"/>
      <protection locked="0"/>
    </xf>
    <xf numFmtId="0" fontId="15" fillId="4" borderId="38" xfId="1" applyFont="1" applyFill="1" applyBorder="1" applyAlignment="1" applyProtection="1">
      <alignment vertical="center"/>
      <protection locked="0"/>
    </xf>
    <xf numFmtId="0" fontId="15" fillId="4" borderId="39" xfId="1" applyFont="1" applyFill="1" applyBorder="1" applyAlignment="1" applyProtection="1">
      <alignment vertical="center"/>
      <protection locked="0"/>
    </xf>
    <xf numFmtId="0" fontId="0" fillId="0" borderId="25" xfId="0" applyBorder="1" applyAlignment="1">
      <alignment horizontal="center" vertical="center"/>
    </xf>
    <xf numFmtId="20" fontId="15" fillId="0" borderId="40" xfId="0" applyNumberFormat="1" applyFont="1" applyBorder="1" applyAlignment="1" applyProtection="1">
      <alignment vertical="center"/>
      <protection locked="0"/>
    </xf>
    <xf numFmtId="20" fontId="15" fillId="0" borderId="41" xfId="0" applyNumberFormat="1" applyFont="1" applyBorder="1" applyAlignment="1" applyProtection="1">
      <alignment vertical="center"/>
      <protection locked="0"/>
    </xf>
    <xf numFmtId="0" fontId="14" fillId="0" borderId="42" xfId="0" applyFont="1" applyFill="1" applyBorder="1" applyAlignment="1">
      <alignment vertical="center"/>
    </xf>
    <xf numFmtId="0" fontId="14" fillId="0" borderId="43" xfId="0" applyFont="1" applyFill="1" applyBorder="1" applyAlignment="1">
      <alignment vertical="center"/>
    </xf>
    <xf numFmtId="49" fontId="6" fillId="0" borderId="43" xfId="0" applyNumberFormat="1" applyFont="1" applyFill="1" applyBorder="1" applyAlignment="1">
      <alignment vertical="center"/>
    </xf>
    <xf numFmtId="20" fontId="5" fillId="5" borderId="44" xfId="0" applyNumberFormat="1" applyFont="1" applyFill="1" applyBorder="1" applyAlignment="1">
      <alignment vertical="center"/>
    </xf>
    <xf numFmtId="20" fontId="5" fillId="6" borderId="45" xfId="0" applyNumberFormat="1" applyFont="1" applyFill="1" applyBorder="1" applyAlignment="1">
      <alignment vertical="center"/>
    </xf>
    <xf numFmtId="20" fontId="5" fillId="7" borderId="45" xfId="0" applyNumberFormat="1" applyFont="1" applyFill="1" applyBorder="1" applyAlignment="1">
      <alignment vertical="center"/>
    </xf>
    <xf numFmtId="20" fontId="5" fillId="0" borderId="46" xfId="0" applyNumberFormat="1" applyFont="1" applyFill="1" applyBorder="1" applyAlignment="1">
      <alignment vertical="center"/>
    </xf>
    <xf numFmtId="164" fontId="18" fillId="0" borderId="15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vertical="center"/>
    </xf>
    <xf numFmtId="49" fontId="6" fillId="0" borderId="0" xfId="0" applyNumberFormat="1" applyFont="1" applyFill="1" applyBorder="1" applyAlignment="1">
      <alignment vertical="center"/>
    </xf>
    <xf numFmtId="0" fontId="5" fillId="5" borderId="22" xfId="0" applyNumberFormat="1" applyFont="1" applyFill="1" applyBorder="1" applyAlignment="1">
      <alignment vertical="center"/>
    </xf>
    <xf numFmtId="0" fontId="5" fillId="6" borderId="23" xfId="0" applyNumberFormat="1" applyFont="1" applyFill="1" applyBorder="1" applyAlignment="1">
      <alignment vertical="center"/>
    </xf>
    <xf numFmtId="0" fontId="5" fillId="7" borderId="23" xfId="0" applyNumberFormat="1" applyFont="1" applyFill="1" applyBorder="1" applyAlignment="1">
      <alignment vertical="center"/>
    </xf>
    <xf numFmtId="20" fontId="5" fillId="0" borderId="24" xfId="0" applyNumberFormat="1" applyFont="1" applyFill="1" applyBorder="1" applyAlignment="1">
      <alignment vertical="center"/>
    </xf>
    <xf numFmtId="20" fontId="5" fillId="6" borderId="23" xfId="0" applyNumberFormat="1" applyFont="1" applyFill="1" applyBorder="1" applyAlignment="1">
      <alignment vertical="center"/>
    </xf>
    <xf numFmtId="164" fontId="16" fillId="3" borderId="21" xfId="0" applyNumberFormat="1" applyFont="1" applyFill="1" applyBorder="1" applyAlignment="1">
      <alignment horizontal="center" vertical="center"/>
    </xf>
    <xf numFmtId="20" fontId="15" fillId="8" borderId="31" xfId="0" applyNumberFormat="1" applyFont="1" applyFill="1" applyBorder="1" applyAlignment="1" applyProtection="1">
      <alignment vertical="center"/>
      <protection locked="0"/>
    </xf>
    <xf numFmtId="20" fontId="15" fillId="8" borderId="32" xfId="0" applyNumberFormat="1" applyFont="1" applyFill="1" applyBorder="1" applyAlignment="1" applyProtection="1">
      <alignment vertical="center"/>
      <protection locked="0"/>
    </xf>
    <xf numFmtId="20" fontId="15" fillId="8" borderId="33" xfId="0" applyNumberFormat="1" applyFont="1" applyFill="1" applyBorder="1" applyAlignment="1" applyProtection="1">
      <alignment vertical="center"/>
      <protection locked="0"/>
    </xf>
    <xf numFmtId="20" fontId="15" fillId="0" borderId="47" xfId="0" applyNumberFormat="1" applyFont="1" applyBorder="1" applyAlignment="1" applyProtection="1">
      <alignment vertical="center"/>
      <protection locked="0"/>
    </xf>
    <xf numFmtId="20" fontId="15" fillId="0" borderId="48" xfId="0" applyNumberFormat="1" applyFont="1" applyBorder="1" applyAlignment="1" applyProtection="1">
      <alignment vertical="center"/>
      <protection locked="0"/>
    </xf>
    <xf numFmtId="164" fontId="16" fillId="0" borderId="21" xfId="0" applyNumberFormat="1" applyFont="1" applyFill="1" applyBorder="1" applyAlignment="1">
      <alignment horizontal="center" vertical="center"/>
    </xf>
    <xf numFmtId="20" fontId="15" fillId="8" borderId="16" xfId="0" applyNumberFormat="1" applyFont="1" applyFill="1" applyBorder="1" applyAlignment="1" applyProtection="1">
      <alignment vertical="center"/>
      <protection locked="0"/>
    </xf>
    <xf numFmtId="20" fontId="15" fillId="8" borderId="17" xfId="0" applyNumberFormat="1" applyFont="1" applyFill="1" applyBorder="1" applyAlignment="1" applyProtection="1">
      <alignment vertical="center"/>
      <protection locked="0"/>
    </xf>
    <xf numFmtId="20" fontId="15" fillId="8" borderId="18" xfId="0" applyNumberFormat="1" applyFont="1" applyFill="1" applyBorder="1" applyAlignment="1" applyProtection="1">
      <alignment vertical="center"/>
      <protection locked="0"/>
    </xf>
    <xf numFmtId="20" fontId="15" fillId="9" borderId="17" xfId="0" applyNumberFormat="1" applyFont="1" applyFill="1" applyBorder="1" applyAlignment="1" applyProtection="1">
      <alignment vertical="center"/>
      <protection locked="0"/>
    </xf>
    <xf numFmtId="20" fontId="15" fillId="0" borderId="39" xfId="0" applyNumberFormat="1" applyFont="1" applyBorder="1" applyAlignment="1" applyProtection="1">
      <alignment vertical="center"/>
      <protection locked="0"/>
    </xf>
    <xf numFmtId="0" fontId="0" fillId="0" borderId="15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20" fontId="15" fillId="0" borderId="3" xfId="0" applyNumberFormat="1" applyFont="1" applyFill="1" applyBorder="1" applyAlignment="1" applyProtection="1">
      <alignment vertical="center"/>
      <protection locked="0"/>
    </xf>
    <xf numFmtId="20" fontId="5" fillId="10" borderId="45" xfId="0" applyNumberFormat="1" applyFont="1" applyFill="1" applyBorder="1" applyAlignment="1">
      <alignment vertical="center"/>
    </xf>
    <xf numFmtId="0" fontId="18" fillId="3" borderId="15" xfId="0" applyFont="1" applyFill="1" applyBorder="1" applyAlignment="1">
      <alignment vertical="center"/>
    </xf>
    <xf numFmtId="20" fontId="15" fillId="9" borderId="31" xfId="0" applyNumberFormat="1" applyFont="1" applyFill="1" applyBorder="1" applyAlignment="1" applyProtection="1">
      <alignment vertical="center"/>
      <protection locked="0"/>
    </xf>
    <xf numFmtId="20" fontId="15" fillId="9" borderId="32" xfId="0" applyNumberFormat="1" applyFont="1" applyFill="1" applyBorder="1" applyAlignment="1" applyProtection="1">
      <alignment vertical="center"/>
      <protection locked="0"/>
    </xf>
    <xf numFmtId="20" fontId="15" fillId="9" borderId="33" xfId="0" applyNumberFormat="1" applyFont="1" applyFill="1" applyBorder="1" applyAlignment="1" applyProtection="1">
      <alignment vertical="center"/>
      <protection locked="0"/>
    </xf>
    <xf numFmtId="20" fontId="15" fillId="9" borderId="16" xfId="0" applyNumberFormat="1" applyFont="1" applyFill="1" applyBorder="1" applyAlignment="1" applyProtection="1">
      <alignment vertical="center"/>
      <protection locked="0"/>
    </xf>
    <xf numFmtId="20" fontId="15" fillId="9" borderId="18" xfId="0" applyNumberFormat="1" applyFont="1" applyFill="1" applyBorder="1" applyAlignment="1" applyProtection="1">
      <alignment vertical="center"/>
      <protection locked="0"/>
    </xf>
    <xf numFmtId="0" fontId="14" fillId="8" borderId="26" xfId="0" applyFont="1" applyFill="1" applyBorder="1" applyAlignment="1" applyProtection="1">
      <alignment vertical="center"/>
      <protection locked="0"/>
    </xf>
    <xf numFmtId="0" fontId="14" fillId="8" borderId="0" xfId="0" applyFont="1" applyFill="1" applyBorder="1" applyAlignment="1">
      <alignment vertical="center"/>
    </xf>
    <xf numFmtId="49" fontId="6" fillId="8" borderId="0" xfId="0" applyNumberFormat="1" applyFont="1" applyFill="1" applyBorder="1" applyAlignment="1">
      <alignment vertical="center"/>
    </xf>
    <xf numFmtId="20" fontId="5" fillId="8" borderId="22" xfId="0" applyNumberFormat="1" applyFont="1" applyFill="1" applyBorder="1" applyAlignment="1">
      <alignment vertical="center"/>
    </xf>
    <xf numFmtId="20" fontId="5" fillId="8" borderId="23" xfId="0" applyNumberFormat="1" applyFont="1" applyFill="1" applyBorder="1" applyAlignment="1">
      <alignment vertical="center"/>
    </xf>
    <xf numFmtId="20" fontId="5" fillId="8" borderId="24" xfId="0" applyNumberFormat="1" applyFont="1" applyFill="1" applyBorder="1" applyAlignment="1">
      <alignment vertical="center"/>
    </xf>
    <xf numFmtId="164" fontId="18" fillId="8" borderId="15" xfId="0" applyNumberFormat="1" applyFont="1" applyFill="1" applyBorder="1" applyAlignment="1">
      <alignment horizontal="center" vertical="center"/>
    </xf>
    <xf numFmtId="0" fontId="16" fillId="3" borderId="21" xfId="0" applyFont="1" applyFill="1" applyBorder="1" applyAlignment="1">
      <alignment horizontal="center" vertical="center"/>
    </xf>
    <xf numFmtId="0" fontId="15" fillId="4" borderId="29" xfId="1" applyFont="1" applyFill="1" applyBorder="1" applyAlignment="1" applyProtection="1">
      <alignment horizontal="right" vertical="center"/>
      <protection locked="0"/>
    </xf>
    <xf numFmtId="20" fontId="5" fillId="5" borderId="49" xfId="0" applyNumberFormat="1" applyFont="1" applyFill="1" applyBorder="1" applyAlignment="1">
      <alignment vertical="center"/>
    </xf>
    <xf numFmtId="20" fontId="5" fillId="10" borderId="50" xfId="0" applyNumberFormat="1" applyFont="1" applyFill="1" applyBorder="1" applyAlignment="1">
      <alignment vertical="center"/>
    </xf>
    <xf numFmtId="20" fontId="5" fillId="7" borderId="50" xfId="0" applyNumberFormat="1" applyFont="1" applyFill="1" applyBorder="1" applyAlignment="1">
      <alignment vertical="center"/>
    </xf>
    <xf numFmtId="20" fontId="5" fillId="0" borderId="51" xfId="0" applyNumberFormat="1" applyFont="1" applyFill="1" applyBorder="1" applyAlignment="1">
      <alignment vertical="center"/>
    </xf>
    <xf numFmtId="0" fontId="14" fillId="0" borderId="52" xfId="0" applyFont="1" applyFill="1" applyBorder="1" applyAlignment="1" applyProtection="1">
      <alignment vertical="center"/>
      <protection locked="0"/>
    </xf>
    <xf numFmtId="0" fontId="15" fillId="0" borderId="52" xfId="0" applyFont="1" applyFill="1" applyBorder="1" applyAlignment="1" applyProtection="1">
      <alignment horizontal="center" vertical="center" textRotation="60"/>
    </xf>
    <xf numFmtId="0" fontId="16" fillId="0" borderId="53" xfId="0" applyFont="1" applyFill="1" applyBorder="1" applyAlignment="1">
      <alignment horizontal="center" vertical="center"/>
    </xf>
    <xf numFmtId="0" fontId="15" fillId="0" borderId="54" xfId="2" applyFont="1" applyFill="1" applyBorder="1" applyAlignment="1" applyProtection="1">
      <alignment vertical="center"/>
      <protection locked="0"/>
    </xf>
    <xf numFmtId="0" fontId="15" fillId="0" borderId="55" xfId="2" applyFont="1" applyFill="1" applyBorder="1" applyAlignment="1" applyProtection="1">
      <alignment vertical="center"/>
      <protection locked="0"/>
    </xf>
    <xf numFmtId="164" fontId="15" fillId="0" borderId="55" xfId="1" applyNumberFormat="1" applyFont="1" applyFill="1" applyBorder="1" applyAlignment="1" applyProtection="1">
      <alignment vertical="center"/>
      <protection locked="0"/>
    </xf>
    <xf numFmtId="0" fontId="15" fillId="0" borderId="56" xfId="1" applyFont="1" applyFill="1" applyBorder="1" applyAlignment="1" applyProtection="1">
      <alignment vertical="center"/>
      <protection locked="0"/>
    </xf>
    <xf numFmtId="0" fontId="16" fillId="0" borderId="52" xfId="0" applyFont="1" applyFill="1" applyBorder="1" applyAlignment="1">
      <alignment horizontal="center" vertical="center"/>
    </xf>
    <xf numFmtId="0" fontId="14" fillId="0" borderId="35" xfId="0" applyFont="1" applyFill="1" applyBorder="1" applyAlignment="1" applyProtection="1">
      <alignment vertical="center"/>
      <protection locked="0"/>
    </xf>
    <xf numFmtId="0" fontId="15" fillId="0" borderId="35" xfId="0" applyFont="1" applyFill="1" applyBorder="1" applyAlignment="1" applyProtection="1">
      <alignment horizontal="center" vertical="center" textRotation="60"/>
    </xf>
    <xf numFmtId="0" fontId="16" fillId="0" borderId="57" xfId="0" applyFont="1" applyFill="1" applyBorder="1" applyAlignment="1">
      <alignment horizontal="center" vertical="center"/>
    </xf>
    <xf numFmtId="0" fontId="15" fillId="0" borderId="58" xfId="2" applyFont="1" applyFill="1" applyBorder="1" applyAlignment="1" applyProtection="1">
      <alignment vertical="center"/>
      <protection locked="0"/>
    </xf>
    <xf numFmtId="0" fontId="15" fillId="0" borderId="0" xfId="2" applyFont="1" applyFill="1" applyBorder="1" applyAlignment="1" applyProtection="1">
      <alignment vertical="center"/>
      <protection locked="0"/>
    </xf>
    <xf numFmtId="20" fontId="15" fillId="0" borderId="0" xfId="1" applyNumberFormat="1" applyFont="1" applyFill="1" applyBorder="1" applyAlignment="1" applyProtection="1">
      <alignment vertical="center"/>
      <protection locked="0"/>
    </xf>
    <xf numFmtId="0" fontId="15" fillId="0" borderId="59" xfId="1" applyFont="1" applyFill="1" applyBorder="1" applyAlignment="1" applyProtection="1">
      <alignment vertical="center"/>
      <protection locked="0"/>
    </xf>
    <xf numFmtId="0" fontId="16" fillId="0" borderId="35" xfId="0" applyFont="1" applyFill="1" applyBorder="1" applyAlignment="1">
      <alignment horizontal="center" vertical="center"/>
    </xf>
    <xf numFmtId="0" fontId="14" fillId="0" borderId="60" xfId="0" applyFont="1" applyFill="1" applyBorder="1" applyAlignment="1" applyProtection="1">
      <alignment vertical="center"/>
      <protection locked="0"/>
    </xf>
    <xf numFmtId="0" fontId="16" fillId="0" borderId="61" xfId="0" applyFont="1" applyFill="1" applyBorder="1" applyAlignment="1">
      <alignment horizontal="center" vertical="center"/>
    </xf>
    <xf numFmtId="0" fontId="12" fillId="0" borderId="62" xfId="2" applyFont="1" applyFill="1" applyBorder="1" applyAlignment="1">
      <alignment vertical="center"/>
    </xf>
    <xf numFmtId="0" fontId="5" fillId="0" borderId="38" xfId="2" applyFont="1" applyFill="1" applyBorder="1" applyAlignment="1">
      <alignment vertical="center"/>
    </xf>
    <xf numFmtId="20" fontId="12" fillId="0" borderId="38" xfId="2" applyNumberFormat="1" applyFont="1" applyFill="1" applyBorder="1" applyAlignment="1">
      <alignment vertical="center"/>
    </xf>
    <xf numFmtId="0" fontId="5" fillId="0" borderId="41" xfId="2" applyFont="1" applyFill="1" applyBorder="1" applyAlignment="1">
      <alignment vertical="center"/>
    </xf>
    <xf numFmtId="0" fontId="16" fillId="0" borderId="60" xfId="0" applyFont="1" applyFill="1" applyBorder="1" applyAlignment="1">
      <alignment horizontal="center" vertical="center"/>
    </xf>
    <xf numFmtId="0" fontId="15" fillId="7" borderId="17" xfId="0" applyFont="1" applyFill="1" applyBorder="1" applyAlignment="1" applyProtection="1">
      <alignment vertical="center"/>
      <protection locked="0"/>
    </xf>
    <xf numFmtId="0" fontId="15" fillId="0" borderId="5" xfId="0" applyFont="1" applyFill="1" applyBorder="1" applyAlignment="1" applyProtection="1">
      <alignment vertical="center"/>
      <protection locked="0"/>
    </xf>
    <xf numFmtId="0" fontId="15" fillId="0" borderId="63" xfId="0" applyFont="1" applyFill="1" applyBorder="1" applyAlignment="1" applyProtection="1">
      <alignment vertical="center"/>
      <protection locked="0"/>
    </xf>
    <xf numFmtId="0" fontId="15" fillId="0" borderId="64" xfId="0" applyFont="1" applyFill="1" applyBorder="1" applyAlignment="1" applyProtection="1">
      <alignment vertical="center"/>
      <protection locked="0"/>
    </xf>
    <xf numFmtId="0" fontId="15" fillId="5" borderId="17" xfId="0" applyFont="1" applyFill="1" applyBorder="1" applyAlignment="1" applyProtection="1">
      <alignment vertical="center"/>
      <protection locked="0"/>
    </xf>
    <xf numFmtId="0" fontId="15" fillId="0" borderId="0" xfId="0" applyFont="1" applyFill="1" applyBorder="1" applyAlignment="1" applyProtection="1">
      <alignment vertical="center"/>
      <protection locked="0"/>
    </xf>
    <xf numFmtId="0" fontId="15" fillId="0" borderId="59" xfId="0" applyFont="1" applyFill="1" applyBorder="1" applyAlignment="1" applyProtection="1">
      <alignment vertical="center"/>
      <protection locked="0"/>
    </xf>
    <xf numFmtId="0" fontId="15" fillId="0" borderId="58" xfId="0" applyFont="1" applyFill="1" applyBorder="1" applyAlignment="1" applyProtection="1">
      <alignment vertical="center"/>
      <protection locked="0"/>
    </xf>
    <xf numFmtId="0" fontId="15" fillId="10" borderId="17" xfId="0" applyFont="1" applyFill="1" applyBorder="1" applyAlignment="1" applyProtection="1">
      <alignment vertical="center"/>
      <protection locked="0"/>
    </xf>
    <xf numFmtId="0" fontId="15" fillId="0" borderId="10" xfId="0" applyFont="1" applyFill="1" applyBorder="1" applyAlignment="1" applyProtection="1">
      <alignment vertical="center"/>
      <protection locked="0"/>
    </xf>
    <xf numFmtId="0" fontId="15" fillId="0" borderId="65" xfId="0" applyFont="1" applyFill="1" applyBorder="1" applyAlignment="1" applyProtection="1">
      <alignment vertical="center"/>
      <protection locked="0"/>
    </xf>
    <xf numFmtId="0" fontId="15" fillId="0" borderId="66" xfId="0" applyFont="1" applyFill="1" applyBorder="1" applyAlignment="1" applyProtection="1">
      <alignment vertical="center"/>
      <protection locked="0"/>
    </xf>
    <xf numFmtId="0" fontId="14" fillId="0" borderId="35" xfId="0" applyFont="1" applyFill="1" applyBorder="1" applyAlignment="1">
      <alignment vertical="center"/>
    </xf>
    <xf numFmtId="0" fontId="5" fillId="0" borderId="59" xfId="0" applyFont="1" applyFill="1" applyBorder="1" applyAlignment="1">
      <alignment vertical="center"/>
    </xf>
    <xf numFmtId="0" fontId="5" fillId="0" borderId="0" xfId="0" applyFont="1" applyFill="1" applyAlignment="1">
      <alignment vertical="center"/>
    </xf>
    <xf numFmtId="0" fontId="18" fillId="0" borderId="35" xfId="0" applyFont="1" applyFill="1" applyBorder="1" applyAlignment="1">
      <alignment vertical="center"/>
    </xf>
    <xf numFmtId="0" fontId="14" fillId="0" borderId="4" xfId="0" applyFont="1" applyFill="1" applyBorder="1" applyAlignment="1" applyProtection="1">
      <alignment vertical="center"/>
      <protection locked="0"/>
    </xf>
    <xf numFmtId="0" fontId="15" fillId="0" borderId="5" xfId="0" applyFont="1" applyFill="1" applyBorder="1" applyAlignment="1" applyProtection="1">
      <alignment horizontal="center" vertical="center" textRotation="60"/>
    </xf>
    <xf numFmtId="0" fontId="16" fillId="0" borderId="63" xfId="0" applyFont="1" applyFill="1" applyBorder="1" applyAlignment="1">
      <alignment horizontal="center" vertical="center"/>
    </xf>
    <xf numFmtId="0" fontId="14" fillId="0" borderId="1" xfId="0" applyFont="1" applyFill="1" applyBorder="1" applyAlignment="1" applyProtection="1">
      <alignment vertical="center"/>
      <protection locked="0"/>
    </xf>
    <xf numFmtId="0" fontId="14" fillId="0" borderId="2" xfId="0" applyFont="1" applyFill="1" applyBorder="1" applyAlignment="1" applyProtection="1">
      <alignment vertical="center"/>
      <protection locked="0"/>
    </xf>
    <xf numFmtId="0" fontId="14" fillId="0" borderId="2" xfId="1" applyFont="1" applyFill="1" applyBorder="1" applyAlignment="1" applyProtection="1">
      <alignment vertical="center"/>
      <protection locked="0"/>
    </xf>
    <xf numFmtId="0" fontId="14" fillId="0" borderId="3" xfId="1" applyFont="1" applyFill="1" applyBorder="1" applyAlignment="1" applyProtection="1">
      <alignment vertical="center"/>
      <protection locked="0"/>
    </xf>
    <xf numFmtId="0" fontId="15" fillId="0" borderId="55" xfId="0" applyFont="1" applyFill="1" applyBorder="1" applyAlignment="1" applyProtection="1">
      <alignment vertical="center"/>
      <protection locked="0"/>
    </xf>
    <xf numFmtId="0" fontId="15" fillId="0" borderId="56" xfId="0" applyFont="1" applyFill="1" applyBorder="1" applyAlignment="1" applyProtection="1">
      <alignment vertical="center"/>
      <protection locked="0"/>
    </xf>
    <xf numFmtId="0" fontId="15" fillId="0" borderId="3" xfId="0" applyFont="1" applyFill="1" applyBorder="1" applyAlignment="1" applyProtection="1">
      <alignment vertical="center"/>
      <protection locked="0"/>
    </xf>
    <xf numFmtId="0" fontId="15" fillId="0" borderId="55" xfId="1" applyFont="1" applyFill="1" applyBorder="1" applyAlignment="1" applyProtection="1">
      <alignment vertical="center"/>
      <protection locked="0"/>
    </xf>
    <xf numFmtId="0" fontId="14" fillId="0" borderId="18" xfId="0" applyFont="1" applyFill="1" applyBorder="1" applyAlignment="1" applyProtection="1">
      <alignment vertical="center"/>
      <protection locked="0"/>
    </xf>
    <xf numFmtId="0" fontId="15" fillId="0" borderId="2" xfId="0" applyFont="1" applyFill="1" applyBorder="1" applyAlignment="1" applyProtection="1">
      <alignment vertical="center"/>
      <protection locked="0"/>
    </xf>
    <xf numFmtId="0" fontId="15" fillId="0" borderId="3" xfId="1" applyFont="1" applyFill="1" applyBorder="1" applyAlignment="1" applyProtection="1">
      <alignment vertical="center"/>
      <protection locked="0"/>
    </xf>
    <xf numFmtId="0" fontId="19" fillId="0" borderId="14" xfId="0" applyFont="1" applyFill="1" applyBorder="1" applyAlignment="1" applyProtection="1">
      <alignment vertical="center"/>
      <protection locked="0"/>
    </xf>
    <xf numFmtId="0" fontId="15" fillId="0" borderId="0" xfId="0" applyFont="1" applyFill="1" applyBorder="1" applyAlignment="1" applyProtection="1">
      <alignment horizontal="center" vertical="center" textRotation="60"/>
    </xf>
    <xf numFmtId="0" fontId="16" fillId="0" borderId="59" xfId="0" applyFont="1" applyFill="1" applyBorder="1" applyAlignment="1">
      <alignment horizontal="center" vertical="center"/>
    </xf>
    <xf numFmtId="0" fontId="15" fillId="0" borderId="0" xfId="1" applyFont="1" applyFill="1" applyBorder="1" applyAlignment="1" applyProtection="1">
      <alignment vertical="center"/>
      <protection locked="0"/>
    </xf>
    <xf numFmtId="14" fontId="15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0" fontId="0" fillId="0" borderId="59" xfId="0" applyBorder="1" applyAlignment="1">
      <alignment horizontal="left" vertical="center"/>
    </xf>
    <xf numFmtId="0" fontId="20" fillId="9" borderId="9" xfId="0" applyFont="1" applyFill="1" applyBorder="1" applyAlignment="1" applyProtection="1">
      <alignment vertical="center"/>
      <protection locked="0"/>
    </xf>
    <xf numFmtId="0" fontId="17" fillId="0" borderId="10" xfId="0" applyFont="1" applyFill="1" applyBorder="1" applyAlignment="1" applyProtection="1">
      <alignment vertical="center"/>
      <protection locked="0"/>
    </xf>
    <xf numFmtId="0" fontId="16" fillId="0" borderId="65" xfId="0" applyFont="1" applyFill="1" applyBorder="1" applyAlignment="1">
      <alignment horizontal="center" vertical="center"/>
    </xf>
    <xf numFmtId="0" fontId="15" fillId="0" borderId="62" xfId="0" applyFont="1" applyFill="1" applyBorder="1" applyAlignment="1" applyProtection="1">
      <alignment vertical="center"/>
      <protection locked="0"/>
    </xf>
    <xf numFmtId="0" fontId="15" fillId="0" borderId="38" xfId="0" applyFont="1" applyFill="1" applyBorder="1" applyAlignment="1" applyProtection="1">
      <alignment vertical="center"/>
      <protection locked="0"/>
    </xf>
    <xf numFmtId="0" fontId="15" fillId="0" borderId="38" xfId="1" applyFont="1" applyFill="1" applyBorder="1" applyAlignment="1" applyProtection="1">
      <alignment vertical="center"/>
      <protection locked="0"/>
    </xf>
    <xf numFmtId="0" fontId="15" fillId="0" borderId="41" xfId="0" applyFont="1" applyFill="1" applyBorder="1" applyAlignment="1" applyProtection="1">
      <alignment vertical="center"/>
      <protection locked="0"/>
    </xf>
    <xf numFmtId="0" fontId="14" fillId="0" borderId="54" xfId="0" applyFont="1" applyFill="1" applyBorder="1" applyAlignment="1">
      <alignment horizontal="center" vertical="center"/>
    </xf>
    <xf numFmtId="0" fontId="14" fillId="0" borderId="55" xfId="0" applyFont="1" applyFill="1" applyBorder="1" applyAlignment="1">
      <alignment horizontal="center" vertical="center"/>
    </xf>
    <xf numFmtId="0" fontId="14" fillId="0" borderId="56" xfId="0" applyFont="1" applyFill="1" applyBorder="1" applyAlignment="1">
      <alignment horizontal="center" vertical="center"/>
    </xf>
    <xf numFmtId="0" fontId="12" fillId="0" borderId="54" xfId="0" applyFont="1" applyFill="1" applyBorder="1" applyAlignment="1">
      <alignment vertical="center"/>
    </xf>
    <xf numFmtId="0" fontId="12" fillId="0" borderId="55" xfId="0" applyFont="1" applyFill="1" applyBorder="1" applyAlignment="1">
      <alignment vertical="center"/>
    </xf>
    <xf numFmtId="0" fontId="13" fillId="0" borderId="56" xfId="0" applyFont="1" applyFill="1" applyBorder="1" applyAlignment="1">
      <alignment horizontal="center" vertical="center"/>
    </xf>
    <xf numFmtId="0" fontId="14" fillId="0" borderId="58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4" fillId="0" borderId="59" xfId="0" applyFont="1" applyFill="1" applyBorder="1" applyAlignment="1">
      <alignment horizontal="center" vertical="center"/>
    </xf>
    <xf numFmtId="0" fontId="12" fillId="0" borderId="62" xfId="0" applyFont="1" applyFill="1" applyBorder="1" applyAlignment="1">
      <alignment vertical="center"/>
    </xf>
    <xf numFmtId="0" fontId="12" fillId="0" borderId="38" xfId="0" applyFont="1" applyFill="1" applyBorder="1" applyAlignment="1">
      <alignment vertical="center"/>
    </xf>
    <xf numFmtId="0" fontId="13" fillId="0" borderId="41" xfId="0" applyFont="1" applyFill="1" applyBorder="1" applyAlignment="1">
      <alignment horizontal="center" vertical="center"/>
    </xf>
    <xf numFmtId="0" fontId="14" fillId="0" borderId="62" xfId="0" applyFont="1" applyFill="1" applyBorder="1" applyAlignment="1">
      <alignment horizontal="center" vertical="center"/>
    </xf>
    <xf numFmtId="0" fontId="14" fillId="0" borderId="38" xfId="0" applyFont="1" applyFill="1" applyBorder="1" applyAlignment="1">
      <alignment horizontal="center" vertical="center"/>
    </xf>
    <xf numFmtId="0" fontId="14" fillId="0" borderId="41" xfId="0" applyFont="1" applyFill="1" applyBorder="1" applyAlignment="1">
      <alignment horizontal="center" vertical="center"/>
    </xf>
    <xf numFmtId="0" fontId="13" fillId="0" borderId="41" xfId="0" applyNumberFormat="1" applyFont="1" applyFill="1" applyBorder="1" applyAlignment="1">
      <alignment horizontal="center" vertical="center"/>
    </xf>
    <xf numFmtId="0" fontId="21" fillId="0" borderId="0" xfId="0" applyFont="1" applyFill="1" applyAlignment="1">
      <alignment vertical="center"/>
    </xf>
  </cellXfs>
  <cellStyles count="7">
    <cellStyle name="Lien hypertexte" xfId="5" builtinId="8" hidden="1"/>
    <cellStyle name="Lien hypertexte visité" xfId="6" builtinId="9" hidden="1"/>
    <cellStyle name="Normal" xfId="0" builtinId="0"/>
    <cellStyle name="Normal 2" xfId="1"/>
    <cellStyle name="Normal 3" xfId="3"/>
    <cellStyle name="Normal 3 2" xfId="2"/>
    <cellStyle name="Normal 4" xfId="4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tabColor rgb="FFFF0000"/>
    <pageSetUpPr fitToPage="1"/>
  </sheetPr>
  <dimension ref="A1:AQ202"/>
  <sheetViews>
    <sheetView showGridLines="0" tabSelected="1" zoomScale="99" zoomScaleNormal="99" zoomScaleSheetLayoutView="70" zoomScalePageLayoutView="99" workbookViewId="0">
      <pane ySplit="9" topLeftCell="A10" activePane="bottomLeft" state="frozen"/>
      <selection pane="bottomLeft" activeCell="A19" sqref="A19"/>
    </sheetView>
  </sheetViews>
  <sheetFormatPr baseColWidth="10" defaultColWidth="10.83203125" defaultRowHeight="12" x14ac:dyDescent="0"/>
  <cols>
    <col min="1" max="1" width="21.5" style="9" customWidth="1"/>
    <col min="2" max="2" width="3.33203125" style="9" hidden="1" customWidth="1"/>
    <col min="3" max="3" width="9.6640625" style="9" customWidth="1"/>
    <col min="4" max="4" width="5.83203125" style="6" customWidth="1"/>
    <col min="5" max="5" width="5.83203125" style="6" bestFit="1" customWidth="1"/>
    <col min="6" max="6" width="5.5" style="6" customWidth="1"/>
    <col min="7" max="7" width="6.1640625" style="6" customWidth="1"/>
    <col min="8" max="8" width="5.33203125" style="6" customWidth="1"/>
    <col min="9" max="9" width="5.83203125" style="6" bestFit="1" customWidth="1"/>
    <col min="10" max="10" width="5.6640625" style="6" customWidth="1"/>
    <col min="11" max="11" width="5.83203125" style="6" bestFit="1" customWidth="1"/>
    <col min="12" max="12" width="5.83203125" style="6" customWidth="1"/>
    <col min="13" max="13" width="5.83203125" style="6" bestFit="1" customWidth="1"/>
    <col min="14" max="14" width="5.6640625" style="6" customWidth="1"/>
    <col min="15" max="15" width="5.83203125" style="6" bestFit="1" customWidth="1"/>
    <col min="16" max="16" width="6" style="6" customWidth="1"/>
    <col min="17" max="18" width="5.5" style="6" customWidth="1"/>
    <col min="19" max="19" width="5.83203125" style="6" bestFit="1" customWidth="1"/>
    <col min="20" max="20" width="6.1640625" style="6" customWidth="1"/>
    <col min="21" max="21" width="5.83203125" style="6" bestFit="1" customWidth="1"/>
    <col min="22" max="22" width="5.6640625" style="6" customWidth="1"/>
    <col min="23" max="23" width="6.1640625" style="6" customWidth="1"/>
    <col min="24" max="24" width="5.5" style="6" customWidth="1"/>
    <col min="25" max="25" width="5.83203125" style="6" bestFit="1" customWidth="1"/>
    <col min="26" max="26" width="5.5" style="6" customWidth="1"/>
    <col min="27" max="27" width="6" style="6" customWidth="1"/>
    <col min="28" max="28" width="6.1640625" style="6" customWidth="1"/>
    <col min="29" max="29" width="5.83203125" style="6" customWidth="1"/>
    <col min="30" max="30" width="7.33203125" style="6" customWidth="1"/>
    <col min="31" max="31" width="5.5" style="6" customWidth="1"/>
    <col min="32" max="32" width="9.1640625" style="9" customWidth="1"/>
    <col min="33" max="16384" width="10.83203125" style="9"/>
  </cols>
  <sheetData>
    <row r="1" spans="1:32" ht="15">
      <c r="A1" s="1"/>
      <c r="B1" s="1"/>
      <c r="C1" s="1"/>
      <c r="D1" s="1"/>
      <c r="E1" s="2"/>
      <c r="F1" s="3"/>
      <c r="G1" s="3"/>
      <c r="H1" s="4"/>
      <c r="I1" s="4"/>
      <c r="J1" s="5"/>
      <c r="Q1" s="7" t="s">
        <v>0</v>
      </c>
      <c r="R1" s="8"/>
      <c r="S1" s="8"/>
      <c r="T1" s="8"/>
      <c r="U1" s="8"/>
      <c r="V1" s="8"/>
      <c r="W1" s="8"/>
    </row>
    <row r="2" spans="1:32" ht="4.5" customHeight="1"/>
    <row r="3" spans="1:32" ht="13" thickBot="1">
      <c r="A3" s="10"/>
      <c r="B3" s="11"/>
      <c r="C3" s="11"/>
    </row>
    <row r="4" spans="1:32" ht="15">
      <c r="A4" s="12" t="s">
        <v>1</v>
      </c>
      <c r="B4" s="13"/>
      <c r="C4" s="13"/>
      <c r="D4" s="14" t="s">
        <v>2</v>
      </c>
      <c r="E4" s="15"/>
      <c r="F4" s="15"/>
      <c r="G4" s="16"/>
      <c r="H4" s="14" t="s">
        <v>3</v>
      </c>
      <c r="I4" s="15"/>
      <c r="J4" s="15"/>
      <c r="K4" s="16"/>
      <c r="L4" s="14" t="s">
        <v>4</v>
      </c>
      <c r="M4" s="15"/>
      <c r="N4" s="15"/>
      <c r="O4" s="16"/>
      <c r="P4" s="14" t="s">
        <v>5</v>
      </c>
      <c r="Q4" s="15"/>
      <c r="R4" s="15"/>
      <c r="S4" s="16"/>
      <c r="T4" s="14" t="s">
        <v>6</v>
      </c>
      <c r="U4" s="15"/>
      <c r="V4" s="15"/>
      <c r="W4" s="16"/>
      <c r="X4" s="14" t="s">
        <v>7</v>
      </c>
      <c r="Y4" s="15"/>
      <c r="Z4" s="15"/>
      <c r="AA4" s="16"/>
      <c r="AB4" s="14" t="s">
        <v>8</v>
      </c>
      <c r="AC4" s="15"/>
      <c r="AD4" s="15"/>
      <c r="AE4" s="16"/>
    </row>
    <row r="5" spans="1:32" ht="15" customHeight="1" thickBot="1">
      <c r="A5" s="17" t="s">
        <v>9</v>
      </c>
      <c r="B5" s="18"/>
      <c r="C5" s="18"/>
      <c r="D5" s="19">
        <v>42597</v>
      </c>
      <c r="E5" s="20"/>
      <c r="F5" s="20"/>
      <c r="G5" s="21"/>
      <c r="H5" s="22">
        <f>D5+1</f>
        <v>42598</v>
      </c>
      <c r="I5" s="23"/>
      <c r="J5" s="23"/>
      <c r="K5" s="24"/>
      <c r="L5" s="22">
        <f>H5+1</f>
        <v>42599</v>
      </c>
      <c r="M5" s="23"/>
      <c r="N5" s="23"/>
      <c r="O5" s="24"/>
      <c r="P5" s="22">
        <f>L5+1</f>
        <v>42600</v>
      </c>
      <c r="Q5" s="23"/>
      <c r="R5" s="23"/>
      <c r="S5" s="24"/>
      <c r="T5" s="22">
        <f>P5+1</f>
        <v>42601</v>
      </c>
      <c r="U5" s="23"/>
      <c r="V5" s="23"/>
      <c r="W5" s="24"/>
      <c r="X5" s="22">
        <f>T5+1</f>
        <v>42602</v>
      </c>
      <c r="Y5" s="23"/>
      <c r="Z5" s="23"/>
      <c r="AA5" s="24"/>
      <c r="AB5" s="22">
        <f>X5+1</f>
        <v>42603</v>
      </c>
      <c r="AC5" s="23"/>
      <c r="AD5" s="23"/>
      <c r="AE5" s="24"/>
    </row>
    <row r="6" spans="1:32" ht="4.5" hidden="1" customHeight="1">
      <c r="D6" s="25"/>
      <c r="E6" s="26"/>
      <c r="F6" s="26"/>
      <c r="G6" s="27"/>
      <c r="H6" s="25"/>
      <c r="I6" s="26"/>
      <c r="J6" s="26"/>
      <c r="K6" s="27"/>
      <c r="L6" s="25"/>
      <c r="M6" s="26"/>
      <c r="N6" s="26"/>
      <c r="O6" s="27"/>
      <c r="P6" s="25"/>
      <c r="Q6" s="26"/>
      <c r="R6" s="26"/>
      <c r="S6" s="27"/>
      <c r="T6" s="25"/>
      <c r="U6" s="26"/>
      <c r="V6" s="26"/>
      <c r="W6" s="27"/>
      <c r="X6" s="25"/>
      <c r="Y6" s="26"/>
      <c r="Z6" s="26"/>
      <c r="AA6" s="27"/>
      <c r="AB6" s="25"/>
      <c r="AC6" s="26"/>
      <c r="AD6" s="26"/>
      <c r="AE6" s="27"/>
    </row>
    <row r="7" spans="1:32" ht="14.25" customHeight="1" thickBot="1">
      <c r="D7" s="28" t="s">
        <v>10</v>
      </c>
      <c r="E7" s="29"/>
      <c r="F7" s="30" t="s">
        <v>11</v>
      </c>
      <c r="G7" s="31"/>
      <c r="H7" s="28" t="s">
        <v>10</v>
      </c>
      <c r="I7" s="29"/>
      <c r="J7" s="30" t="s">
        <v>11</v>
      </c>
      <c r="K7" s="31"/>
      <c r="L7" s="28" t="s">
        <v>10</v>
      </c>
      <c r="M7" s="29"/>
      <c r="N7" s="30" t="s">
        <v>11</v>
      </c>
      <c r="O7" s="31"/>
      <c r="P7" s="28" t="s">
        <v>10</v>
      </c>
      <c r="Q7" s="29"/>
      <c r="R7" s="30" t="s">
        <v>11</v>
      </c>
      <c r="S7" s="31"/>
      <c r="T7" s="28" t="s">
        <v>10</v>
      </c>
      <c r="U7" s="29"/>
      <c r="V7" s="30" t="s">
        <v>11</v>
      </c>
      <c r="W7" s="31"/>
      <c r="X7" s="28" t="s">
        <v>10</v>
      </c>
      <c r="Y7" s="29"/>
      <c r="Z7" s="30" t="s">
        <v>11</v>
      </c>
      <c r="AA7" s="31"/>
      <c r="AB7" s="28" t="s">
        <v>10</v>
      </c>
      <c r="AC7" s="29"/>
      <c r="AD7" s="30" t="s">
        <v>11</v>
      </c>
      <c r="AE7" s="31"/>
    </row>
    <row r="8" spans="1:32" ht="12" customHeight="1">
      <c r="A8" s="32" t="s">
        <v>12</v>
      </c>
      <c r="C8" s="33" t="s">
        <v>13</v>
      </c>
      <c r="D8" s="28"/>
      <c r="E8" s="29"/>
      <c r="F8" s="30"/>
      <c r="G8" s="31"/>
      <c r="H8" s="34"/>
      <c r="I8" s="35"/>
      <c r="J8" s="36"/>
      <c r="K8" s="37"/>
      <c r="L8" s="34"/>
      <c r="M8" s="35"/>
      <c r="N8" s="36"/>
      <c r="O8" s="37"/>
      <c r="P8" s="34"/>
      <c r="Q8" s="35"/>
      <c r="R8" s="36"/>
      <c r="S8" s="37"/>
      <c r="T8" s="34"/>
      <c r="U8" s="35"/>
      <c r="V8" s="36"/>
      <c r="W8" s="37"/>
      <c r="X8" s="34"/>
      <c r="Y8" s="35"/>
      <c r="Z8" s="36"/>
      <c r="AA8" s="37"/>
      <c r="AB8" s="34"/>
      <c r="AC8" s="35"/>
      <c r="AD8" s="36"/>
      <c r="AE8" s="37"/>
      <c r="AF8" s="38" t="s">
        <v>13</v>
      </c>
    </row>
    <row r="9" spans="1:32" ht="12.75" customHeight="1" thickBot="1">
      <c r="C9" s="39"/>
      <c r="D9" s="40" t="s">
        <v>14</v>
      </c>
      <c r="E9" s="41" t="s">
        <v>15</v>
      </c>
      <c r="F9" s="41" t="s">
        <v>14</v>
      </c>
      <c r="G9" s="42" t="s">
        <v>15</v>
      </c>
      <c r="H9" s="40" t="s">
        <v>14</v>
      </c>
      <c r="I9" s="41" t="s">
        <v>15</v>
      </c>
      <c r="J9" s="41" t="s">
        <v>14</v>
      </c>
      <c r="K9" s="42" t="s">
        <v>15</v>
      </c>
      <c r="L9" s="40" t="s">
        <v>14</v>
      </c>
      <c r="M9" s="41" t="s">
        <v>15</v>
      </c>
      <c r="N9" s="41" t="s">
        <v>14</v>
      </c>
      <c r="O9" s="42" t="s">
        <v>15</v>
      </c>
      <c r="P9" s="40" t="s">
        <v>14</v>
      </c>
      <c r="Q9" s="41" t="s">
        <v>15</v>
      </c>
      <c r="R9" s="41" t="s">
        <v>14</v>
      </c>
      <c r="S9" s="42" t="s">
        <v>15</v>
      </c>
      <c r="T9" s="40" t="s">
        <v>14</v>
      </c>
      <c r="U9" s="41" t="s">
        <v>15</v>
      </c>
      <c r="V9" s="41" t="s">
        <v>14</v>
      </c>
      <c r="W9" s="42" t="s">
        <v>15</v>
      </c>
      <c r="X9" s="40" t="s">
        <v>14</v>
      </c>
      <c r="Y9" s="41" t="s">
        <v>15</v>
      </c>
      <c r="Z9" s="41" t="s">
        <v>14</v>
      </c>
      <c r="AA9" s="42" t="s">
        <v>15</v>
      </c>
      <c r="AB9" s="40" t="s">
        <v>14</v>
      </c>
      <c r="AC9" s="41" t="s">
        <v>15</v>
      </c>
      <c r="AD9" s="41" t="s">
        <v>14</v>
      </c>
      <c r="AE9" s="42" t="s">
        <v>15</v>
      </c>
      <c r="AF9" s="43"/>
    </row>
    <row r="10" spans="1:32" ht="12" customHeight="1" thickTop="1">
      <c r="A10" s="44" t="s">
        <v>46</v>
      </c>
      <c r="B10" s="45" t="s">
        <v>16</v>
      </c>
      <c r="C10" s="46"/>
      <c r="D10" s="47"/>
      <c r="E10" s="48"/>
      <c r="F10" s="48" t="s">
        <v>17</v>
      </c>
      <c r="G10" s="49"/>
      <c r="H10" s="50">
        <v>0.39583333333333331</v>
      </c>
      <c r="I10" s="51">
        <v>0.45833333333333331</v>
      </c>
      <c r="J10" s="51"/>
      <c r="K10" s="52"/>
      <c r="L10" s="50">
        <v>0.39583333333333331</v>
      </c>
      <c r="M10" s="51">
        <v>0.45833333333333331</v>
      </c>
      <c r="N10" s="51"/>
      <c r="O10" s="52"/>
      <c r="P10" s="50">
        <v>0.39583333333333331</v>
      </c>
      <c r="Q10" s="51">
        <v>0.45833333333333331</v>
      </c>
      <c r="R10" s="51"/>
      <c r="S10" s="52"/>
      <c r="T10" s="50">
        <v>0.39583333333333331</v>
      </c>
      <c r="U10" s="51">
        <v>0.45833333333333331</v>
      </c>
      <c r="V10" s="51"/>
      <c r="W10" s="52"/>
      <c r="X10" s="50">
        <v>0.39583333333333331</v>
      </c>
      <c r="Y10" s="51">
        <v>0.45833333333333331</v>
      </c>
      <c r="Z10" s="51"/>
      <c r="AA10" s="52"/>
      <c r="AB10" s="47"/>
      <c r="AC10" s="48"/>
      <c r="AD10" s="48" t="s">
        <v>17</v>
      </c>
      <c r="AE10" s="49"/>
      <c r="AF10" s="53">
        <f>AF13</f>
        <v>1.7708333333333328</v>
      </c>
    </row>
    <row r="11" spans="1:32" ht="10.5" customHeight="1">
      <c r="A11" s="54" t="s">
        <v>46</v>
      </c>
      <c r="B11" s="55"/>
      <c r="C11" s="56">
        <f>AF10</f>
        <v>1.7708333333333328</v>
      </c>
      <c r="D11" s="57"/>
      <c r="E11" s="58"/>
      <c r="F11" s="58"/>
      <c r="G11" s="59"/>
      <c r="H11" s="60">
        <v>0.47916666666666669</v>
      </c>
      <c r="I11" s="61">
        <v>0.60416666666666663</v>
      </c>
      <c r="J11" s="61"/>
      <c r="K11" s="62"/>
      <c r="L11" s="60">
        <v>0.47916666666666669</v>
      </c>
      <c r="M11" s="61">
        <v>0.60416666666666663</v>
      </c>
      <c r="N11" s="61"/>
      <c r="O11" s="62"/>
      <c r="P11" s="60">
        <v>0.47916666666666669</v>
      </c>
      <c r="Q11" s="61">
        <v>0.60416666666666663</v>
      </c>
      <c r="R11" s="61"/>
      <c r="S11" s="62"/>
      <c r="T11" s="60">
        <v>0.47916666666666669</v>
      </c>
      <c r="U11" s="61">
        <v>0.60416666666666663</v>
      </c>
      <c r="V11" s="61"/>
      <c r="W11" s="62"/>
      <c r="X11" s="60">
        <v>0.47916666666666669</v>
      </c>
      <c r="Y11" s="61">
        <v>0.60416666666666663</v>
      </c>
      <c r="Z11" s="61"/>
      <c r="AA11" s="62"/>
      <c r="AB11" s="57"/>
      <c r="AC11" s="58"/>
      <c r="AD11" s="58"/>
      <c r="AE11" s="59"/>
      <c r="AF11" s="63"/>
    </row>
    <row r="12" spans="1:32" ht="13.5" customHeight="1" thickBot="1">
      <c r="A12" s="64" t="s">
        <v>47</v>
      </c>
      <c r="B12" s="65"/>
      <c r="C12" s="66"/>
      <c r="D12" s="67" t="s">
        <v>17</v>
      </c>
      <c r="E12" s="68"/>
      <c r="F12" s="68"/>
      <c r="G12" s="69"/>
      <c r="H12" s="60"/>
      <c r="I12" s="61"/>
      <c r="J12" s="61">
        <v>0.77083333333333337</v>
      </c>
      <c r="K12" s="62">
        <v>0.9375</v>
      </c>
      <c r="L12" s="60"/>
      <c r="M12" s="61"/>
      <c r="N12" s="61">
        <v>0.77083333333333337</v>
      </c>
      <c r="O12" s="62">
        <v>0.9375</v>
      </c>
      <c r="P12" s="60"/>
      <c r="Q12" s="61"/>
      <c r="R12" s="61">
        <v>0.77083333333333337</v>
      </c>
      <c r="S12" s="62">
        <v>0.9375</v>
      </c>
      <c r="T12" s="60"/>
      <c r="U12" s="61"/>
      <c r="V12" s="61">
        <v>0.77083333333333337</v>
      </c>
      <c r="W12" s="62">
        <v>0.9375</v>
      </c>
      <c r="X12" s="60"/>
      <c r="Y12" s="61"/>
      <c r="Z12" s="61">
        <v>0.77083333333333337</v>
      </c>
      <c r="AA12" s="62">
        <v>0.9375</v>
      </c>
      <c r="AB12" s="67" t="s">
        <v>17</v>
      </c>
      <c r="AC12" s="68"/>
      <c r="AD12" s="68"/>
      <c r="AE12" s="69"/>
      <c r="AF12" s="70"/>
    </row>
    <row r="13" spans="1:32" ht="12" customHeight="1" thickBot="1">
      <c r="A13" s="73"/>
      <c r="B13" s="74">
        <v>22</v>
      </c>
      <c r="C13" s="75" t="s">
        <v>19</v>
      </c>
      <c r="D13" s="76">
        <f>E10-D10+E11-D11</f>
        <v>0</v>
      </c>
      <c r="E13" s="77">
        <f>+G11-F11+G12-F12</f>
        <v>0</v>
      </c>
      <c r="F13" s="78">
        <f>D13+E13</f>
        <v>0</v>
      </c>
      <c r="G13" s="79"/>
      <c r="H13" s="76">
        <f>I10-H10+I11-H11</f>
        <v>0.18749999999999994</v>
      </c>
      <c r="I13" s="77">
        <f>+K11-J11+K12-J12</f>
        <v>0.16666666666666663</v>
      </c>
      <c r="J13" s="78">
        <f>H13+I13</f>
        <v>0.35416666666666657</v>
      </c>
      <c r="K13" s="79"/>
      <c r="L13" s="76">
        <f>M10-L10+M11-L11</f>
        <v>0.18749999999999994</v>
      </c>
      <c r="M13" s="77">
        <f>+O11-N11+O12-N12</f>
        <v>0.16666666666666663</v>
      </c>
      <c r="N13" s="78">
        <f>L13+M13</f>
        <v>0.35416666666666657</v>
      </c>
      <c r="O13" s="79"/>
      <c r="P13" s="76">
        <f>Q10-P10+Q11-P11</f>
        <v>0.18749999999999994</v>
      </c>
      <c r="Q13" s="77">
        <f>+S11-R11+S12-R12</f>
        <v>0.16666666666666663</v>
      </c>
      <c r="R13" s="78">
        <f>P13+Q13</f>
        <v>0.35416666666666657</v>
      </c>
      <c r="S13" s="79"/>
      <c r="T13" s="76">
        <f>U10-T10+U11-T11</f>
        <v>0.18749999999999994</v>
      </c>
      <c r="U13" s="77">
        <f>+W11-V11+W12-V12</f>
        <v>0.16666666666666663</v>
      </c>
      <c r="V13" s="78">
        <f>T13+U13</f>
        <v>0.35416666666666657</v>
      </c>
      <c r="W13" s="79"/>
      <c r="X13" s="76">
        <f>Y10-X10+Y11-X11</f>
        <v>0.18749999999999994</v>
      </c>
      <c r="Y13" s="77">
        <f>+AA11-Z11+AA12-Z12</f>
        <v>0.16666666666666663</v>
      </c>
      <c r="Z13" s="78">
        <f>X13+Y13</f>
        <v>0.35416666666666657</v>
      </c>
      <c r="AA13" s="79"/>
      <c r="AB13" s="76">
        <f>AC10-AB10+AC11-AB11</f>
        <v>0</v>
      </c>
      <c r="AC13" s="77">
        <f>+AE11-AD11+AE12-AD12</f>
        <v>0</v>
      </c>
      <c r="AD13" s="78">
        <f>AB13+AC13</f>
        <v>0</v>
      </c>
      <c r="AE13" s="79"/>
      <c r="AF13" s="80">
        <f>F13+J13+N13+R13+V13+Z13+AD13</f>
        <v>1.7708333333333328</v>
      </c>
    </row>
    <row r="14" spans="1:32" ht="12" hidden="1" customHeight="1">
      <c r="A14" s="81"/>
      <c r="B14" s="81"/>
      <c r="C14" s="82"/>
      <c r="D14" s="83">
        <f>+IF(D13&gt;0.01,1,0)</f>
        <v>0</v>
      </c>
      <c r="E14" s="84">
        <f>+IF(E13&gt;0.01,1,0)</f>
        <v>0</v>
      </c>
      <c r="F14" s="85"/>
      <c r="G14" s="86"/>
      <c r="H14" s="83">
        <f>+IF(H13&gt;0.01,1,0)</f>
        <v>1</v>
      </c>
      <c r="I14" s="84">
        <f>+IF(I13&gt;0.01,1,0)</f>
        <v>1</v>
      </c>
      <c r="J14" s="85"/>
      <c r="K14" s="86"/>
      <c r="L14" s="83">
        <f>+IF(L13&gt;0.01,1,0)</f>
        <v>1</v>
      </c>
      <c r="M14" s="84">
        <f>+IF(M13&gt;0.01,1,0)</f>
        <v>1</v>
      </c>
      <c r="N14" s="85"/>
      <c r="O14" s="86"/>
      <c r="P14" s="83">
        <f>+IF(P13&gt;0.01,1,0)</f>
        <v>1</v>
      </c>
      <c r="Q14" s="84">
        <f>+IF(Q13&gt;0.01,1,0)</f>
        <v>1</v>
      </c>
      <c r="R14" s="85"/>
      <c r="S14" s="86"/>
      <c r="T14" s="83">
        <f>+IF(T13&gt;0.01,1,0)</f>
        <v>1</v>
      </c>
      <c r="U14" s="84">
        <f>+IF(U13&gt;0.01,1,0)</f>
        <v>1</v>
      </c>
      <c r="V14" s="85"/>
      <c r="W14" s="86"/>
      <c r="X14" s="83">
        <f>+IF(X13&gt;0.01,1,0)</f>
        <v>1</v>
      </c>
      <c r="Y14" s="84">
        <f>+IF(Y13&gt;0.01,1,0)</f>
        <v>1</v>
      </c>
      <c r="Z14" s="85"/>
      <c r="AA14" s="86"/>
      <c r="AB14" s="83">
        <f>+IF(AB13&gt;0.01,1,0)</f>
        <v>0</v>
      </c>
      <c r="AC14" s="87"/>
      <c r="AD14" s="85">
        <f>+IF(AD13&gt;0.01,1,0)</f>
        <v>0</v>
      </c>
      <c r="AE14" s="86"/>
      <c r="AF14" s="80"/>
    </row>
    <row r="15" spans="1:32" ht="12" customHeight="1" thickTop="1" thickBot="1">
      <c r="D15" s="40" t="s">
        <v>14</v>
      </c>
      <c r="E15" s="41" t="s">
        <v>15</v>
      </c>
      <c r="F15" s="41" t="s">
        <v>14</v>
      </c>
      <c r="G15" s="42" t="s">
        <v>15</v>
      </c>
      <c r="H15" s="40" t="s">
        <v>14</v>
      </c>
      <c r="I15" s="41" t="s">
        <v>15</v>
      </c>
      <c r="J15" s="41" t="s">
        <v>14</v>
      </c>
      <c r="K15" s="42" t="s">
        <v>15</v>
      </c>
      <c r="L15" s="40" t="s">
        <v>14</v>
      </c>
      <c r="M15" s="41" t="s">
        <v>15</v>
      </c>
      <c r="N15" s="41" t="s">
        <v>14</v>
      </c>
      <c r="O15" s="42" t="s">
        <v>15</v>
      </c>
      <c r="P15" s="40" t="s">
        <v>14</v>
      </c>
      <c r="Q15" s="41" t="s">
        <v>15</v>
      </c>
      <c r="R15" s="41" t="s">
        <v>14</v>
      </c>
      <c r="S15" s="42" t="s">
        <v>15</v>
      </c>
      <c r="T15" s="40" t="s">
        <v>14</v>
      </c>
      <c r="U15" s="41" t="s">
        <v>15</v>
      </c>
      <c r="V15" s="41" t="s">
        <v>14</v>
      </c>
      <c r="W15" s="42" t="s">
        <v>15</v>
      </c>
      <c r="X15" s="40" t="s">
        <v>14</v>
      </c>
      <c r="Y15" s="41" t="s">
        <v>15</v>
      </c>
      <c r="Z15" s="41" t="s">
        <v>14</v>
      </c>
      <c r="AA15" s="42" t="s">
        <v>15</v>
      </c>
      <c r="AB15" s="40" t="s">
        <v>14</v>
      </c>
      <c r="AC15" s="41" t="s">
        <v>15</v>
      </c>
      <c r="AD15" s="41" t="s">
        <v>14</v>
      </c>
      <c r="AE15" s="42" t="s">
        <v>15</v>
      </c>
      <c r="AF15" s="88"/>
    </row>
    <row r="16" spans="1:32" ht="11.25" customHeight="1" thickTop="1">
      <c r="A16" s="44" t="s">
        <v>46</v>
      </c>
      <c r="B16" s="45" t="s">
        <v>16</v>
      </c>
      <c r="C16" s="46"/>
      <c r="D16" s="47"/>
      <c r="E16" s="48"/>
      <c r="F16" s="48" t="s">
        <v>17</v>
      </c>
      <c r="G16" s="49"/>
      <c r="H16" s="89"/>
      <c r="I16" s="90"/>
      <c r="J16" s="90"/>
      <c r="K16" s="91"/>
      <c r="L16" s="50"/>
      <c r="M16" s="51"/>
      <c r="N16" s="51"/>
      <c r="O16" s="52"/>
      <c r="P16" s="50"/>
      <c r="Q16" s="51"/>
      <c r="R16" s="51"/>
      <c r="S16" s="52"/>
      <c r="T16" s="50"/>
      <c r="U16" s="51"/>
      <c r="V16" s="51"/>
      <c r="W16" s="52"/>
      <c r="X16" s="50"/>
      <c r="Y16" s="51"/>
      <c r="Z16" s="92"/>
      <c r="AA16" s="93"/>
      <c r="AB16" s="47"/>
      <c r="AC16" s="48"/>
      <c r="AD16" s="48" t="s">
        <v>17</v>
      </c>
      <c r="AE16" s="49"/>
      <c r="AF16" s="94">
        <f>AF19</f>
        <v>0.25000000000000006</v>
      </c>
    </row>
    <row r="17" spans="1:32" ht="12.75" customHeight="1">
      <c r="A17" s="54" t="s">
        <v>46</v>
      </c>
      <c r="B17" s="55"/>
      <c r="C17" s="56">
        <f>AF16</f>
        <v>0.25000000000000006</v>
      </c>
      <c r="D17" s="57"/>
      <c r="E17" s="58"/>
      <c r="F17" s="58"/>
      <c r="G17" s="59"/>
      <c r="H17" s="95">
        <v>0.45833333333333331</v>
      </c>
      <c r="I17" s="96">
        <v>0.60416666666666663</v>
      </c>
      <c r="J17" s="96"/>
      <c r="K17" s="97"/>
      <c r="L17" s="98"/>
      <c r="M17" s="98"/>
      <c r="N17" s="61"/>
      <c r="O17" s="62"/>
      <c r="P17" s="98"/>
      <c r="Q17" s="98"/>
      <c r="R17" s="61"/>
      <c r="S17" s="62"/>
      <c r="T17" s="98"/>
      <c r="U17" s="98"/>
      <c r="V17" s="61"/>
      <c r="W17" s="62"/>
      <c r="X17" s="60"/>
      <c r="Y17" s="61"/>
      <c r="Z17" s="72"/>
      <c r="AA17" s="99"/>
      <c r="AB17" s="57"/>
      <c r="AC17" s="58"/>
      <c r="AD17" s="58"/>
      <c r="AE17" s="59"/>
      <c r="AF17" s="100"/>
    </row>
    <row r="18" spans="1:32" ht="14.25" customHeight="1" thickBot="1">
      <c r="A18" s="64" t="s">
        <v>47</v>
      </c>
      <c r="B18" s="65"/>
      <c r="C18" s="66"/>
      <c r="D18" s="67" t="s">
        <v>17</v>
      </c>
      <c r="E18" s="68"/>
      <c r="F18" s="68"/>
      <c r="G18" s="69"/>
      <c r="H18" s="95"/>
      <c r="I18" s="96"/>
      <c r="J18" s="96">
        <v>0.79166666666666663</v>
      </c>
      <c r="K18" s="97">
        <v>0.89583333333333337</v>
      </c>
      <c r="L18" s="60"/>
      <c r="M18" s="61"/>
      <c r="N18" s="61"/>
      <c r="O18" s="62"/>
      <c r="P18" s="60"/>
      <c r="Q18" s="61"/>
      <c r="R18" s="61"/>
      <c r="S18" s="62"/>
      <c r="T18" s="60"/>
      <c r="U18" s="61"/>
      <c r="V18" s="61"/>
      <c r="W18" s="62"/>
      <c r="X18" s="71"/>
      <c r="Y18" s="72"/>
      <c r="Z18" s="61"/>
      <c r="AA18" s="62"/>
      <c r="AB18" s="67" t="s">
        <v>17</v>
      </c>
      <c r="AC18" s="68"/>
      <c r="AD18" s="68"/>
      <c r="AE18" s="69"/>
      <c r="AF18" s="101"/>
    </row>
    <row r="19" spans="1:32" ht="12.75" customHeight="1" thickBot="1">
      <c r="A19" s="73"/>
      <c r="B19" s="74">
        <v>22</v>
      </c>
      <c r="C19" s="75" t="s">
        <v>19</v>
      </c>
      <c r="D19" s="76">
        <f>E16-D16+E17-D17</f>
        <v>0</v>
      </c>
      <c r="E19" s="103">
        <f>+G17-F17+G18-F18</f>
        <v>0</v>
      </c>
      <c r="F19" s="78">
        <f>D19+E19</f>
        <v>0</v>
      </c>
      <c r="G19" s="79"/>
      <c r="H19" s="76">
        <f t="shared" ref="H19" si="0">I16-H16+I17-H17</f>
        <v>0.14583333333333331</v>
      </c>
      <c r="I19" s="103">
        <f t="shared" ref="I19" si="1">+K17-J17+K18-J18</f>
        <v>0.10416666666666674</v>
      </c>
      <c r="J19" s="78">
        <f t="shared" ref="J19" si="2">H19+I19</f>
        <v>0.25000000000000006</v>
      </c>
      <c r="K19" s="79"/>
      <c r="L19" s="76">
        <f t="shared" ref="L19" si="3">M16-L16+M17-L17</f>
        <v>0</v>
      </c>
      <c r="M19" s="103">
        <f t="shared" ref="M19" si="4">+O17-N17+O18-N18</f>
        <v>0</v>
      </c>
      <c r="N19" s="78">
        <f t="shared" ref="N19" si="5">L19+M19</f>
        <v>0</v>
      </c>
      <c r="O19" s="79"/>
      <c r="P19" s="76">
        <f t="shared" ref="P19" si="6">Q16-P16+Q17-P17</f>
        <v>0</v>
      </c>
      <c r="Q19" s="103">
        <f t="shared" ref="Q19" si="7">+S17-R17+S18-R18</f>
        <v>0</v>
      </c>
      <c r="R19" s="78">
        <f t="shared" ref="R19" si="8">P19+Q19</f>
        <v>0</v>
      </c>
      <c r="S19" s="79"/>
      <c r="T19" s="76">
        <f t="shared" ref="T19" si="9">U16-T16+U17-T17</f>
        <v>0</v>
      </c>
      <c r="U19" s="103">
        <f t="shared" ref="U19" si="10">+W17-V17+W18-V18</f>
        <v>0</v>
      </c>
      <c r="V19" s="78">
        <f t="shared" ref="V19" si="11">T19+U19</f>
        <v>0</v>
      </c>
      <c r="W19" s="79"/>
      <c r="X19" s="76">
        <f t="shared" ref="X19" si="12">Y16-X16+Y17-X17</f>
        <v>0</v>
      </c>
      <c r="Y19" s="103">
        <f t="shared" ref="Y19" si="13">+AA17-Z17+AA18-Z18</f>
        <v>0</v>
      </c>
      <c r="Z19" s="78">
        <f t="shared" ref="Z19" si="14">X19+Y19</f>
        <v>0</v>
      </c>
      <c r="AA19" s="79"/>
      <c r="AB19" s="76">
        <f t="shared" ref="AB19" si="15">AC16-AB16+AC17-AB17</f>
        <v>0</v>
      </c>
      <c r="AC19" s="103">
        <f t="shared" ref="AC19" si="16">+AE17-AD17+AE18-AD18</f>
        <v>0</v>
      </c>
      <c r="AD19" s="78">
        <f t="shared" ref="AD19" si="17">AB19+AC19</f>
        <v>0</v>
      </c>
      <c r="AE19" s="79"/>
      <c r="AF19" s="80">
        <f>F19+J19+N19+R19+V19+Z19+AD19</f>
        <v>0.25000000000000006</v>
      </c>
    </row>
    <row r="20" spans="1:32" ht="12" hidden="1" customHeight="1">
      <c r="A20" s="81"/>
      <c r="B20" s="81"/>
      <c r="C20" s="82"/>
      <c r="D20" s="83">
        <f>+IF(D19&gt;0.01,1,0)</f>
        <v>0</v>
      </c>
      <c r="E20" s="84">
        <f>+IF(E19&gt;0.01,1,0)</f>
        <v>0</v>
      </c>
      <c r="F20" s="85"/>
      <c r="G20" s="86"/>
      <c r="H20" s="83">
        <f>+IF(H19&gt;0.01,1,0)</f>
        <v>1</v>
      </c>
      <c r="I20" s="84">
        <f>+IF(I19&gt;0.01,1,0)</f>
        <v>1</v>
      </c>
      <c r="J20" s="85"/>
      <c r="K20" s="86"/>
      <c r="L20" s="83">
        <f>+IF(L19&gt;0.01,1,0)</f>
        <v>0</v>
      </c>
      <c r="M20" s="84">
        <f>+IF(M19&gt;0.01,1,0)</f>
        <v>0</v>
      </c>
      <c r="N20" s="85"/>
      <c r="O20" s="86"/>
      <c r="P20" s="83">
        <f>+IF(P19&gt;0.01,1,0)</f>
        <v>0</v>
      </c>
      <c r="Q20" s="84">
        <f>+IF(Q19&gt;0.01,1,0)</f>
        <v>0</v>
      </c>
      <c r="R20" s="85"/>
      <c r="S20" s="86"/>
      <c r="T20" s="83">
        <f>+IF(T19&gt;0.01,1,0)</f>
        <v>0</v>
      </c>
      <c r="U20" s="84">
        <f>+IF(U19&gt;0.01,1,0)</f>
        <v>0</v>
      </c>
      <c r="V20" s="85"/>
      <c r="W20" s="86"/>
      <c r="X20" s="83">
        <f>+IF(X19&gt;0.01,1,0)</f>
        <v>0</v>
      </c>
      <c r="Y20" s="84">
        <f>+IF(Y19&gt;0.01,1,0)</f>
        <v>0</v>
      </c>
      <c r="Z20" s="85"/>
      <c r="AA20" s="86"/>
      <c r="AB20" s="83">
        <f>+IF(AB19&gt;0.01,1,0)</f>
        <v>0</v>
      </c>
      <c r="AC20" s="87"/>
      <c r="AD20" s="85">
        <f>+IF(AD19&gt;0.01,1,0)</f>
        <v>0</v>
      </c>
      <c r="AE20" s="86"/>
      <c r="AF20" s="80"/>
    </row>
    <row r="21" spans="1:32" ht="12" customHeight="1" thickTop="1" thickBot="1">
      <c r="D21" s="40" t="s">
        <v>14</v>
      </c>
      <c r="E21" s="41" t="s">
        <v>15</v>
      </c>
      <c r="F21" s="41" t="s">
        <v>14</v>
      </c>
      <c r="G21" s="42" t="s">
        <v>15</v>
      </c>
      <c r="H21" s="40" t="s">
        <v>14</v>
      </c>
      <c r="I21" s="41" t="s">
        <v>15</v>
      </c>
      <c r="J21" s="41" t="s">
        <v>14</v>
      </c>
      <c r="K21" s="42" t="s">
        <v>15</v>
      </c>
      <c r="L21" s="40" t="s">
        <v>14</v>
      </c>
      <c r="M21" s="41" t="s">
        <v>15</v>
      </c>
      <c r="N21" s="41" t="s">
        <v>14</v>
      </c>
      <c r="O21" s="42" t="s">
        <v>15</v>
      </c>
      <c r="P21" s="40" t="s">
        <v>14</v>
      </c>
      <c r="Q21" s="41" t="s">
        <v>15</v>
      </c>
      <c r="R21" s="41" t="s">
        <v>14</v>
      </c>
      <c r="S21" s="42" t="s">
        <v>15</v>
      </c>
      <c r="T21" s="40" t="s">
        <v>14</v>
      </c>
      <c r="U21" s="41" t="s">
        <v>15</v>
      </c>
      <c r="V21" s="41" t="s">
        <v>14</v>
      </c>
      <c r="W21" s="42" t="s">
        <v>15</v>
      </c>
      <c r="X21" s="40" t="s">
        <v>14</v>
      </c>
      <c r="Y21" s="41" t="s">
        <v>15</v>
      </c>
      <c r="Z21" s="41" t="s">
        <v>14</v>
      </c>
      <c r="AA21" s="42" t="s">
        <v>15</v>
      </c>
      <c r="AB21" s="40" t="s">
        <v>14</v>
      </c>
      <c r="AC21" s="41" t="s">
        <v>15</v>
      </c>
      <c r="AD21" s="41" t="s">
        <v>14</v>
      </c>
      <c r="AE21" s="42" t="s">
        <v>15</v>
      </c>
      <c r="AF21" s="104"/>
    </row>
    <row r="22" spans="1:32" ht="15" customHeight="1" thickTop="1">
      <c r="A22" s="44" t="s">
        <v>46</v>
      </c>
      <c r="B22" s="45" t="s">
        <v>16</v>
      </c>
      <c r="C22" s="46"/>
      <c r="D22" s="47"/>
      <c r="E22" s="48"/>
      <c r="F22" s="48" t="s">
        <v>17</v>
      </c>
      <c r="G22" s="49"/>
      <c r="H22" s="47"/>
      <c r="I22" s="48"/>
      <c r="J22" s="48" t="s">
        <v>17</v>
      </c>
      <c r="K22" s="49"/>
      <c r="L22" s="105"/>
      <c r="M22" s="106"/>
      <c r="N22" s="106"/>
      <c r="O22" s="107"/>
      <c r="P22" s="50">
        <v>0.39583333333333331</v>
      </c>
      <c r="Q22" s="51">
        <v>0.45833333333333331</v>
      </c>
      <c r="R22" s="51"/>
      <c r="S22" s="52"/>
      <c r="T22" s="50">
        <v>0.39583333333333331</v>
      </c>
      <c r="U22" s="51">
        <v>0.45833333333333331</v>
      </c>
      <c r="V22" s="51"/>
      <c r="W22" s="52"/>
      <c r="X22" s="50">
        <v>0.39583333333333331</v>
      </c>
      <c r="Y22" s="51">
        <v>0.45833333333333331</v>
      </c>
      <c r="Z22" s="51"/>
      <c r="AA22" s="52"/>
      <c r="AB22" s="47"/>
      <c r="AC22" s="48"/>
      <c r="AD22" s="48" t="s">
        <v>17</v>
      </c>
      <c r="AE22" s="49"/>
      <c r="AF22" s="94">
        <f>AF25</f>
        <v>1.2499999999999998</v>
      </c>
    </row>
    <row r="23" spans="1:32" ht="12" customHeight="1">
      <c r="A23" s="54" t="s">
        <v>46</v>
      </c>
      <c r="B23" s="55"/>
      <c r="C23" s="56">
        <f>AF22</f>
        <v>1.2499999999999998</v>
      </c>
      <c r="D23" s="57"/>
      <c r="E23" s="58"/>
      <c r="F23" s="58"/>
      <c r="G23" s="59"/>
      <c r="H23" s="57"/>
      <c r="I23" s="58"/>
      <c r="J23" s="58"/>
      <c r="K23" s="59"/>
      <c r="L23" s="108">
        <v>0.45833333333333331</v>
      </c>
      <c r="M23" s="98">
        <v>0.60416666666666663</v>
      </c>
      <c r="N23" s="98"/>
      <c r="O23" s="109"/>
      <c r="P23" s="60">
        <v>0.47916666666666669</v>
      </c>
      <c r="Q23" s="61">
        <v>0.60416666666666663</v>
      </c>
      <c r="R23" s="61"/>
      <c r="S23" s="62"/>
      <c r="T23" s="60">
        <v>0.47916666666666669</v>
      </c>
      <c r="U23" s="61">
        <v>0.60416666666666663</v>
      </c>
      <c r="V23" s="61"/>
      <c r="W23" s="62"/>
      <c r="X23" s="60">
        <v>0.47916666666666669</v>
      </c>
      <c r="Y23" s="61">
        <v>0.58333333333333337</v>
      </c>
      <c r="Z23" s="61"/>
      <c r="AA23" s="62"/>
      <c r="AB23" s="57"/>
      <c r="AC23" s="58"/>
      <c r="AD23" s="58"/>
      <c r="AE23" s="59"/>
      <c r="AF23" s="100"/>
    </row>
    <row r="24" spans="1:32" ht="12" customHeight="1" thickBot="1">
      <c r="A24" s="64" t="s">
        <v>47</v>
      </c>
      <c r="B24" s="65"/>
      <c r="C24" s="66"/>
      <c r="D24" s="67" t="s">
        <v>17</v>
      </c>
      <c r="E24" s="68"/>
      <c r="F24" s="68"/>
      <c r="G24" s="69"/>
      <c r="H24" s="67" t="s">
        <v>17</v>
      </c>
      <c r="I24" s="68"/>
      <c r="J24" s="68"/>
      <c r="K24" s="69"/>
      <c r="L24" s="108"/>
      <c r="M24" s="98"/>
      <c r="N24" s="98">
        <v>0.77083333333333337</v>
      </c>
      <c r="O24" s="109">
        <v>0.89583333333333337</v>
      </c>
      <c r="P24" s="60"/>
      <c r="Q24" s="61"/>
      <c r="R24" s="61">
        <v>0.77083333333333337</v>
      </c>
      <c r="S24" s="62">
        <v>0.89583333333333337</v>
      </c>
      <c r="T24" s="60"/>
      <c r="U24" s="61"/>
      <c r="V24" s="61">
        <v>0.77083333333333337</v>
      </c>
      <c r="W24" s="62">
        <v>0.91666666666666663</v>
      </c>
      <c r="X24" s="60"/>
      <c r="Y24" s="61"/>
      <c r="Z24" s="72">
        <v>0.77083333333333337</v>
      </c>
      <c r="AA24" s="99">
        <v>0.9375</v>
      </c>
      <c r="AB24" s="67" t="s">
        <v>17</v>
      </c>
      <c r="AC24" s="68"/>
      <c r="AD24" s="68"/>
      <c r="AE24" s="69"/>
      <c r="AF24" s="101"/>
    </row>
    <row r="25" spans="1:32" ht="12" customHeight="1" thickBot="1">
      <c r="A25" s="73"/>
      <c r="B25" s="74">
        <v>22</v>
      </c>
      <c r="C25" s="75" t="s">
        <v>19</v>
      </c>
      <c r="D25" s="76">
        <f>E22-D22+E23-D23</f>
        <v>0</v>
      </c>
      <c r="E25" s="103">
        <f>+G23-F23+G24-F24</f>
        <v>0</v>
      </c>
      <c r="F25" s="78">
        <f>D25+E25</f>
        <v>0</v>
      </c>
      <c r="G25" s="79"/>
      <c r="H25" s="76">
        <f t="shared" ref="H25" si="18">I22-H22+I23-H23</f>
        <v>0</v>
      </c>
      <c r="I25" s="103">
        <f>+K23-J23+K24-J24</f>
        <v>0</v>
      </c>
      <c r="J25" s="78">
        <f t="shared" ref="J25" si="19">H25+I25</f>
        <v>0</v>
      </c>
      <c r="K25" s="79"/>
      <c r="L25" s="76">
        <f t="shared" ref="L25" si="20">M22-L22+M23-L23</f>
        <v>0.14583333333333331</v>
      </c>
      <c r="M25" s="103">
        <f t="shared" ref="M25" si="21">+O23-N23+O24-N24</f>
        <v>0.125</v>
      </c>
      <c r="N25" s="78">
        <f t="shared" ref="N25" si="22">L25+M25</f>
        <v>0.27083333333333331</v>
      </c>
      <c r="O25" s="79"/>
      <c r="P25" s="76">
        <f t="shared" ref="P25" si="23">Q22-P22+Q23-P23</f>
        <v>0.18749999999999994</v>
      </c>
      <c r="Q25" s="103">
        <f t="shared" ref="Q25" si="24">+S23-R23+S24-R24</f>
        <v>0.125</v>
      </c>
      <c r="R25" s="78">
        <f t="shared" ref="R25" si="25">P25+Q25</f>
        <v>0.31249999999999994</v>
      </c>
      <c r="S25" s="79"/>
      <c r="T25" s="76">
        <f t="shared" ref="T25" si="26">U22-T22+U23-T23</f>
        <v>0.18749999999999994</v>
      </c>
      <c r="U25" s="103">
        <f t="shared" ref="U25" si="27">+W23-V23+W24-V24</f>
        <v>0.14583333333333326</v>
      </c>
      <c r="V25" s="78">
        <f t="shared" ref="V25" si="28">T25+U25</f>
        <v>0.3333333333333332</v>
      </c>
      <c r="W25" s="79"/>
      <c r="X25" s="76">
        <f t="shared" ref="X25" si="29">Y22-X22+Y23-X23</f>
        <v>0.16666666666666669</v>
      </c>
      <c r="Y25" s="103">
        <f t="shared" ref="Y25" si="30">+AA23-Z23+AA24-Z24</f>
        <v>0.16666666666666663</v>
      </c>
      <c r="Z25" s="78">
        <f t="shared" ref="Z25" si="31">X25+Y25</f>
        <v>0.33333333333333331</v>
      </c>
      <c r="AA25" s="79"/>
      <c r="AB25" s="76">
        <f t="shared" ref="AB25" si="32">AC22-AB22+AC23-AB23</f>
        <v>0</v>
      </c>
      <c r="AC25" s="103">
        <f t="shared" ref="AC25" si="33">+AE23-AD23+AE24-AD24</f>
        <v>0</v>
      </c>
      <c r="AD25" s="78">
        <f t="shared" ref="AD25" si="34">AB25+AC25</f>
        <v>0</v>
      </c>
      <c r="AE25" s="79"/>
      <c r="AF25" s="80">
        <f>F25+J25+N25+R25+V25+Z25+AD25</f>
        <v>1.2499999999999998</v>
      </c>
    </row>
    <row r="26" spans="1:32" ht="12" hidden="1" customHeight="1">
      <c r="A26" s="81"/>
      <c r="B26" s="81"/>
      <c r="C26" s="82"/>
      <c r="D26" s="83">
        <f>+IF(D25&gt;0.01,1,0)</f>
        <v>0</v>
      </c>
      <c r="E26" s="84">
        <f>+IF(E25&gt;0.01,1,0)</f>
        <v>0</v>
      </c>
      <c r="F26" s="85"/>
      <c r="G26" s="86"/>
      <c r="H26" s="83">
        <f>+IF(H25&gt;0.01,1,0)</f>
        <v>0</v>
      </c>
      <c r="I26" s="84">
        <f>+IF(I25&gt;0.01,1,0)</f>
        <v>0</v>
      </c>
      <c r="J26" s="85"/>
      <c r="K26" s="86"/>
      <c r="L26" s="83">
        <f>+IF(L25&gt;0.01,1,0)</f>
        <v>1</v>
      </c>
      <c r="M26" s="84">
        <f>+IF(M25&gt;0.01,1,0)</f>
        <v>1</v>
      </c>
      <c r="N26" s="85"/>
      <c r="O26" s="86"/>
      <c r="P26" s="83">
        <f>+IF(P25&gt;0.01,1,0)</f>
        <v>1</v>
      </c>
      <c r="Q26" s="84">
        <f>+IF(Q25&gt;0.01,1,0)</f>
        <v>1</v>
      </c>
      <c r="R26" s="85"/>
      <c r="S26" s="86"/>
      <c r="T26" s="83">
        <f>+IF(T25&gt;0.01,1,0)</f>
        <v>1</v>
      </c>
      <c r="U26" s="84">
        <f>+IF(U25&gt;0.01,1,0)</f>
        <v>1</v>
      </c>
      <c r="V26" s="85"/>
      <c r="W26" s="86"/>
      <c r="X26" s="83">
        <f>+IF(X25&gt;0.01,1,0)</f>
        <v>1</v>
      </c>
      <c r="Y26" s="84">
        <f>+IF(Y25&gt;0.01,1,0)</f>
        <v>1</v>
      </c>
      <c r="Z26" s="85"/>
      <c r="AA26" s="86"/>
      <c r="AB26" s="83">
        <f>+IF(AB25&gt;0.01,1,0)</f>
        <v>0</v>
      </c>
      <c r="AC26" s="87"/>
      <c r="AD26" s="85">
        <f>+IF(AD25&gt;0.01,1,0)</f>
        <v>0</v>
      </c>
      <c r="AE26" s="86"/>
      <c r="AF26" s="80"/>
    </row>
    <row r="27" spans="1:32" ht="12" customHeight="1" thickTop="1" thickBot="1">
      <c r="D27" s="40" t="s">
        <v>14</v>
      </c>
      <c r="E27" s="41" t="s">
        <v>15</v>
      </c>
      <c r="F27" s="41" t="s">
        <v>14</v>
      </c>
      <c r="G27" s="42" t="s">
        <v>15</v>
      </c>
      <c r="H27" s="40" t="s">
        <v>14</v>
      </c>
      <c r="I27" s="41" t="s">
        <v>15</v>
      </c>
      <c r="J27" s="41" t="s">
        <v>14</v>
      </c>
      <c r="K27" s="42" t="s">
        <v>15</v>
      </c>
      <c r="L27" s="40" t="s">
        <v>14</v>
      </c>
      <c r="M27" s="41" t="s">
        <v>15</v>
      </c>
      <c r="N27" s="41" t="s">
        <v>14</v>
      </c>
      <c r="O27" s="42" t="s">
        <v>15</v>
      </c>
      <c r="P27" s="40" t="s">
        <v>14</v>
      </c>
      <c r="Q27" s="41" t="s">
        <v>15</v>
      </c>
      <c r="R27" s="41" t="s">
        <v>14</v>
      </c>
      <c r="S27" s="42" t="s">
        <v>15</v>
      </c>
      <c r="T27" s="40" t="s">
        <v>14</v>
      </c>
      <c r="U27" s="41" t="s">
        <v>15</v>
      </c>
      <c r="V27" s="41" t="s">
        <v>14</v>
      </c>
      <c r="W27" s="42" t="s">
        <v>15</v>
      </c>
      <c r="X27" s="40" t="s">
        <v>14</v>
      </c>
      <c r="Y27" s="41" t="s">
        <v>15</v>
      </c>
      <c r="Z27" s="41" t="s">
        <v>14</v>
      </c>
      <c r="AA27" s="42" t="s">
        <v>15</v>
      </c>
      <c r="AB27" s="40" t="s">
        <v>14</v>
      </c>
      <c r="AC27" s="41" t="s">
        <v>15</v>
      </c>
      <c r="AD27" s="41" t="s">
        <v>14</v>
      </c>
      <c r="AE27" s="42" t="s">
        <v>15</v>
      </c>
      <c r="AF27" s="104"/>
    </row>
    <row r="28" spans="1:32" ht="15" customHeight="1" thickTop="1">
      <c r="A28" s="44" t="s">
        <v>46</v>
      </c>
      <c r="B28" s="45" t="s">
        <v>16</v>
      </c>
      <c r="C28" s="46"/>
      <c r="D28" s="47"/>
      <c r="E28" s="48"/>
      <c r="F28" s="48" t="s">
        <v>17</v>
      </c>
      <c r="G28" s="49"/>
      <c r="H28" s="47"/>
      <c r="I28" s="48"/>
      <c r="J28" s="48" t="s">
        <v>17</v>
      </c>
      <c r="K28" s="49"/>
      <c r="L28" s="47"/>
      <c r="M28" s="48"/>
      <c r="N28" s="48" t="s">
        <v>17</v>
      </c>
      <c r="O28" s="49"/>
      <c r="P28" s="47"/>
      <c r="Q28" s="48"/>
      <c r="R28" s="48" t="s">
        <v>17</v>
      </c>
      <c r="S28" s="49"/>
      <c r="T28" s="47"/>
      <c r="U28" s="48"/>
      <c r="V28" s="48" t="s">
        <v>17</v>
      </c>
      <c r="W28" s="49"/>
      <c r="X28" s="47"/>
      <c r="Y28" s="48"/>
      <c r="Z28" s="48" t="s">
        <v>17</v>
      </c>
      <c r="AA28" s="49"/>
      <c r="AB28" s="47"/>
      <c r="AC28" s="48"/>
      <c r="AD28" s="48" t="s">
        <v>17</v>
      </c>
      <c r="AE28" s="49"/>
      <c r="AF28" s="94">
        <f>AF31</f>
        <v>0</v>
      </c>
    </row>
    <row r="29" spans="1:32" ht="12" customHeight="1">
      <c r="A29" s="54" t="s">
        <v>46</v>
      </c>
      <c r="B29" s="55"/>
      <c r="C29" s="56">
        <f>AF28</f>
        <v>0</v>
      </c>
      <c r="D29" s="57"/>
      <c r="E29" s="58"/>
      <c r="F29" s="58"/>
      <c r="G29" s="59"/>
      <c r="H29" s="57"/>
      <c r="I29" s="58"/>
      <c r="J29" s="58"/>
      <c r="K29" s="59"/>
      <c r="L29" s="57"/>
      <c r="M29" s="58"/>
      <c r="N29" s="58"/>
      <c r="O29" s="59"/>
      <c r="P29" s="57"/>
      <c r="Q29" s="58"/>
      <c r="R29" s="58"/>
      <c r="S29" s="59"/>
      <c r="T29" s="57"/>
      <c r="U29" s="58"/>
      <c r="V29" s="58"/>
      <c r="W29" s="59"/>
      <c r="X29" s="57"/>
      <c r="Y29" s="58"/>
      <c r="Z29" s="58"/>
      <c r="AA29" s="59"/>
      <c r="AB29" s="57"/>
      <c r="AC29" s="58"/>
      <c r="AD29" s="58"/>
      <c r="AE29" s="59"/>
      <c r="AF29" s="100"/>
    </row>
    <row r="30" spans="1:32" ht="12" customHeight="1" thickBot="1">
      <c r="A30" s="64" t="s">
        <v>47</v>
      </c>
      <c r="B30" s="65"/>
      <c r="C30" s="66"/>
      <c r="D30" s="67" t="s">
        <v>17</v>
      </c>
      <c r="E30" s="68"/>
      <c r="F30" s="68"/>
      <c r="G30" s="69"/>
      <c r="H30" s="67" t="s">
        <v>17</v>
      </c>
      <c r="I30" s="68"/>
      <c r="J30" s="68"/>
      <c r="K30" s="69"/>
      <c r="L30" s="67" t="s">
        <v>17</v>
      </c>
      <c r="M30" s="68"/>
      <c r="N30" s="68"/>
      <c r="O30" s="69"/>
      <c r="P30" s="67" t="s">
        <v>17</v>
      </c>
      <c r="Q30" s="68"/>
      <c r="R30" s="68"/>
      <c r="S30" s="69"/>
      <c r="T30" s="67" t="s">
        <v>17</v>
      </c>
      <c r="U30" s="68"/>
      <c r="V30" s="68"/>
      <c r="W30" s="69"/>
      <c r="X30" s="67" t="s">
        <v>17</v>
      </c>
      <c r="Y30" s="68"/>
      <c r="Z30" s="68"/>
      <c r="AA30" s="69"/>
      <c r="AB30" s="67" t="s">
        <v>17</v>
      </c>
      <c r="AC30" s="68"/>
      <c r="AD30" s="68"/>
      <c r="AE30" s="69"/>
      <c r="AF30" s="101"/>
    </row>
    <row r="31" spans="1:32" ht="12" customHeight="1" thickBot="1">
      <c r="A31" s="73"/>
      <c r="B31" s="74">
        <v>22</v>
      </c>
      <c r="C31" s="75" t="s">
        <v>19</v>
      </c>
      <c r="D31" s="76">
        <f>E28-D28+E29-D29</f>
        <v>0</v>
      </c>
      <c r="E31" s="103">
        <f>+G29-F29+G30-F30</f>
        <v>0</v>
      </c>
      <c r="F31" s="78">
        <f>D31+E31</f>
        <v>0</v>
      </c>
      <c r="G31" s="79"/>
      <c r="H31" s="76">
        <f t="shared" ref="H31" si="35">I28-H28+I29-H29</f>
        <v>0</v>
      </c>
      <c r="I31" s="103">
        <f t="shared" ref="I31" si="36">+K29-J29+K30-J30</f>
        <v>0</v>
      </c>
      <c r="J31" s="78">
        <f t="shared" ref="J31" si="37">H31+I31</f>
        <v>0</v>
      </c>
      <c r="K31" s="79"/>
      <c r="L31" s="76">
        <f t="shared" ref="L31" si="38">M28-L28+M29-L29</f>
        <v>0</v>
      </c>
      <c r="M31" s="103">
        <f t="shared" ref="M31" si="39">+O29-N29+O30-N30</f>
        <v>0</v>
      </c>
      <c r="N31" s="78">
        <f t="shared" ref="N31" si="40">L31+M31</f>
        <v>0</v>
      </c>
      <c r="O31" s="79"/>
      <c r="P31" s="76">
        <f t="shared" ref="P31" si="41">Q28-P28+Q29-P29</f>
        <v>0</v>
      </c>
      <c r="Q31" s="103">
        <f t="shared" ref="Q31" si="42">+S29-R29+S30-R30</f>
        <v>0</v>
      </c>
      <c r="R31" s="78">
        <f t="shared" ref="R31" si="43">P31+Q31</f>
        <v>0</v>
      </c>
      <c r="S31" s="79"/>
      <c r="T31" s="76">
        <f t="shared" ref="T31" si="44">U28-T28+U29-T29</f>
        <v>0</v>
      </c>
      <c r="U31" s="103">
        <f t="shared" ref="U31" si="45">+W29-V29+W30-V30</f>
        <v>0</v>
      </c>
      <c r="V31" s="78">
        <f t="shared" ref="V31" si="46">T31+U31</f>
        <v>0</v>
      </c>
      <c r="W31" s="79"/>
      <c r="X31" s="76">
        <f t="shared" ref="X31" si="47">Y28-X28+Y29-X29</f>
        <v>0</v>
      </c>
      <c r="Y31" s="103">
        <f t="shared" ref="Y31" si="48">+AA29-Z29+AA30-Z30</f>
        <v>0</v>
      </c>
      <c r="Z31" s="78">
        <f t="shared" ref="Z31" si="49">X31+Y31</f>
        <v>0</v>
      </c>
      <c r="AA31" s="79"/>
      <c r="AB31" s="76">
        <f t="shared" ref="AB31" si="50">AC28-AB28+AC29-AB29</f>
        <v>0</v>
      </c>
      <c r="AC31" s="103">
        <f t="shared" ref="AC31" si="51">+AE29-AD29+AE30-AD30</f>
        <v>0</v>
      </c>
      <c r="AD31" s="78">
        <f t="shared" ref="AD31" si="52">AB31+AC31</f>
        <v>0</v>
      </c>
      <c r="AE31" s="79"/>
      <c r="AF31" s="80">
        <f>F31+J31+N31+R31+V31+Z31+AD31</f>
        <v>0</v>
      </c>
    </row>
    <row r="32" spans="1:32" ht="12" hidden="1" customHeight="1">
      <c r="A32" s="81"/>
      <c r="B32" s="81"/>
      <c r="C32" s="82"/>
      <c r="D32" s="83">
        <f>+IF(D31&gt;0.01,1,0)</f>
        <v>0</v>
      </c>
      <c r="E32" s="84">
        <f>+IF(E31&gt;0.01,1,0)</f>
        <v>0</v>
      </c>
      <c r="F32" s="85"/>
      <c r="G32" s="86"/>
      <c r="H32" s="83">
        <f>+IF(H31&gt;0.01,1,0)</f>
        <v>0</v>
      </c>
      <c r="I32" s="84">
        <f>+IF(I31&gt;0.01,1,0)</f>
        <v>0</v>
      </c>
      <c r="J32" s="85"/>
      <c r="K32" s="86"/>
      <c r="L32" s="83">
        <f>+IF(L31&gt;0.01,1,0)</f>
        <v>0</v>
      </c>
      <c r="M32" s="84">
        <f>+IF(M31&gt;0.01,1,0)</f>
        <v>0</v>
      </c>
      <c r="N32" s="85"/>
      <c r="O32" s="86"/>
      <c r="P32" s="83">
        <f>+IF(P31&gt;0.01,1,0)</f>
        <v>0</v>
      </c>
      <c r="Q32" s="84">
        <f>+IF(Q31&gt;0.01,1,0)</f>
        <v>0</v>
      </c>
      <c r="R32" s="85"/>
      <c r="S32" s="86"/>
      <c r="T32" s="83">
        <f>+IF(T31&gt;0.01,1,0)</f>
        <v>0</v>
      </c>
      <c r="U32" s="84">
        <f>+IF(U31&gt;0.01,1,0)</f>
        <v>0</v>
      </c>
      <c r="V32" s="85"/>
      <c r="W32" s="86"/>
      <c r="X32" s="83">
        <f>+IF(X31&gt;0.01,1,0)</f>
        <v>0</v>
      </c>
      <c r="Y32" s="84">
        <f>+IF(Y31&gt;0.01,1,0)</f>
        <v>0</v>
      </c>
      <c r="Z32" s="85"/>
      <c r="AA32" s="86"/>
      <c r="AB32" s="83">
        <f>+IF(AB31&gt;0.01,1,0)</f>
        <v>0</v>
      </c>
      <c r="AC32" s="87"/>
      <c r="AD32" s="85">
        <f>+IF(AD31&gt;0.01,1,0)</f>
        <v>0</v>
      </c>
      <c r="AE32" s="86"/>
      <c r="AF32" s="80"/>
    </row>
    <row r="33" spans="1:32" ht="12" customHeight="1" thickTop="1">
      <c r="D33" s="40" t="s">
        <v>14</v>
      </c>
      <c r="E33" s="41" t="s">
        <v>15</v>
      </c>
      <c r="F33" s="41" t="s">
        <v>14</v>
      </c>
      <c r="G33" s="42" t="s">
        <v>15</v>
      </c>
      <c r="H33" s="40" t="s">
        <v>14</v>
      </c>
      <c r="I33" s="41" t="s">
        <v>15</v>
      </c>
      <c r="J33" s="41" t="s">
        <v>14</v>
      </c>
      <c r="K33" s="42" t="s">
        <v>15</v>
      </c>
      <c r="L33" s="40" t="s">
        <v>14</v>
      </c>
      <c r="M33" s="41" t="s">
        <v>15</v>
      </c>
      <c r="N33" s="41" t="s">
        <v>14</v>
      </c>
      <c r="O33" s="42" t="s">
        <v>15</v>
      </c>
      <c r="P33" s="40" t="s">
        <v>14</v>
      </c>
      <c r="Q33" s="41" t="s">
        <v>15</v>
      </c>
      <c r="R33" s="41" t="s">
        <v>14</v>
      </c>
      <c r="S33" s="42" t="s">
        <v>15</v>
      </c>
      <c r="T33" s="40" t="s">
        <v>14</v>
      </c>
      <c r="U33" s="41" t="s">
        <v>15</v>
      </c>
      <c r="V33" s="41" t="s">
        <v>14</v>
      </c>
      <c r="W33" s="42" t="s">
        <v>15</v>
      </c>
      <c r="X33" s="40" t="s">
        <v>14</v>
      </c>
      <c r="Y33" s="41" t="s">
        <v>15</v>
      </c>
      <c r="Z33" s="41" t="s">
        <v>14</v>
      </c>
      <c r="AA33" s="42" t="s">
        <v>15</v>
      </c>
      <c r="AB33" s="40" t="s">
        <v>14</v>
      </c>
      <c r="AC33" s="41" t="s">
        <v>15</v>
      </c>
      <c r="AD33" s="41" t="s">
        <v>14</v>
      </c>
      <c r="AE33" s="42" t="s">
        <v>15</v>
      </c>
      <c r="AF33" s="104"/>
    </row>
    <row r="34" spans="1:32" ht="12" hidden="1" customHeight="1">
      <c r="A34" s="110" t="s">
        <v>20</v>
      </c>
      <c r="B34" s="45" t="s">
        <v>16</v>
      </c>
      <c r="C34" s="46"/>
      <c r="D34" s="50"/>
      <c r="E34" s="51"/>
      <c r="F34" s="51"/>
      <c r="G34" s="52"/>
      <c r="H34" s="50"/>
      <c r="I34" s="51"/>
      <c r="J34" s="51"/>
      <c r="K34" s="52"/>
      <c r="L34" s="50"/>
      <c r="M34" s="51"/>
      <c r="N34" s="51"/>
      <c r="O34" s="52"/>
      <c r="P34" s="50"/>
      <c r="Q34" s="51"/>
      <c r="R34" s="51"/>
      <c r="S34" s="52"/>
      <c r="T34" s="50"/>
      <c r="U34" s="51"/>
      <c r="V34" s="51"/>
      <c r="W34" s="52"/>
      <c r="X34" s="50"/>
      <c r="Y34" s="51"/>
      <c r="Z34" s="51"/>
      <c r="AA34" s="52"/>
      <c r="AB34" s="50"/>
      <c r="AC34" s="51"/>
      <c r="AD34" s="51"/>
      <c r="AE34" s="52"/>
      <c r="AF34" s="94">
        <f>AF37</f>
        <v>0</v>
      </c>
    </row>
    <row r="35" spans="1:32" ht="12" hidden="1" customHeight="1">
      <c r="A35" s="54" t="s">
        <v>21</v>
      </c>
      <c r="B35" s="55"/>
      <c r="C35" s="56">
        <f>AF34</f>
        <v>0</v>
      </c>
      <c r="D35" s="60"/>
      <c r="E35" s="61"/>
      <c r="F35" s="61"/>
      <c r="G35" s="62"/>
      <c r="H35" s="60"/>
      <c r="I35" s="61"/>
      <c r="J35" s="61"/>
      <c r="K35" s="62"/>
      <c r="L35" s="60"/>
      <c r="M35" s="61"/>
      <c r="N35" s="61"/>
      <c r="O35" s="62"/>
      <c r="P35" s="60"/>
      <c r="Q35" s="61"/>
      <c r="R35" s="61"/>
      <c r="S35" s="62"/>
      <c r="T35" s="60"/>
      <c r="U35" s="61"/>
      <c r="V35" s="61"/>
      <c r="W35" s="62"/>
      <c r="X35" s="60"/>
      <c r="Y35" s="61"/>
      <c r="Z35" s="61"/>
      <c r="AA35" s="62"/>
      <c r="AB35" s="60"/>
      <c r="AC35" s="61"/>
      <c r="AD35" s="61"/>
      <c r="AE35" s="62"/>
      <c r="AF35" s="100"/>
    </row>
    <row r="36" spans="1:32" ht="12" hidden="1" customHeight="1">
      <c r="A36" s="64" t="s">
        <v>22</v>
      </c>
      <c r="B36" s="65"/>
      <c r="C36" s="66"/>
      <c r="D36" s="60"/>
      <c r="E36" s="61"/>
      <c r="F36" s="61"/>
      <c r="G36" s="62"/>
      <c r="H36" s="60"/>
      <c r="I36" s="61"/>
      <c r="J36" s="61"/>
      <c r="K36" s="62"/>
      <c r="L36" s="60"/>
      <c r="M36" s="61"/>
      <c r="N36" s="61"/>
      <c r="O36" s="62"/>
      <c r="P36" s="60"/>
      <c r="Q36" s="61"/>
      <c r="R36" s="61"/>
      <c r="S36" s="62"/>
      <c r="T36" s="60"/>
      <c r="U36" s="61"/>
      <c r="V36" s="61"/>
      <c r="W36" s="62"/>
      <c r="X36" s="60"/>
      <c r="Y36" s="61"/>
      <c r="Z36" s="61"/>
      <c r="AA36" s="62"/>
      <c r="AB36" s="60"/>
      <c r="AC36" s="61"/>
      <c r="AD36" s="61"/>
      <c r="AE36" s="62"/>
      <c r="AF36" s="101"/>
    </row>
    <row r="37" spans="1:32" ht="12" hidden="1" customHeight="1">
      <c r="A37" s="73"/>
      <c r="B37" s="74">
        <v>22</v>
      </c>
      <c r="C37" s="75" t="s">
        <v>19</v>
      </c>
      <c r="D37" s="76">
        <f>E34-D34+E35-D35</f>
        <v>0</v>
      </c>
      <c r="E37" s="103">
        <f>+G35-F35+G36-F36</f>
        <v>0</v>
      </c>
      <c r="F37" s="78">
        <f>D37+E37</f>
        <v>0</v>
      </c>
      <c r="G37" s="79"/>
      <c r="H37" s="76">
        <f t="shared" ref="H37" si="53">I34-H34+I35-H35</f>
        <v>0</v>
      </c>
      <c r="I37" s="103">
        <f t="shared" ref="I37" si="54">+K35-J35+K36-J36</f>
        <v>0</v>
      </c>
      <c r="J37" s="78">
        <f t="shared" ref="J37" si="55">H37+I37</f>
        <v>0</v>
      </c>
      <c r="K37" s="79"/>
      <c r="L37" s="76">
        <f t="shared" ref="L37" si="56">M34-L34+M35-L35</f>
        <v>0</v>
      </c>
      <c r="M37" s="103">
        <f t="shared" ref="M37" si="57">+O35-N35+O36-N36</f>
        <v>0</v>
      </c>
      <c r="N37" s="78">
        <f t="shared" ref="N37" si="58">L37+M37</f>
        <v>0</v>
      </c>
      <c r="O37" s="79"/>
      <c r="P37" s="76">
        <f t="shared" ref="P37" si="59">Q34-P34+Q35-P35</f>
        <v>0</v>
      </c>
      <c r="Q37" s="103">
        <f t="shared" ref="Q37" si="60">+S35-R35+S36-R36</f>
        <v>0</v>
      </c>
      <c r="R37" s="78">
        <f t="shared" ref="R37" si="61">P37+Q37</f>
        <v>0</v>
      </c>
      <c r="S37" s="79"/>
      <c r="T37" s="76">
        <f t="shared" ref="T37" si="62">U34-T34+U35-T35</f>
        <v>0</v>
      </c>
      <c r="U37" s="103">
        <f t="shared" ref="U37" si="63">+W35-V35+W36-V36</f>
        <v>0</v>
      </c>
      <c r="V37" s="78">
        <f t="shared" ref="V37" si="64">T37+U37</f>
        <v>0</v>
      </c>
      <c r="W37" s="79"/>
      <c r="X37" s="76">
        <f t="shared" ref="X37" si="65">Y34-X34+Y35-X35</f>
        <v>0</v>
      </c>
      <c r="Y37" s="103">
        <f t="shared" ref="Y37" si="66">+AA35-Z35+AA36-Z36</f>
        <v>0</v>
      </c>
      <c r="Z37" s="78">
        <f t="shared" ref="Z37" si="67">X37+Y37</f>
        <v>0</v>
      </c>
      <c r="AA37" s="79"/>
      <c r="AB37" s="76">
        <f t="shared" ref="AB37" si="68">AC34-AB34+AC35-AB35</f>
        <v>0</v>
      </c>
      <c r="AC37" s="103">
        <f t="shared" ref="AC37" si="69">+AE35-AD35+AE36-AD36</f>
        <v>0</v>
      </c>
      <c r="AD37" s="78">
        <f t="shared" ref="AD37" si="70">AB37+AC37</f>
        <v>0</v>
      </c>
      <c r="AE37" s="79"/>
      <c r="AF37" s="80">
        <f>F37+J37+N37+R37+V37+Z37+AD37</f>
        <v>0</v>
      </c>
    </row>
    <row r="38" spans="1:32" ht="12" hidden="1" customHeight="1">
      <c r="A38" s="81"/>
      <c r="B38" s="81"/>
      <c r="C38" s="82"/>
      <c r="D38" s="83">
        <f>+IF(D37&gt;0.01,1,0)</f>
        <v>0</v>
      </c>
      <c r="E38" s="84">
        <f>+IF(E37&gt;0.01,1,0)</f>
        <v>0</v>
      </c>
      <c r="F38" s="85"/>
      <c r="G38" s="86"/>
      <c r="H38" s="83">
        <f>+IF(H37&gt;0.01,1,0)</f>
        <v>0</v>
      </c>
      <c r="I38" s="84">
        <f>+IF(I37&gt;0.01,1,0)</f>
        <v>0</v>
      </c>
      <c r="J38" s="85"/>
      <c r="K38" s="86"/>
      <c r="L38" s="83">
        <f>+IF(L37&gt;0.01,1,0)</f>
        <v>0</v>
      </c>
      <c r="M38" s="84">
        <f>+IF(M37&gt;0.01,1,0)</f>
        <v>0</v>
      </c>
      <c r="N38" s="85"/>
      <c r="O38" s="86"/>
      <c r="P38" s="83">
        <f>+IF(P37&gt;0.01,1,0)</f>
        <v>0</v>
      </c>
      <c r="Q38" s="84">
        <f>+IF(Q37&gt;0.01,1,0)</f>
        <v>0</v>
      </c>
      <c r="R38" s="85"/>
      <c r="S38" s="86"/>
      <c r="T38" s="83">
        <f>+IF(T37&gt;0.01,1,0)</f>
        <v>0</v>
      </c>
      <c r="U38" s="84">
        <f>+IF(U37&gt;0.01,1,0)</f>
        <v>0</v>
      </c>
      <c r="V38" s="85"/>
      <c r="W38" s="86"/>
      <c r="X38" s="83">
        <f>+IF(X37&gt;0.01,1,0)</f>
        <v>0</v>
      </c>
      <c r="Y38" s="84">
        <f>+IF(Y37&gt;0.01,1,0)</f>
        <v>0</v>
      </c>
      <c r="Z38" s="85"/>
      <c r="AA38" s="86"/>
      <c r="AB38" s="83">
        <f>+IF(AB37&gt;0.01,1,0)</f>
        <v>0</v>
      </c>
      <c r="AC38" s="87"/>
      <c r="AD38" s="85">
        <f>+IF(AD37&gt;0.01,1,0)</f>
        <v>0</v>
      </c>
      <c r="AE38" s="86"/>
      <c r="AF38" s="80"/>
    </row>
    <row r="39" spans="1:32" ht="12" hidden="1" customHeight="1">
      <c r="D39" s="40" t="s">
        <v>14</v>
      </c>
      <c r="E39" s="41" t="s">
        <v>15</v>
      </c>
      <c r="F39" s="41" t="s">
        <v>14</v>
      </c>
      <c r="G39" s="42" t="s">
        <v>15</v>
      </c>
      <c r="H39" s="40" t="s">
        <v>14</v>
      </c>
      <c r="I39" s="41" t="s">
        <v>15</v>
      </c>
      <c r="J39" s="41" t="s">
        <v>14</v>
      </c>
      <c r="K39" s="42" t="s">
        <v>15</v>
      </c>
      <c r="L39" s="40" t="s">
        <v>14</v>
      </c>
      <c r="M39" s="41" t="s">
        <v>15</v>
      </c>
      <c r="N39" s="41" t="s">
        <v>14</v>
      </c>
      <c r="O39" s="42" t="s">
        <v>15</v>
      </c>
      <c r="P39" s="40" t="s">
        <v>14</v>
      </c>
      <c r="Q39" s="41" t="s">
        <v>15</v>
      </c>
      <c r="R39" s="41" t="s">
        <v>14</v>
      </c>
      <c r="S39" s="42" t="s">
        <v>15</v>
      </c>
      <c r="T39" s="40" t="s">
        <v>14</v>
      </c>
      <c r="U39" s="41" t="s">
        <v>15</v>
      </c>
      <c r="V39" s="41" t="s">
        <v>14</v>
      </c>
      <c r="W39" s="42" t="s">
        <v>15</v>
      </c>
      <c r="X39" s="40" t="s">
        <v>14</v>
      </c>
      <c r="Y39" s="41" t="s">
        <v>15</v>
      </c>
      <c r="Z39" s="41" t="s">
        <v>14</v>
      </c>
      <c r="AA39" s="42" t="s">
        <v>15</v>
      </c>
      <c r="AB39" s="40" t="s">
        <v>14</v>
      </c>
      <c r="AC39" s="41" t="s">
        <v>15</v>
      </c>
      <c r="AD39" s="41" t="s">
        <v>14</v>
      </c>
      <c r="AE39" s="42" t="s">
        <v>15</v>
      </c>
      <c r="AF39" s="104"/>
    </row>
    <row r="40" spans="1:32" ht="12" hidden="1" customHeight="1">
      <c r="A40" s="110" t="s">
        <v>20</v>
      </c>
      <c r="B40" s="45" t="s">
        <v>16</v>
      </c>
      <c r="C40" s="46"/>
      <c r="D40" s="50"/>
      <c r="E40" s="51"/>
      <c r="F40" s="51"/>
      <c r="G40" s="52"/>
      <c r="H40" s="50"/>
      <c r="I40" s="51"/>
      <c r="J40" s="51"/>
      <c r="K40" s="52"/>
      <c r="L40" s="50"/>
      <c r="M40" s="51"/>
      <c r="N40" s="51"/>
      <c r="O40" s="52"/>
      <c r="P40" s="50"/>
      <c r="Q40" s="51"/>
      <c r="R40" s="51"/>
      <c r="S40" s="52"/>
      <c r="T40" s="50"/>
      <c r="U40" s="51"/>
      <c r="V40" s="51"/>
      <c r="W40" s="52"/>
      <c r="X40" s="50"/>
      <c r="Y40" s="51"/>
      <c r="Z40" s="51"/>
      <c r="AA40" s="52"/>
      <c r="AB40" s="50"/>
      <c r="AC40" s="51"/>
      <c r="AD40" s="51"/>
      <c r="AE40" s="52"/>
      <c r="AF40" s="94">
        <f>AF43</f>
        <v>0</v>
      </c>
    </row>
    <row r="41" spans="1:32" ht="12" hidden="1" customHeight="1">
      <c r="A41" s="54" t="s">
        <v>21</v>
      </c>
      <c r="B41" s="55"/>
      <c r="C41" s="56">
        <f>AF40</f>
        <v>0</v>
      </c>
      <c r="D41" s="60"/>
      <c r="E41" s="61"/>
      <c r="F41" s="61"/>
      <c r="G41" s="62"/>
      <c r="H41" s="60"/>
      <c r="I41" s="61"/>
      <c r="J41" s="61"/>
      <c r="K41" s="62"/>
      <c r="L41" s="60"/>
      <c r="M41" s="61"/>
      <c r="N41" s="61"/>
      <c r="O41" s="62"/>
      <c r="P41" s="60"/>
      <c r="Q41" s="61"/>
      <c r="R41" s="61"/>
      <c r="S41" s="62"/>
      <c r="T41" s="60"/>
      <c r="U41" s="61"/>
      <c r="V41" s="61"/>
      <c r="W41" s="62"/>
      <c r="X41" s="60"/>
      <c r="Y41" s="61"/>
      <c r="Z41" s="61"/>
      <c r="AA41" s="62"/>
      <c r="AB41" s="60"/>
      <c r="AC41" s="61"/>
      <c r="AD41" s="61"/>
      <c r="AE41" s="62"/>
      <c r="AF41" s="100"/>
    </row>
    <row r="42" spans="1:32" ht="12" hidden="1" customHeight="1">
      <c r="A42" s="64" t="s">
        <v>22</v>
      </c>
      <c r="B42" s="65"/>
      <c r="C42" s="66"/>
      <c r="D42" s="60"/>
      <c r="E42" s="61"/>
      <c r="F42" s="61"/>
      <c r="G42" s="62"/>
      <c r="H42" s="60"/>
      <c r="I42" s="61"/>
      <c r="J42" s="61"/>
      <c r="K42" s="62"/>
      <c r="L42" s="60"/>
      <c r="M42" s="61"/>
      <c r="N42" s="61"/>
      <c r="O42" s="62"/>
      <c r="P42" s="60"/>
      <c r="Q42" s="61"/>
      <c r="R42" s="61"/>
      <c r="S42" s="62"/>
      <c r="T42" s="60"/>
      <c r="U42" s="61"/>
      <c r="V42" s="61"/>
      <c r="W42" s="62"/>
      <c r="X42" s="60"/>
      <c r="Y42" s="61"/>
      <c r="Z42" s="61"/>
      <c r="AA42" s="62"/>
      <c r="AB42" s="60"/>
      <c r="AC42" s="61"/>
      <c r="AD42" s="61"/>
      <c r="AE42" s="62"/>
      <c r="AF42" s="101"/>
    </row>
    <row r="43" spans="1:32" ht="12" hidden="1" customHeight="1">
      <c r="A43" s="73"/>
      <c r="B43" s="74">
        <v>22</v>
      </c>
      <c r="C43" s="75" t="s">
        <v>19</v>
      </c>
      <c r="D43" s="76">
        <f>E40-D40+E41-D41</f>
        <v>0</v>
      </c>
      <c r="E43" s="103">
        <f>+G41-F41+G42-F42</f>
        <v>0</v>
      </c>
      <c r="F43" s="78">
        <f>D43+E43</f>
        <v>0</v>
      </c>
      <c r="G43" s="79"/>
      <c r="H43" s="76">
        <f t="shared" ref="H43" si="71">I40-H40+I41-H41</f>
        <v>0</v>
      </c>
      <c r="I43" s="103">
        <f t="shared" ref="I43" si="72">+K41-J41+K42-J42</f>
        <v>0</v>
      </c>
      <c r="J43" s="78">
        <f t="shared" ref="J43" si="73">H43+I43</f>
        <v>0</v>
      </c>
      <c r="K43" s="79"/>
      <c r="L43" s="76">
        <f t="shared" ref="L43" si="74">M40-L40+M41-L41</f>
        <v>0</v>
      </c>
      <c r="M43" s="103">
        <f t="shared" ref="M43" si="75">+O41-N41+O42-N42</f>
        <v>0</v>
      </c>
      <c r="N43" s="78">
        <f t="shared" ref="N43" si="76">L43+M43</f>
        <v>0</v>
      </c>
      <c r="O43" s="79"/>
      <c r="P43" s="76">
        <f t="shared" ref="P43" si="77">Q40-P40+Q41-P41</f>
        <v>0</v>
      </c>
      <c r="Q43" s="103">
        <f t="shared" ref="Q43" si="78">+S41-R41+S42-R42</f>
        <v>0</v>
      </c>
      <c r="R43" s="78">
        <f t="shared" ref="R43" si="79">P43+Q43</f>
        <v>0</v>
      </c>
      <c r="S43" s="79"/>
      <c r="T43" s="76">
        <f t="shared" ref="T43" si="80">U40-T40+U41-T41</f>
        <v>0</v>
      </c>
      <c r="U43" s="103">
        <f t="shared" ref="U43" si="81">+W41-V41+W42-V42</f>
        <v>0</v>
      </c>
      <c r="V43" s="78">
        <f t="shared" ref="V43" si="82">T43+U43</f>
        <v>0</v>
      </c>
      <c r="W43" s="79"/>
      <c r="X43" s="76">
        <f t="shared" ref="X43" si="83">Y40-X40+Y41-X41</f>
        <v>0</v>
      </c>
      <c r="Y43" s="103">
        <f t="shared" ref="Y43" si="84">+AA41-Z41+AA42-Z42</f>
        <v>0</v>
      </c>
      <c r="Z43" s="78">
        <f t="shared" ref="Z43" si="85">X43+Y43</f>
        <v>0</v>
      </c>
      <c r="AA43" s="79"/>
      <c r="AB43" s="76">
        <f t="shared" ref="AB43" si="86">AC40-AB40+AC41-AB41</f>
        <v>0</v>
      </c>
      <c r="AC43" s="103">
        <f t="shared" ref="AC43" si="87">+AE41-AD41+AE42-AD42</f>
        <v>0</v>
      </c>
      <c r="AD43" s="78">
        <f t="shared" ref="AD43" si="88">AB43+AC43</f>
        <v>0</v>
      </c>
      <c r="AE43" s="79"/>
      <c r="AF43" s="80">
        <f>F43+J43+N43+R43+V43+Z43+AD43</f>
        <v>0</v>
      </c>
    </row>
    <row r="44" spans="1:32" ht="12" hidden="1" customHeight="1">
      <c r="A44" s="81"/>
      <c r="B44" s="81"/>
      <c r="C44" s="82"/>
      <c r="D44" s="83">
        <f>+IF(D43&gt;0.01,1,0)</f>
        <v>0</v>
      </c>
      <c r="E44" s="84">
        <f>+IF(E43&gt;0.01,1,0)</f>
        <v>0</v>
      </c>
      <c r="F44" s="85"/>
      <c r="G44" s="86"/>
      <c r="H44" s="83">
        <f>+IF(H43&gt;0.01,1,0)</f>
        <v>0</v>
      </c>
      <c r="I44" s="84">
        <f>+IF(I43&gt;0.01,1,0)</f>
        <v>0</v>
      </c>
      <c r="J44" s="85"/>
      <c r="K44" s="86"/>
      <c r="L44" s="83">
        <f>+IF(L43&gt;0.01,1,0)</f>
        <v>0</v>
      </c>
      <c r="M44" s="84">
        <f>+IF(M43&gt;0.01,1,0)</f>
        <v>0</v>
      </c>
      <c r="N44" s="85"/>
      <c r="O44" s="86"/>
      <c r="P44" s="83">
        <f>+IF(P43&gt;0.01,1,0)</f>
        <v>0</v>
      </c>
      <c r="Q44" s="84">
        <f>+IF(Q43&gt;0.01,1,0)</f>
        <v>0</v>
      </c>
      <c r="R44" s="85"/>
      <c r="S44" s="86"/>
      <c r="T44" s="83">
        <f>+IF(T43&gt;0.01,1,0)</f>
        <v>0</v>
      </c>
      <c r="U44" s="84">
        <f>+IF(U43&gt;0.01,1,0)</f>
        <v>0</v>
      </c>
      <c r="V44" s="85"/>
      <c r="W44" s="86"/>
      <c r="X44" s="83">
        <f>+IF(X43&gt;0.01,1,0)</f>
        <v>0</v>
      </c>
      <c r="Y44" s="84">
        <f>+IF(Y43&gt;0.01,1,0)</f>
        <v>0</v>
      </c>
      <c r="Z44" s="85"/>
      <c r="AA44" s="86"/>
      <c r="AB44" s="83">
        <f>+IF(AB43&gt;0.01,1,0)</f>
        <v>0</v>
      </c>
      <c r="AC44" s="87"/>
      <c r="AD44" s="85">
        <f>+IF(AD43&gt;0.01,1,0)</f>
        <v>0</v>
      </c>
      <c r="AE44" s="86"/>
      <c r="AF44" s="80"/>
    </row>
    <row r="45" spans="1:32" ht="12" hidden="1" customHeight="1">
      <c r="D45" s="40" t="s">
        <v>14</v>
      </c>
      <c r="E45" s="41" t="s">
        <v>15</v>
      </c>
      <c r="F45" s="41" t="s">
        <v>14</v>
      </c>
      <c r="G45" s="42" t="s">
        <v>15</v>
      </c>
      <c r="H45" s="40" t="s">
        <v>14</v>
      </c>
      <c r="I45" s="41" t="s">
        <v>15</v>
      </c>
      <c r="J45" s="41" t="s">
        <v>14</v>
      </c>
      <c r="K45" s="42" t="s">
        <v>15</v>
      </c>
      <c r="L45" s="40" t="s">
        <v>14</v>
      </c>
      <c r="M45" s="41" t="s">
        <v>15</v>
      </c>
      <c r="N45" s="41" t="s">
        <v>14</v>
      </c>
      <c r="O45" s="42" t="s">
        <v>15</v>
      </c>
      <c r="P45" s="40" t="s">
        <v>14</v>
      </c>
      <c r="Q45" s="41" t="s">
        <v>15</v>
      </c>
      <c r="R45" s="41" t="s">
        <v>14</v>
      </c>
      <c r="S45" s="42" t="s">
        <v>15</v>
      </c>
      <c r="T45" s="40" t="s">
        <v>14</v>
      </c>
      <c r="U45" s="41" t="s">
        <v>15</v>
      </c>
      <c r="V45" s="41" t="s">
        <v>14</v>
      </c>
      <c r="W45" s="42" t="s">
        <v>15</v>
      </c>
      <c r="X45" s="40" t="s">
        <v>14</v>
      </c>
      <c r="Y45" s="41" t="s">
        <v>15</v>
      </c>
      <c r="Z45" s="41" t="s">
        <v>14</v>
      </c>
      <c r="AA45" s="42" t="s">
        <v>15</v>
      </c>
      <c r="AB45" s="40" t="s">
        <v>14</v>
      </c>
      <c r="AC45" s="41" t="s">
        <v>15</v>
      </c>
      <c r="AD45" s="41" t="s">
        <v>14</v>
      </c>
      <c r="AE45" s="42" t="s">
        <v>15</v>
      </c>
      <c r="AF45" s="104"/>
    </row>
    <row r="46" spans="1:32" ht="12" hidden="1" customHeight="1">
      <c r="A46" s="110" t="s">
        <v>20</v>
      </c>
      <c r="B46" s="45" t="s">
        <v>16</v>
      </c>
      <c r="C46" s="46"/>
      <c r="D46" s="50"/>
      <c r="E46" s="51"/>
      <c r="F46" s="51"/>
      <c r="G46" s="52"/>
      <c r="H46" s="50"/>
      <c r="I46" s="51"/>
      <c r="J46" s="51"/>
      <c r="K46" s="52"/>
      <c r="L46" s="50"/>
      <c r="M46" s="51"/>
      <c r="N46" s="51"/>
      <c r="O46" s="52"/>
      <c r="P46" s="50"/>
      <c r="Q46" s="51"/>
      <c r="R46" s="51"/>
      <c r="S46" s="52"/>
      <c r="T46" s="50"/>
      <c r="U46" s="51"/>
      <c r="V46" s="51"/>
      <c r="W46" s="52"/>
      <c r="X46" s="50"/>
      <c r="Y46" s="51"/>
      <c r="Z46" s="51"/>
      <c r="AA46" s="52"/>
      <c r="AB46" s="50"/>
      <c r="AC46" s="51"/>
      <c r="AD46" s="51"/>
      <c r="AE46" s="52"/>
      <c r="AF46" s="94">
        <f>AF49</f>
        <v>0</v>
      </c>
    </row>
    <row r="47" spans="1:32" ht="12" hidden="1" customHeight="1">
      <c r="A47" s="54" t="s">
        <v>21</v>
      </c>
      <c r="B47" s="55"/>
      <c r="C47" s="56">
        <f>AF46</f>
        <v>0</v>
      </c>
      <c r="D47" s="60"/>
      <c r="E47" s="61"/>
      <c r="F47" s="61"/>
      <c r="G47" s="62"/>
      <c r="H47" s="60"/>
      <c r="I47" s="61"/>
      <c r="J47" s="61"/>
      <c r="K47" s="62"/>
      <c r="L47" s="60"/>
      <c r="M47" s="61"/>
      <c r="N47" s="61"/>
      <c r="O47" s="62"/>
      <c r="P47" s="60"/>
      <c r="Q47" s="61"/>
      <c r="R47" s="61"/>
      <c r="S47" s="62"/>
      <c r="T47" s="60"/>
      <c r="U47" s="61"/>
      <c r="V47" s="61"/>
      <c r="W47" s="62"/>
      <c r="X47" s="60"/>
      <c r="Y47" s="61"/>
      <c r="Z47" s="61"/>
      <c r="AA47" s="62"/>
      <c r="AB47" s="60"/>
      <c r="AC47" s="61"/>
      <c r="AD47" s="61"/>
      <c r="AE47" s="62"/>
      <c r="AF47" s="100"/>
    </row>
    <row r="48" spans="1:32" ht="12" hidden="1" customHeight="1">
      <c r="A48" s="64" t="s">
        <v>22</v>
      </c>
      <c r="B48" s="65"/>
      <c r="C48" s="66"/>
      <c r="D48" s="60"/>
      <c r="E48" s="61"/>
      <c r="F48" s="61"/>
      <c r="G48" s="62"/>
      <c r="H48" s="60"/>
      <c r="I48" s="61"/>
      <c r="J48" s="61"/>
      <c r="K48" s="62"/>
      <c r="L48" s="60"/>
      <c r="M48" s="61"/>
      <c r="N48" s="61"/>
      <c r="O48" s="62"/>
      <c r="P48" s="60"/>
      <c r="Q48" s="61"/>
      <c r="R48" s="61"/>
      <c r="S48" s="62"/>
      <c r="T48" s="60"/>
      <c r="U48" s="61"/>
      <c r="V48" s="61"/>
      <c r="W48" s="62"/>
      <c r="X48" s="60"/>
      <c r="Y48" s="61"/>
      <c r="Z48" s="61"/>
      <c r="AA48" s="62"/>
      <c r="AB48" s="60"/>
      <c r="AC48" s="61"/>
      <c r="AD48" s="61"/>
      <c r="AE48" s="62"/>
      <c r="AF48" s="101"/>
    </row>
    <row r="49" spans="1:32" ht="12" hidden="1" customHeight="1">
      <c r="A49" s="73"/>
      <c r="B49" s="74">
        <v>22</v>
      </c>
      <c r="C49" s="75" t="s">
        <v>19</v>
      </c>
      <c r="D49" s="76">
        <f>E46-D46+E47-D47</f>
        <v>0</v>
      </c>
      <c r="E49" s="103">
        <f>+G47-F47+G48-F48</f>
        <v>0</v>
      </c>
      <c r="F49" s="78">
        <f>D49+E49</f>
        <v>0</v>
      </c>
      <c r="G49" s="79"/>
      <c r="H49" s="76">
        <f t="shared" ref="H49" si="89">I46-H46+I47-H47</f>
        <v>0</v>
      </c>
      <c r="I49" s="103">
        <f t="shared" ref="I49" si="90">+K47-J47+K48-J48</f>
        <v>0</v>
      </c>
      <c r="J49" s="78">
        <f t="shared" ref="J49" si="91">H49+I49</f>
        <v>0</v>
      </c>
      <c r="K49" s="79"/>
      <c r="L49" s="76">
        <f t="shared" ref="L49" si="92">M46-L46+M47-L47</f>
        <v>0</v>
      </c>
      <c r="M49" s="103">
        <f t="shared" ref="M49" si="93">+O47-N47+O48-N48</f>
        <v>0</v>
      </c>
      <c r="N49" s="78">
        <f t="shared" ref="N49" si="94">L49+M49</f>
        <v>0</v>
      </c>
      <c r="O49" s="79"/>
      <c r="P49" s="76">
        <f t="shared" ref="P49" si="95">Q46-P46+Q47-P47</f>
        <v>0</v>
      </c>
      <c r="Q49" s="103">
        <f t="shared" ref="Q49" si="96">+S47-R47+S48-R48</f>
        <v>0</v>
      </c>
      <c r="R49" s="78">
        <f t="shared" ref="R49" si="97">P49+Q49</f>
        <v>0</v>
      </c>
      <c r="S49" s="79"/>
      <c r="T49" s="76">
        <f t="shared" ref="T49" si="98">U46-T46+U47-T47</f>
        <v>0</v>
      </c>
      <c r="U49" s="103">
        <f t="shared" ref="U49" si="99">+W47-V47+W48-V48</f>
        <v>0</v>
      </c>
      <c r="V49" s="78">
        <f t="shared" ref="V49" si="100">T49+U49</f>
        <v>0</v>
      </c>
      <c r="W49" s="79"/>
      <c r="X49" s="76">
        <f t="shared" ref="X49" si="101">Y46-X46+Y47-X47</f>
        <v>0</v>
      </c>
      <c r="Y49" s="103">
        <f t="shared" ref="Y49" si="102">+AA47-Z47+AA48-Z48</f>
        <v>0</v>
      </c>
      <c r="Z49" s="78">
        <f t="shared" ref="Z49" si="103">X49+Y49</f>
        <v>0</v>
      </c>
      <c r="AA49" s="79"/>
      <c r="AB49" s="76">
        <f t="shared" ref="AB49" si="104">AC46-AB46+AC47-AB47</f>
        <v>0</v>
      </c>
      <c r="AC49" s="103">
        <f t="shared" ref="AC49" si="105">+AE47-AD47+AE48-AD48</f>
        <v>0</v>
      </c>
      <c r="AD49" s="78">
        <f t="shared" ref="AD49" si="106">AB49+AC49</f>
        <v>0</v>
      </c>
      <c r="AE49" s="79"/>
      <c r="AF49" s="80">
        <f>F49+J49+N49+R49+V49+Z49+AD49</f>
        <v>0</v>
      </c>
    </row>
    <row r="50" spans="1:32" ht="12" hidden="1" customHeight="1">
      <c r="A50" s="81"/>
      <c r="B50" s="81"/>
      <c r="C50" s="82"/>
      <c r="D50" s="83">
        <f>+IF(D49&gt;0.01,1,0)</f>
        <v>0</v>
      </c>
      <c r="E50" s="84">
        <f>+IF(E49&gt;0.01,1,0)</f>
        <v>0</v>
      </c>
      <c r="F50" s="85"/>
      <c r="G50" s="86"/>
      <c r="H50" s="83">
        <f>+IF(H49&gt;0.01,1,0)</f>
        <v>0</v>
      </c>
      <c r="I50" s="84">
        <f>+IF(I49&gt;0.01,1,0)</f>
        <v>0</v>
      </c>
      <c r="J50" s="85"/>
      <c r="K50" s="86"/>
      <c r="L50" s="83">
        <f>+IF(L49&gt;0.01,1,0)</f>
        <v>0</v>
      </c>
      <c r="M50" s="84">
        <f>+IF(M49&gt;0.01,1,0)</f>
        <v>0</v>
      </c>
      <c r="N50" s="85"/>
      <c r="O50" s="86"/>
      <c r="P50" s="83">
        <f>+IF(P49&gt;0.01,1,0)</f>
        <v>0</v>
      </c>
      <c r="Q50" s="84">
        <f>+IF(Q49&gt;0.01,1,0)</f>
        <v>0</v>
      </c>
      <c r="R50" s="85"/>
      <c r="S50" s="86"/>
      <c r="T50" s="83">
        <f>+IF(T49&gt;0.01,1,0)</f>
        <v>0</v>
      </c>
      <c r="U50" s="84">
        <f>+IF(U49&gt;0.01,1,0)</f>
        <v>0</v>
      </c>
      <c r="V50" s="85"/>
      <c r="W50" s="86"/>
      <c r="X50" s="83">
        <f>+IF(X49&gt;0.01,1,0)</f>
        <v>0</v>
      </c>
      <c r="Y50" s="84">
        <f>+IF(Y49&gt;0.01,1,0)</f>
        <v>0</v>
      </c>
      <c r="Z50" s="85"/>
      <c r="AA50" s="86"/>
      <c r="AB50" s="83">
        <f>+IF(AB49&gt;0.01,1,0)</f>
        <v>0</v>
      </c>
      <c r="AC50" s="87"/>
      <c r="AD50" s="85">
        <f>+IF(AD49&gt;0.01,1,0)</f>
        <v>0</v>
      </c>
      <c r="AE50" s="86"/>
      <c r="AF50" s="80"/>
    </row>
    <row r="51" spans="1:32" ht="12" hidden="1" customHeight="1">
      <c r="D51" s="40" t="s">
        <v>14</v>
      </c>
      <c r="E51" s="41" t="s">
        <v>15</v>
      </c>
      <c r="F51" s="41" t="s">
        <v>14</v>
      </c>
      <c r="G51" s="42" t="s">
        <v>15</v>
      </c>
      <c r="H51" s="40" t="s">
        <v>14</v>
      </c>
      <c r="I51" s="41" t="s">
        <v>15</v>
      </c>
      <c r="J51" s="41" t="s">
        <v>14</v>
      </c>
      <c r="K51" s="42" t="s">
        <v>15</v>
      </c>
      <c r="L51" s="40" t="s">
        <v>14</v>
      </c>
      <c r="M51" s="41" t="s">
        <v>15</v>
      </c>
      <c r="N51" s="41" t="s">
        <v>14</v>
      </c>
      <c r="O51" s="42" t="s">
        <v>15</v>
      </c>
      <c r="P51" s="40" t="s">
        <v>14</v>
      </c>
      <c r="Q51" s="41" t="s">
        <v>15</v>
      </c>
      <c r="R51" s="41" t="s">
        <v>14</v>
      </c>
      <c r="S51" s="42" t="s">
        <v>15</v>
      </c>
      <c r="T51" s="40" t="s">
        <v>14</v>
      </c>
      <c r="U51" s="41" t="s">
        <v>15</v>
      </c>
      <c r="V51" s="41" t="s">
        <v>14</v>
      </c>
      <c r="W51" s="42" t="s">
        <v>15</v>
      </c>
      <c r="X51" s="40" t="s">
        <v>14</v>
      </c>
      <c r="Y51" s="41" t="s">
        <v>15</v>
      </c>
      <c r="Z51" s="41" t="s">
        <v>14</v>
      </c>
      <c r="AA51" s="42" t="s">
        <v>15</v>
      </c>
      <c r="AB51" s="40" t="s">
        <v>14</v>
      </c>
      <c r="AC51" s="41" t="s">
        <v>15</v>
      </c>
      <c r="AD51" s="41" t="s">
        <v>14</v>
      </c>
      <c r="AE51" s="42" t="s">
        <v>15</v>
      </c>
      <c r="AF51" s="104"/>
    </row>
    <row r="52" spans="1:32" ht="12" hidden="1" customHeight="1">
      <c r="A52" s="110" t="s">
        <v>20</v>
      </c>
      <c r="B52" s="45" t="s">
        <v>16</v>
      </c>
      <c r="C52" s="46"/>
      <c r="D52" s="50"/>
      <c r="E52" s="51"/>
      <c r="F52" s="51"/>
      <c r="G52" s="52"/>
      <c r="H52" s="50"/>
      <c r="I52" s="51"/>
      <c r="J52" s="51"/>
      <c r="K52" s="52"/>
      <c r="L52" s="50"/>
      <c r="M52" s="51"/>
      <c r="N52" s="51"/>
      <c r="O52" s="52"/>
      <c r="P52" s="50"/>
      <c r="Q52" s="51"/>
      <c r="R52" s="51"/>
      <c r="S52" s="52"/>
      <c r="T52" s="50"/>
      <c r="U52" s="51"/>
      <c r="V52" s="51"/>
      <c r="W52" s="52"/>
      <c r="X52" s="50"/>
      <c r="Y52" s="51"/>
      <c r="Z52" s="51"/>
      <c r="AA52" s="52"/>
      <c r="AB52" s="50"/>
      <c r="AC52" s="51"/>
      <c r="AD52" s="51"/>
      <c r="AE52" s="52"/>
      <c r="AF52" s="94">
        <f>AF55</f>
        <v>0</v>
      </c>
    </row>
    <row r="53" spans="1:32" ht="12" hidden="1" customHeight="1">
      <c r="A53" s="54" t="s">
        <v>21</v>
      </c>
      <c r="B53" s="55"/>
      <c r="C53" s="56">
        <f>AF52</f>
        <v>0</v>
      </c>
      <c r="D53" s="60"/>
      <c r="E53" s="61"/>
      <c r="F53" s="61"/>
      <c r="G53" s="62"/>
      <c r="H53" s="60"/>
      <c r="I53" s="61"/>
      <c r="J53" s="61"/>
      <c r="K53" s="62"/>
      <c r="L53" s="60"/>
      <c r="M53" s="61"/>
      <c r="N53" s="61"/>
      <c r="O53" s="62"/>
      <c r="P53" s="60"/>
      <c r="Q53" s="61"/>
      <c r="R53" s="61"/>
      <c r="S53" s="62"/>
      <c r="T53" s="60"/>
      <c r="U53" s="61"/>
      <c r="V53" s="61"/>
      <c r="W53" s="62"/>
      <c r="X53" s="60"/>
      <c r="Y53" s="61"/>
      <c r="Z53" s="61"/>
      <c r="AA53" s="62"/>
      <c r="AB53" s="60"/>
      <c r="AC53" s="61"/>
      <c r="AD53" s="61"/>
      <c r="AE53" s="62"/>
      <c r="AF53" s="100"/>
    </row>
    <row r="54" spans="1:32" ht="12" hidden="1" customHeight="1">
      <c r="A54" s="64" t="s">
        <v>22</v>
      </c>
      <c r="B54" s="65"/>
      <c r="C54" s="66"/>
      <c r="D54" s="60"/>
      <c r="E54" s="61"/>
      <c r="F54" s="61"/>
      <c r="G54" s="62"/>
      <c r="H54" s="60"/>
      <c r="I54" s="61"/>
      <c r="J54" s="61"/>
      <c r="K54" s="62"/>
      <c r="L54" s="60"/>
      <c r="M54" s="61"/>
      <c r="N54" s="61"/>
      <c r="O54" s="62"/>
      <c r="P54" s="60"/>
      <c r="Q54" s="61"/>
      <c r="R54" s="61"/>
      <c r="S54" s="62"/>
      <c r="T54" s="60"/>
      <c r="U54" s="61"/>
      <c r="V54" s="61"/>
      <c r="W54" s="62"/>
      <c r="X54" s="60"/>
      <c r="Y54" s="61"/>
      <c r="Z54" s="61"/>
      <c r="AA54" s="62"/>
      <c r="AB54" s="60"/>
      <c r="AC54" s="61"/>
      <c r="AD54" s="61"/>
      <c r="AE54" s="62"/>
      <c r="AF54" s="101"/>
    </row>
    <row r="55" spans="1:32" ht="12" hidden="1" customHeight="1">
      <c r="A55" s="73"/>
      <c r="B55" s="74">
        <v>22</v>
      </c>
      <c r="C55" s="75" t="s">
        <v>19</v>
      </c>
      <c r="D55" s="76">
        <f>E52-D52+E53-D53</f>
        <v>0</v>
      </c>
      <c r="E55" s="103">
        <f>+G53-F53+G54-F54</f>
        <v>0</v>
      </c>
      <c r="F55" s="78">
        <f>D55+E55</f>
        <v>0</v>
      </c>
      <c r="G55" s="79"/>
      <c r="H55" s="76">
        <f t="shared" ref="H55" si="107">I52-H52+I53-H53</f>
        <v>0</v>
      </c>
      <c r="I55" s="103">
        <f t="shared" ref="I55" si="108">+K53-J53+K54-J54</f>
        <v>0</v>
      </c>
      <c r="J55" s="78">
        <f t="shared" ref="J55" si="109">H55+I55</f>
        <v>0</v>
      </c>
      <c r="K55" s="79"/>
      <c r="L55" s="76">
        <f t="shared" ref="L55" si="110">M52-L52+M53-L53</f>
        <v>0</v>
      </c>
      <c r="M55" s="103">
        <f t="shared" ref="M55" si="111">+O53-N53+O54-N54</f>
        <v>0</v>
      </c>
      <c r="N55" s="78">
        <f t="shared" ref="N55" si="112">L55+M55</f>
        <v>0</v>
      </c>
      <c r="O55" s="79"/>
      <c r="P55" s="76">
        <f t="shared" ref="P55" si="113">Q52-P52+Q53-P53</f>
        <v>0</v>
      </c>
      <c r="Q55" s="103">
        <f t="shared" ref="Q55" si="114">+S53-R53+S54-R54</f>
        <v>0</v>
      </c>
      <c r="R55" s="78">
        <f t="shared" ref="R55" si="115">P55+Q55</f>
        <v>0</v>
      </c>
      <c r="S55" s="79"/>
      <c r="T55" s="76">
        <f t="shared" ref="T55" si="116">U52-T52+U53-T53</f>
        <v>0</v>
      </c>
      <c r="U55" s="103">
        <f t="shared" ref="U55" si="117">+W53-V53+W54-V54</f>
        <v>0</v>
      </c>
      <c r="V55" s="78">
        <f t="shared" ref="V55" si="118">T55+U55</f>
        <v>0</v>
      </c>
      <c r="W55" s="79"/>
      <c r="X55" s="76">
        <f t="shared" ref="X55" si="119">Y52-X52+Y53-X53</f>
        <v>0</v>
      </c>
      <c r="Y55" s="103">
        <f t="shared" ref="Y55" si="120">+AA53-Z53+AA54-Z54</f>
        <v>0</v>
      </c>
      <c r="Z55" s="78">
        <f t="shared" ref="Z55" si="121">X55+Y55</f>
        <v>0</v>
      </c>
      <c r="AA55" s="79"/>
      <c r="AB55" s="76">
        <f t="shared" ref="AB55" si="122">AC52-AB52+AC53-AB53</f>
        <v>0</v>
      </c>
      <c r="AC55" s="103">
        <f t="shared" ref="AC55" si="123">+AE53-AD53+AE54-AD54</f>
        <v>0</v>
      </c>
      <c r="AD55" s="78">
        <f t="shared" ref="AD55" si="124">AB55+AC55</f>
        <v>0</v>
      </c>
      <c r="AE55" s="79"/>
      <c r="AF55" s="80">
        <f>F55+J55+N55+R55+V55+Z55+AD55</f>
        <v>0</v>
      </c>
    </row>
    <row r="56" spans="1:32" ht="12" hidden="1" customHeight="1">
      <c r="A56" s="81"/>
      <c r="B56" s="81"/>
      <c r="C56" s="82"/>
      <c r="D56" s="83">
        <f>+IF(D55&gt;0.01,1,0)</f>
        <v>0</v>
      </c>
      <c r="E56" s="84">
        <f>+IF(E55&gt;0.01,1,0)</f>
        <v>0</v>
      </c>
      <c r="F56" s="85"/>
      <c r="G56" s="86"/>
      <c r="H56" s="83">
        <f>+IF(H55&gt;0.01,1,0)</f>
        <v>0</v>
      </c>
      <c r="I56" s="84">
        <f>+IF(I55&gt;0.01,1,0)</f>
        <v>0</v>
      </c>
      <c r="J56" s="85"/>
      <c r="K56" s="86"/>
      <c r="L56" s="83">
        <f>+IF(L55&gt;0.01,1,0)</f>
        <v>0</v>
      </c>
      <c r="M56" s="84">
        <f>+IF(M55&gt;0.01,1,0)</f>
        <v>0</v>
      </c>
      <c r="N56" s="85"/>
      <c r="O56" s="86"/>
      <c r="P56" s="83">
        <f>+IF(P55&gt;0.01,1,0)</f>
        <v>0</v>
      </c>
      <c r="Q56" s="84">
        <f>+IF(Q55&gt;0.01,1,0)</f>
        <v>0</v>
      </c>
      <c r="R56" s="85"/>
      <c r="S56" s="86"/>
      <c r="T56" s="83">
        <f>+IF(T55&gt;0.01,1,0)</f>
        <v>0</v>
      </c>
      <c r="U56" s="84">
        <f>+IF(U55&gt;0.01,1,0)</f>
        <v>0</v>
      </c>
      <c r="V56" s="85"/>
      <c r="W56" s="86"/>
      <c r="X56" s="83">
        <f>+IF(X55&gt;0.01,1,0)</f>
        <v>0</v>
      </c>
      <c r="Y56" s="84">
        <f>+IF(Y55&gt;0.01,1,0)</f>
        <v>0</v>
      </c>
      <c r="Z56" s="85"/>
      <c r="AA56" s="86"/>
      <c r="AB56" s="83">
        <f>+IF(AB55&gt;0.01,1,0)</f>
        <v>0</v>
      </c>
      <c r="AC56" s="87"/>
      <c r="AD56" s="85">
        <f>+IF(AD55&gt;0.01,1,0)</f>
        <v>0</v>
      </c>
      <c r="AE56" s="86"/>
      <c r="AF56" s="80"/>
    </row>
    <row r="57" spans="1:32" ht="12" hidden="1" customHeight="1">
      <c r="D57" s="40" t="s">
        <v>14</v>
      </c>
      <c r="E57" s="41" t="s">
        <v>15</v>
      </c>
      <c r="F57" s="41" t="s">
        <v>14</v>
      </c>
      <c r="G57" s="42" t="s">
        <v>15</v>
      </c>
      <c r="H57" s="40" t="s">
        <v>14</v>
      </c>
      <c r="I57" s="41" t="s">
        <v>15</v>
      </c>
      <c r="J57" s="41" t="s">
        <v>14</v>
      </c>
      <c r="K57" s="42" t="s">
        <v>15</v>
      </c>
      <c r="L57" s="40" t="s">
        <v>14</v>
      </c>
      <c r="M57" s="41" t="s">
        <v>15</v>
      </c>
      <c r="N57" s="41" t="s">
        <v>14</v>
      </c>
      <c r="O57" s="42" t="s">
        <v>15</v>
      </c>
      <c r="P57" s="40" t="s">
        <v>14</v>
      </c>
      <c r="Q57" s="41" t="s">
        <v>15</v>
      </c>
      <c r="R57" s="41" t="s">
        <v>14</v>
      </c>
      <c r="S57" s="42" t="s">
        <v>15</v>
      </c>
      <c r="T57" s="40" t="s">
        <v>14</v>
      </c>
      <c r="U57" s="41" t="s">
        <v>15</v>
      </c>
      <c r="V57" s="41" t="s">
        <v>14</v>
      </c>
      <c r="W57" s="42" t="s">
        <v>15</v>
      </c>
      <c r="X57" s="40" t="s">
        <v>14</v>
      </c>
      <c r="Y57" s="41" t="s">
        <v>15</v>
      </c>
      <c r="Z57" s="41" t="s">
        <v>14</v>
      </c>
      <c r="AA57" s="42" t="s">
        <v>15</v>
      </c>
      <c r="AB57" s="40" t="s">
        <v>14</v>
      </c>
      <c r="AC57" s="41" t="s">
        <v>15</v>
      </c>
      <c r="AD57" s="41" t="s">
        <v>14</v>
      </c>
      <c r="AE57" s="42" t="s">
        <v>15</v>
      </c>
      <c r="AF57" s="104"/>
    </row>
    <row r="58" spans="1:32" ht="12" hidden="1" customHeight="1">
      <c r="A58" s="110" t="s">
        <v>20</v>
      </c>
      <c r="B58" s="45" t="s">
        <v>16</v>
      </c>
      <c r="C58" s="46"/>
      <c r="D58" s="50"/>
      <c r="E58" s="51"/>
      <c r="F58" s="51"/>
      <c r="G58" s="52"/>
      <c r="H58" s="50"/>
      <c r="I58" s="51"/>
      <c r="J58" s="51"/>
      <c r="K58" s="52"/>
      <c r="L58" s="50"/>
      <c r="M58" s="51"/>
      <c r="N58" s="51"/>
      <c r="O58" s="52"/>
      <c r="P58" s="50"/>
      <c r="Q58" s="51"/>
      <c r="R58" s="51"/>
      <c r="S58" s="52"/>
      <c r="T58" s="50"/>
      <c r="U58" s="51"/>
      <c r="V58" s="51"/>
      <c r="W58" s="52"/>
      <c r="X58" s="50"/>
      <c r="Y58" s="51"/>
      <c r="Z58" s="51"/>
      <c r="AA58" s="52"/>
      <c r="AB58" s="50"/>
      <c r="AC58" s="51"/>
      <c r="AD58" s="51"/>
      <c r="AE58" s="52"/>
      <c r="AF58" s="94">
        <f>AF61</f>
        <v>0</v>
      </c>
    </row>
    <row r="59" spans="1:32" ht="12" hidden="1" customHeight="1">
      <c r="A59" s="54" t="s">
        <v>21</v>
      </c>
      <c r="B59" s="55"/>
      <c r="C59" s="56">
        <f>AF58</f>
        <v>0</v>
      </c>
      <c r="D59" s="60"/>
      <c r="E59" s="61"/>
      <c r="F59" s="61"/>
      <c r="G59" s="62"/>
      <c r="H59" s="60"/>
      <c r="I59" s="61"/>
      <c r="J59" s="61"/>
      <c r="K59" s="62"/>
      <c r="L59" s="60"/>
      <c r="M59" s="61"/>
      <c r="N59" s="61"/>
      <c r="O59" s="62"/>
      <c r="P59" s="60"/>
      <c r="Q59" s="61"/>
      <c r="R59" s="61"/>
      <c r="S59" s="62"/>
      <c r="T59" s="60"/>
      <c r="U59" s="61"/>
      <c r="V59" s="61"/>
      <c r="W59" s="62"/>
      <c r="X59" s="60"/>
      <c r="Y59" s="61"/>
      <c r="Z59" s="61"/>
      <c r="AA59" s="62"/>
      <c r="AB59" s="60"/>
      <c r="AC59" s="61"/>
      <c r="AD59" s="61"/>
      <c r="AE59" s="62"/>
      <c r="AF59" s="100"/>
    </row>
    <row r="60" spans="1:32" ht="12" hidden="1" customHeight="1">
      <c r="A60" s="64" t="s">
        <v>22</v>
      </c>
      <c r="B60" s="65"/>
      <c r="C60" s="66"/>
      <c r="D60" s="60"/>
      <c r="E60" s="61"/>
      <c r="F60" s="61"/>
      <c r="G60" s="62"/>
      <c r="H60" s="60"/>
      <c r="I60" s="61"/>
      <c r="J60" s="61"/>
      <c r="K60" s="62"/>
      <c r="L60" s="60"/>
      <c r="M60" s="61"/>
      <c r="N60" s="61"/>
      <c r="O60" s="62"/>
      <c r="P60" s="60"/>
      <c r="Q60" s="61"/>
      <c r="R60" s="61"/>
      <c r="S60" s="62"/>
      <c r="T60" s="60"/>
      <c r="U60" s="61"/>
      <c r="V60" s="61"/>
      <c r="W60" s="62"/>
      <c r="X60" s="60"/>
      <c r="Y60" s="61"/>
      <c r="Z60" s="61"/>
      <c r="AA60" s="62"/>
      <c r="AB60" s="60"/>
      <c r="AC60" s="61"/>
      <c r="AD60" s="61"/>
      <c r="AE60" s="62"/>
      <c r="AF60" s="101"/>
    </row>
    <row r="61" spans="1:32" ht="12" hidden="1" customHeight="1">
      <c r="A61" s="73"/>
      <c r="B61" s="74">
        <v>22</v>
      </c>
      <c r="C61" s="75" t="s">
        <v>19</v>
      </c>
      <c r="D61" s="76">
        <f>E58-D58+E59-D59</f>
        <v>0</v>
      </c>
      <c r="E61" s="103">
        <f>+G59-F59+G60-F60</f>
        <v>0</v>
      </c>
      <c r="F61" s="78">
        <f>D61+E61</f>
        <v>0</v>
      </c>
      <c r="G61" s="79"/>
      <c r="H61" s="76">
        <f t="shared" ref="H61" si="125">I58-H58+I59-H59</f>
        <v>0</v>
      </c>
      <c r="I61" s="103">
        <f t="shared" ref="I61" si="126">+K59-J59+K60-J60</f>
        <v>0</v>
      </c>
      <c r="J61" s="78">
        <f t="shared" ref="J61" si="127">H61+I61</f>
        <v>0</v>
      </c>
      <c r="K61" s="79"/>
      <c r="L61" s="76">
        <f t="shared" ref="L61" si="128">M58-L58+M59-L59</f>
        <v>0</v>
      </c>
      <c r="M61" s="103">
        <f t="shared" ref="M61" si="129">+O59-N59+O60-N60</f>
        <v>0</v>
      </c>
      <c r="N61" s="78">
        <f t="shared" ref="N61" si="130">L61+M61</f>
        <v>0</v>
      </c>
      <c r="O61" s="79"/>
      <c r="P61" s="76">
        <f t="shared" ref="P61" si="131">Q58-P58+Q59-P59</f>
        <v>0</v>
      </c>
      <c r="Q61" s="103">
        <f t="shared" ref="Q61" si="132">+S59-R59+S60-R60</f>
        <v>0</v>
      </c>
      <c r="R61" s="78">
        <f t="shared" ref="R61" si="133">P61+Q61</f>
        <v>0</v>
      </c>
      <c r="S61" s="79"/>
      <c r="T61" s="76">
        <f t="shared" ref="T61" si="134">U58-T58+U59-T59</f>
        <v>0</v>
      </c>
      <c r="U61" s="103">
        <f t="shared" ref="U61" si="135">+W59-V59+W60-V60</f>
        <v>0</v>
      </c>
      <c r="V61" s="78">
        <f t="shared" ref="V61" si="136">T61+U61</f>
        <v>0</v>
      </c>
      <c r="W61" s="79"/>
      <c r="X61" s="76">
        <f t="shared" ref="X61" si="137">Y58-X58+Y59-X59</f>
        <v>0</v>
      </c>
      <c r="Y61" s="103">
        <f t="shared" ref="Y61" si="138">+AA59-Z59+AA60-Z60</f>
        <v>0</v>
      </c>
      <c r="Z61" s="78">
        <f t="shared" ref="Z61" si="139">X61+Y61</f>
        <v>0</v>
      </c>
      <c r="AA61" s="79"/>
      <c r="AB61" s="76">
        <f t="shared" ref="AB61" si="140">AC58-AB58+AC59-AB59</f>
        <v>0</v>
      </c>
      <c r="AC61" s="103">
        <f t="shared" ref="AC61" si="141">+AE59-AD59+AE60-AD60</f>
        <v>0</v>
      </c>
      <c r="AD61" s="78">
        <f t="shared" ref="AD61" si="142">AB61+AC61</f>
        <v>0</v>
      </c>
      <c r="AE61" s="79"/>
      <c r="AF61" s="80">
        <f>F61+J61+N61+R61+V61+Z61+AD61</f>
        <v>0</v>
      </c>
    </row>
    <row r="62" spans="1:32" ht="12" hidden="1" customHeight="1">
      <c r="A62" s="81"/>
      <c r="B62" s="81"/>
      <c r="C62" s="82"/>
      <c r="D62" s="83">
        <f>+IF(D61&gt;0.01,1,0)</f>
        <v>0</v>
      </c>
      <c r="E62" s="84">
        <f>+IF(E61&gt;0.01,1,0)</f>
        <v>0</v>
      </c>
      <c r="F62" s="85"/>
      <c r="G62" s="86"/>
      <c r="H62" s="83">
        <f>+IF(H61&gt;0.01,1,0)</f>
        <v>0</v>
      </c>
      <c r="I62" s="84">
        <f>+IF(I61&gt;0.01,1,0)</f>
        <v>0</v>
      </c>
      <c r="J62" s="85"/>
      <c r="K62" s="86"/>
      <c r="L62" s="83">
        <f>+IF(L61&gt;0.01,1,0)</f>
        <v>0</v>
      </c>
      <c r="M62" s="84">
        <f>+IF(M61&gt;0.01,1,0)</f>
        <v>0</v>
      </c>
      <c r="N62" s="85"/>
      <c r="O62" s="86"/>
      <c r="P62" s="83">
        <f>+IF(P61&gt;0.01,1,0)</f>
        <v>0</v>
      </c>
      <c r="Q62" s="84">
        <f>+IF(Q61&gt;0.01,1,0)</f>
        <v>0</v>
      </c>
      <c r="R62" s="85"/>
      <c r="S62" s="86"/>
      <c r="T62" s="83">
        <f>+IF(T61&gt;0.01,1,0)</f>
        <v>0</v>
      </c>
      <c r="U62" s="84">
        <f>+IF(U61&gt;0.01,1,0)</f>
        <v>0</v>
      </c>
      <c r="V62" s="85"/>
      <c r="W62" s="86"/>
      <c r="X62" s="83">
        <f>+IF(X61&gt;0.01,1,0)</f>
        <v>0</v>
      </c>
      <c r="Y62" s="84">
        <f>+IF(Y61&gt;0.01,1,0)</f>
        <v>0</v>
      </c>
      <c r="Z62" s="85"/>
      <c r="AA62" s="86"/>
      <c r="AB62" s="83">
        <f>+IF(AB61&gt;0.01,1,0)</f>
        <v>0</v>
      </c>
      <c r="AC62" s="87"/>
      <c r="AD62" s="85">
        <f>+IF(AD61&gt;0.01,1,0)</f>
        <v>0</v>
      </c>
      <c r="AE62" s="86"/>
      <c r="AF62" s="80"/>
    </row>
    <row r="63" spans="1:32" ht="7.5" customHeight="1" thickBot="1">
      <c r="A63" s="111"/>
      <c r="B63" s="111"/>
      <c r="C63" s="112"/>
      <c r="D63" s="113"/>
      <c r="E63" s="114"/>
      <c r="F63" s="114"/>
      <c r="G63" s="115"/>
      <c r="H63" s="113"/>
      <c r="I63" s="114"/>
      <c r="J63" s="114"/>
      <c r="K63" s="115"/>
      <c r="L63" s="113"/>
      <c r="M63" s="114"/>
      <c r="N63" s="114"/>
      <c r="O63" s="115"/>
      <c r="P63" s="113"/>
      <c r="Q63" s="114"/>
      <c r="R63" s="114"/>
      <c r="S63" s="115"/>
      <c r="T63" s="113"/>
      <c r="U63" s="114"/>
      <c r="V63" s="114"/>
      <c r="W63" s="115"/>
      <c r="X63" s="113"/>
      <c r="Y63" s="114"/>
      <c r="Z63" s="114"/>
      <c r="AA63" s="115"/>
      <c r="AB63" s="113"/>
      <c r="AC63" s="114"/>
      <c r="AD63" s="114"/>
      <c r="AE63" s="115"/>
      <c r="AF63" s="116"/>
    </row>
    <row r="64" spans="1:32" ht="12" customHeight="1" thickBot="1">
      <c r="D64" s="40" t="s">
        <v>14</v>
      </c>
      <c r="E64" s="41" t="s">
        <v>15</v>
      </c>
      <c r="F64" s="41" t="s">
        <v>14</v>
      </c>
      <c r="G64" s="42" t="s">
        <v>15</v>
      </c>
      <c r="H64" s="40" t="s">
        <v>14</v>
      </c>
      <c r="I64" s="41" t="s">
        <v>15</v>
      </c>
      <c r="J64" s="41" t="s">
        <v>14</v>
      </c>
      <c r="K64" s="42" t="s">
        <v>15</v>
      </c>
      <c r="L64" s="40" t="s">
        <v>14</v>
      </c>
      <c r="M64" s="41" t="s">
        <v>15</v>
      </c>
      <c r="N64" s="41" t="s">
        <v>14</v>
      </c>
      <c r="O64" s="42" t="s">
        <v>15</v>
      </c>
      <c r="P64" s="40" t="s">
        <v>14</v>
      </c>
      <c r="Q64" s="41" t="s">
        <v>15</v>
      </c>
      <c r="R64" s="41" t="s">
        <v>14</v>
      </c>
      <c r="S64" s="42" t="s">
        <v>15</v>
      </c>
      <c r="T64" s="40" t="s">
        <v>14</v>
      </c>
      <c r="U64" s="41" t="s">
        <v>15</v>
      </c>
      <c r="V64" s="41" t="s">
        <v>14</v>
      </c>
      <c r="W64" s="42" t="s">
        <v>15</v>
      </c>
      <c r="X64" s="40" t="s">
        <v>14</v>
      </c>
      <c r="Y64" s="41" t="s">
        <v>15</v>
      </c>
      <c r="Z64" s="41" t="s">
        <v>14</v>
      </c>
      <c r="AA64" s="42" t="s">
        <v>15</v>
      </c>
      <c r="AB64" s="40" t="s">
        <v>14</v>
      </c>
      <c r="AC64" s="41" t="s">
        <v>15</v>
      </c>
      <c r="AD64" s="41" t="s">
        <v>14</v>
      </c>
      <c r="AE64" s="42" t="s">
        <v>15</v>
      </c>
      <c r="AF64" s="117"/>
    </row>
    <row r="65" spans="1:32" ht="12" customHeight="1" thickTop="1">
      <c r="A65" s="44" t="s">
        <v>46</v>
      </c>
      <c r="B65" s="45" t="s">
        <v>16</v>
      </c>
      <c r="C65" s="46"/>
      <c r="D65" s="47"/>
      <c r="E65" s="48"/>
      <c r="F65" s="48" t="s">
        <v>17</v>
      </c>
      <c r="G65" s="49"/>
      <c r="H65" s="50">
        <v>0.39583333333333331</v>
      </c>
      <c r="I65" s="51">
        <v>0.45833333333333331</v>
      </c>
      <c r="J65" s="51"/>
      <c r="K65" s="52"/>
      <c r="L65" s="50">
        <v>0.39583333333333331</v>
      </c>
      <c r="M65" s="51">
        <v>0.45833333333333331</v>
      </c>
      <c r="N65" s="51"/>
      <c r="O65" s="52"/>
      <c r="P65" s="50">
        <v>0.39583333333333331</v>
      </c>
      <c r="Q65" s="51">
        <v>0.45833333333333331</v>
      </c>
      <c r="R65" s="51"/>
      <c r="S65" s="52"/>
      <c r="T65" s="50">
        <v>0.39583333333333331</v>
      </c>
      <c r="U65" s="51">
        <v>0.45833333333333331</v>
      </c>
      <c r="V65" s="51"/>
      <c r="W65" s="52"/>
      <c r="X65" s="50"/>
      <c r="Y65" s="51"/>
      <c r="Z65" s="92"/>
      <c r="AA65" s="93"/>
      <c r="AB65" s="47"/>
      <c r="AC65" s="48"/>
      <c r="AD65" s="48" t="s">
        <v>17</v>
      </c>
      <c r="AE65" s="49"/>
      <c r="AF65" s="94">
        <f>AF68</f>
        <v>1.6249999999999996</v>
      </c>
    </row>
    <row r="66" spans="1:32" ht="12" customHeight="1">
      <c r="A66" s="54" t="s">
        <v>46</v>
      </c>
      <c r="B66" s="55"/>
      <c r="C66" s="56">
        <f>AF65</f>
        <v>1.6249999999999996</v>
      </c>
      <c r="D66" s="57"/>
      <c r="E66" s="58"/>
      <c r="F66" s="58"/>
      <c r="G66" s="59"/>
      <c r="H66" s="98">
        <v>0.47916666666666669</v>
      </c>
      <c r="I66" s="98">
        <v>0.60416666666666663</v>
      </c>
      <c r="J66" s="61"/>
      <c r="K66" s="62"/>
      <c r="L66" s="98">
        <v>0.47916666666666669</v>
      </c>
      <c r="M66" s="98">
        <v>0.60416666666666663</v>
      </c>
      <c r="N66" s="61"/>
      <c r="O66" s="62"/>
      <c r="P66" s="98">
        <v>0.47916666666666669</v>
      </c>
      <c r="Q66" s="98">
        <v>0.60416666666666663</v>
      </c>
      <c r="R66" s="61"/>
      <c r="S66" s="62"/>
      <c r="T66" s="98">
        <v>0.47916666666666669</v>
      </c>
      <c r="U66" s="98">
        <v>0.60416666666666663</v>
      </c>
      <c r="V66" s="61"/>
      <c r="W66" s="62"/>
      <c r="X66" s="60">
        <v>0.45833333333333331</v>
      </c>
      <c r="Y66" s="61">
        <v>0.60416666666666663</v>
      </c>
      <c r="Z66" s="72"/>
      <c r="AA66" s="99"/>
      <c r="AB66" s="57"/>
      <c r="AC66" s="58"/>
      <c r="AD66" s="58"/>
      <c r="AE66" s="59"/>
      <c r="AF66" s="100"/>
    </row>
    <row r="67" spans="1:32" ht="11.25" customHeight="1" thickBot="1">
      <c r="A67" s="64" t="s">
        <v>47</v>
      </c>
      <c r="B67" s="65"/>
      <c r="C67" s="66"/>
      <c r="D67" s="67" t="s">
        <v>17</v>
      </c>
      <c r="E67" s="68"/>
      <c r="F67" s="68"/>
      <c r="G67" s="69"/>
      <c r="H67" s="102"/>
      <c r="I67" s="61"/>
      <c r="J67" s="61">
        <v>0.77083333333333337</v>
      </c>
      <c r="K67" s="62">
        <v>0.89583333333333337</v>
      </c>
      <c r="L67" s="60"/>
      <c r="M67" s="61"/>
      <c r="N67" s="61">
        <v>0.77083333333333337</v>
      </c>
      <c r="O67" s="62">
        <v>0.89583333333333337</v>
      </c>
      <c r="P67" s="60"/>
      <c r="Q67" s="61"/>
      <c r="R67" s="61">
        <v>0.77083333333333337</v>
      </c>
      <c r="S67" s="62">
        <v>0.89583333333333337</v>
      </c>
      <c r="T67" s="60"/>
      <c r="U67" s="61"/>
      <c r="V67" s="61">
        <v>0.77083333333333337</v>
      </c>
      <c r="W67" s="62">
        <v>0.9375</v>
      </c>
      <c r="X67" s="71"/>
      <c r="Y67" s="72"/>
      <c r="Z67" s="61">
        <v>0.77083333333333337</v>
      </c>
      <c r="AA67" s="62">
        <v>0.95833333333333337</v>
      </c>
      <c r="AB67" s="67" t="s">
        <v>17</v>
      </c>
      <c r="AC67" s="68"/>
      <c r="AD67" s="68"/>
      <c r="AE67" s="69"/>
      <c r="AF67" s="101"/>
    </row>
    <row r="68" spans="1:32" ht="12" customHeight="1" thickBot="1">
      <c r="A68" s="73"/>
      <c r="B68" s="74">
        <v>22</v>
      </c>
      <c r="C68" s="75" t="s">
        <v>19</v>
      </c>
      <c r="D68" s="76">
        <f>E65-D65+E66-D66</f>
        <v>0</v>
      </c>
      <c r="E68" s="103">
        <f>+G66-F66+G67-F67</f>
        <v>0</v>
      </c>
      <c r="F68" s="78">
        <f>D68+E68</f>
        <v>0</v>
      </c>
      <c r="G68" s="79"/>
      <c r="H68" s="76">
        <f t="shared" ref="H68" si="143">I65-H65+I66-H66</f>
        <v>0.18749999999999994</v>
      </c>
      <c r="I68" s="103">
        <f t="shared" ref="I68" si="144">+K66-J66+K67-J67</f>
        <v>0.125</v>
      </c>
      <c r="J68" s="78">
        <f t="shared" ref="J68" si="145">H68+I68</f>
        <v>0.31249999999999994</v>
      </c>
      <c r="K68" s="79"/>
      <c r="L68" s="76">
        <f t="shared" ref="L68" si="146">M65-L65+M66-L66</f>
        <v>0.18749999999999994</v>
      </c>
      <c r="M68" s="103">
        <f t="shared" ref="M68" si="147">+O66-N66+O67-N67</f>
        <v>0.125</v>
      </c>
      <c r="N68" s="78">
        <f t="shared" ref="N68" si="148">L68+M68</f>
        <v>0.31249999999999994</v>
      </c>
      <c r="O68" s="79"/>
      <c r="P68" s="76">
        <f t="shared" ref="P68" si="149">Q65-P65+Q66-P66</f>
        <v>0.18749999999999994</v>
      </c>
      <c r="Q68" s="103">
        <f t="shared" ref="Q68" si="150">+S66-R66+S67-R67</f>
        <v>0.125</v>
      </c>
      <c r="R68" s="78">
        <f t="shared" ref="R68" si="151">P68+Q68</f>
        <v>0.31249999999999994</v>
      </c>
      <c r="S68" s="79"/>
      <c r="T68" s="76">
        <f t="shared" ref="T68" si="152">U65-T65+U66-T66</f>
        <v>0.18749999999999994</v>
      </c>
      <c r="U68" s="103">
        <f t="shared" ref="U68" si="153">+W66-V66+W67-V67</f>
        <v>0.16666666666666663</v>
      </c>
      <c r="V68" s="78">
        <f t="shared" ref="V68" si="154">T68+U68</f>
        <v>0.35416666666666657</v>
      </c>
      <c r="W68" s="79"/>
      <c r="X68" s="76">
        <f t="shared" ref="X68" si="155">Y65-X65+Y66-X66</f>
        <v>0.14583333333333331</v>
      </c>
      <c r="Y68" s="103">
        <f t="shared" ref="Y68" si="156">+AA66-Z66+AA67-Z67</f>
        <v>0.1875</v>
      </c>
      <c r="Z68" s="78">
        <f t="shared" ref="Z68" si="157">X68+Y68</f>
        <v>0.33333333333333331</v>
      </c>
      <c r="AA68" s="79"/>
      <c r="AB68" s="76">
        <f t="shared" ref="AB68" si="158">AC65-AB65+AC66-AB66</f>
        <v>0</v>
      </c>
      <c r="AC68" s="103">
        <f t="shared" ref="AC68" si="159">+AE66-AD66+AE67-AD67</f>
        <v>0</v>
      </c>
      <c r="AD68" s="78">
        <f t="shared" ref="AD68" si="160">AB68+AC68</f>
        <v>0</v>
      </c>
      <c r="AE68" s="79"/>
      <c r="AF68" s="80">
        <f>F68+J68+N68+R68+V68+Z68+AD68</f>
        <v>1.6249999999999996</v>
      </c>
    </row>
    <row r="69" spans="1:32" ht="12" hidden="1" customHeight="1">
      <c r="A69" s="81"/>
      <c r="B69" s="81"/>
      <c r="C69" s="82"/>
      <c r="D69" s="83">
        <f>+IF(D68&gt;0.01,1,0)</f>
        <v>0</v>
      </c>
      <c r="E69" s="84">
        <f>+IF(E68&gt;0.01,1,0)</f>
        <v>0</v>
      </c>
      <c r="F69" s="85"/>
      <c r="G69" s="86"/>
      <c r="H69" s="83">
        <f>+IF(H68&gt;0.01,1,0)</f>
        <v>1</v>
      </c>
      <c r="I69" s="84">
        <f>+IF(I68&gt;0.01,1,0)</f>
        <v>1</v>
      </c>
      <c r="J69" s="85"/>
      <c r="K69" s="86"/>
      <c r="L69" s="83">
        <f>+IF(L68&gt;0.01,1,0)</f>
        <v>1</v>
      </c>
      <c r="M69" s="84">
        <f>+IF(M68&gt;0.01,1,0)</f>
        <v>1</v>
      </c>
      <c r="N69" s="85"/>
      <c r="O69" s="86"/>
      <c r="P69" s="83">
        <f>+IF(P68&gt;0.01,1,0)</f>
        <v>1</v>
      </c>
      <c r="Q69" s="84">
        <f>+IF(Q68&gt;0.01,1,0)</f>
        <v>1</v>
      </c>
      <c r="R69" s="85"/>
      <c r="S69" s="86"/>
      <c r="T69" s="83">
        <f>+IF(T68&gt;0.01,1,0)</f>
        <v>1</v>
      </c>
      <c r="U69" s="84">
        <f>+IF(U68&gt;0.01,1,0)</f>
        <v>1</v>
      </c>
      <c r="V69" s="85"/>
      <c r="W69" s="86"/>
      <c r="X69" s="83">
        <f>+IF(X68&gt;0.01,1,0)</f>
        <v>1</v>
      </c>
      <c r="Y69" s="84">
        <f>+IF(Y68&gt;0.01,1,0)</f>
        <v>1</v>
      </c>
      <c r="Z69" s="85"/>
      <c r="AA69" s="86"/>
      <c r="AB69" s="83">
        <f>+IF(AB68&gt;0.01,1,0)</f>
        <v>0</v>
      </c>
      <c r="AC69" s="87"/>
      <c r="AD69" s="85">
        <f>+IF(AD68&gt;0.01,1,0)</f>
        <v>0</v>
      </c>
      <c r="AE69" s="86"/>
      <c r="AF69" s="80"/>
    </row>
    <row r="70" spans="1:32" ht="12" customHeight="1" thickTop="1" thickBot="1">
      <c r="D70" s="40" t="s">
        <v>14</v>
      </c>
      <c r="E70" s="41" t="s">
        <v>15</v>
      </c>
      <c r="F70" s="41" t="s">
        <v>14</v>
      </c>
      <c r="G70" s="42" t="s">
        <v>15</v>
      </c>
      <c r="H70" s="40" t="s">
        <v>14</v>
      </c>
      <c r="I70" s="41" t="s">
        <v>15</v>
      </c>
      <c r="J70" s="41" t="s">
        <v>14</v>
      </c>
      <c r="K70" s="42" t="s">
        <v>15</v>
      </c>
      <c r="L70" s="40" t="s">
        <v>14</v>
      </c>
      <c r="M70" s="41" t="s">
        <v>15</v>
      </c>
      <c r="N70" s="41" t="s">
        <v>14</v>
      </c>
      <c r="O70" s="42" t="s">
        <v>15</v>
      </c>
      <c r="P70" s="40" t="s">
        <v>14</v>
      </c>
      <c r="Q70" s="41" t="s">
        <v>15</v>
      </c>
      <c r="R70" s="41" t="s">
        <v>14</v>
      </c>
      <c r="S70" s="42" t="s">
        <v>15</v>
      </c>
      <c r="T70" s="40" t="s">
        <v>14</v>
      </c>
      <c r="U70" s="41" t="s">
        <v>15</v>
      </c>
      <c r="V70" s="41" t="s">
        <v>14</v>
      </c>
      <c r="W70" s="42" t="s">
        <v>15</v>
      </c>
      <c r="X70" s="40" t="s">
        <v>14</v>
      </c>
      <c r="Y70" s="41" t="s">
        <v>15</v>
      </c>
      <c r="Z70" s="41" t="s">
        <v>14</v>
      </c>
      <c r="AA70" s="42" t="s">
        <v>15</v>
      </c>
      <c r="AB70" s="40" t="s">
        <v>14</v>
      </c>
      <c r="AC70" s="41" t="s">
        <v>15</v>
      </c>
      <c r="AD70" s="41" t="s">
        <v>14</v>
      </c>
      <c r="AE70" s="42" t="s">
        <v>15</v>
      </c>
      <c r="AF70" s="104"/>
    </row>
    <row r="71" spans="1:32" ht="12" customHeight="1" thickTop="1">
      <c r="A71" s="44" t="s">
        <v>46</v>
      </c>
      <c r="B71" s="45" t="s">
        <v>16</v>
      </c>
      <c r="C71" s="46"/>
      <c r="D71" s="47"/>
      <c r="E71" s="48"/>
      <c r="F71" s="48" t="s">
        <v>17</v>
      </c>
      <c r="G71" s="49"/>
      <c r="H71" s="50">
        <v>0.41666666666666669</v>
      </c>
      <c r="I71" s="51">
        <v>0.45833333333333331</v>
      </c>
      <c r="J71" s="51"/>
      <c r="K71" s="52"/>
      <c r="L71" s="50">
        <v>0.41666666666666669</v>
      </c>
      <c r="M71" s="51">
        <v>0.45833333333333331</v>
      </c>
      <c r="N71" s="51"/>
      <c r="O71" s="52"/>
      <c r="P71" s="50">
        <v>0.41666666666666669</v>
      </c>
      <c r="Q71" s="51">
        <v>0.45833333333333331</v>
      </c>
      <c r="R71" s="51"/>
      <c r="S71" s="52"/>
      <c r="T71" s="50">
        <v>0.41666666666666669</v>
      </c>
      <c r="U71" s="51">
        <v>0.45833333333333331</v>
      </c>
      <c r="V71" s="51"/>
      <c r="W71" s="52"/>
      <c r="X71" s="50">
        <v>0.4375</v>
      </c>
      <c r="Y71" s="51">
        <v>0.45833333333333331</v>
      </c>
      <c r="Z71" s="51"/>
      <c r="AA71" s="52"/>
      <c r="AB71" s="47"/>
      <c r="AC71" s="48"/>
      <c r="AD71" s="48" t="s">
        <v>17</v>
      </c>
      <c r="AE71" s="49"/>
      <c r="AF71" s="53">
        <f>AF74</f>
        <v>1.6249999999999996</v>
      </c>
    </row>
    <row r="72" spans="1:32" ht="11.25" customHeight="1">
      <c r="A72" s="54" t="s">
        <v>46</v>
      </c>
      <c r="B72" s="55"/>
      <c r="C72" s="56">
        <f>AF71</f>
        <v>1.6249999999999996</v>
      </c>
      <c r="D72" s="57"/>
      <c r="E72" s="58"/>
      <c r="F72" s="58"/>
      <c r="G72" s="59"/>
      <c r="H72" s="60">
        <v>0.47916666666666669</v>
      </c>
      <c r="I72" s="61">
        <v>0.60416666666666663</v>
      </c>
      <c r="J72" s="61"/>
      <c r="K72" s="62"/>
      <c r="L72" s="60">
        <v>0.47916666666666669</v>
      </c>
      <c r="M72" s="61">
        <v>0.60416666666666663</v>
      </c>
      <c r="N72" s="61"/>
      <c r="O72" s="62"/>
      <c r="P72" s="60">
        <v>0.47916666666666669</v>
      </c>
      <c r="Q72" s="61">
        <v>0.60416666666666663</v>
      </c>
      <c r="R72" s="61"/>
      <c r="S72" s="62"/>
      <c r="T72" s="60">
        <v>0.47916666666666669</v>
      </c>
      <c r="U72" s="61">
        <v>0.60416666666666663</v>
      </c>
      <c r="V72" s="61"/>
      <c r="W72" s="62"/>
      <c r="X72" s="60">
        <v>0.47916666666666669</v>
      </c>
      <c r="Y72" s="61">
        <v>0.60416666666666663</v>
      </c>
      <c r="Z72" s="61"/>
      <c r="AA72" s="62"/>
      <c r="AB72" s="57"/>
      <c r="AC72" s="58"/>
      <c r="AD72" s="58"/>
      <c r="AE72" s="59"/>
      <c r="AF72" s="63"/>
    </row>
    <row r="73" spans="1:32" ht="12" customHeight="1" thickBot="1">
      <c r="A73" s="64" t="s">
        <v>47</v>
      </c>
      <c r="B73" s="65"/>
      <c r="C73" s="66"/>
      <c r="D73" s="67" t="s">
        <v>17</v>
      </c>
      <c r="E73" s="68"/>
      <c r="F73" s="68"/>
      <c r="G73" s="69"/>
      <c r="H73" s="60"/>
      <c r="I73" s="61"/>
      <c r="J73" s="61">
        <v>0.79166666666666663</v>
      </c>
      <c r="K73" s="62">
        <v>0.9375</v>
      </c>
      <c r="L73" s="60"/>
      <c r="M73" s="61"/>
      <c r="N73" s="61">
        <v>0.79166666666666663</v>
      </c>
      <c r="O73" s="62">
        <v>0.9375</v>
      </c>
      <c r="P73" s="60"/>
      <c r="Q73" s="61"/>
      <c r="R73" s="61">
        <v>0.79166666666666663</v>
      </c>
      <c r="S73" s="62">
        <v>0.9375</v>
      </c>
      <c r="T73" s="60"/>
      <c r="U73" s="61"/>
      <c r="V73" s="61">
        <v>0.77083333333333337</v>
      </c>
      <c r="W73" s="62">
        <v>0.95833333333333337</v>
      </c>
      <c r="X73" s="60"/>
      <c r="Y73" s="61"/>
      <c r="Z73" s="61">
        <v>0.77083333333333337</v>
      </c>
      <c r="AA73" s="62">
        <v>0.95833333333333337</v>
      </c>
      <c r="AB73" s="67" t="s">
        <v>17</v>
      </c>
      <c r="AC73" s="68"/>
      <c r="AD73" s="68"/>
      <c r="AE73" s="69"/>
      <c r="AF73" s="70"/>
    </row>
    <row r="74" spans="1:32" ht="12" customHeight="1" thickBot="1">
      <c r="A74" s="73"/>
      <c r="B74" s="74">
        <v>22</v>
      </c>
      <c r="C74" s="75" t="s">
        <v>19</v>
      </c>
      <c r="D74" s="76">
        <f>E71-D71+E72-D72</f>
        <v>0</v>
      </c>
      <c r="E74" s="103">
        <f>+G72-F72+G73-F73</f>
        <v>0</v>
      </c>
      <c r="F74" s="78">
        <f>D74+E74</f>
        <v>0</v>
      </c>
      <c r="G74" s="79"/>
      <c r="H74" s="76">
        <f t="shared" ref="H74" si="161">I71-H71+I72-H72</f>
        <v>0.16666666666666657</v>
      </c>
      <c r="I74" s="103">
        <f t="shared" ref="I74" si="162">+K72-J72+K73-J73</f>
        <v>0.14583333333333337</v>
      </c>
      <c r="J74" s="78">
        <f t="shared" ref="J74" si="163">H74+I74</f>
        <v>0.31249999999999994</v>
      </c>
      <c r="K74" s="79"/>
      <c r="L74" s="76">
        <f t="shared" ref="L74" si="164">M71-L71+M72-L72</f>
        <v>0.16666666666666657</v>
      </c>
      <c r="M74" s="103">
        <f t="shared" ref="M74" si="165">+O72-N72+O73-N73</f>
        <v>0.14583333333333337</v>
      </c>
      <c r="N74" s="78">
        <f t="shared" ref="N74" si="166">L74+M74</f>
        <v>0.31249999999999994</v>
      </c>
      <c r="O74" s="79"/>
      <c r="P74" s="76">
        <f t="shared" ref="P74" si="167">Q71-P71+Q72-P72</f>
        <v>0.16666666666666657</v>
      </c>
      <c r="Q74" s="103">
        <f t="shared" ref="Q74" si="168">+S72-R72+S73-R73</f>
        <v>0.14583333333333337</v>
      </c>
      <c r="R74" s="78">
        <f t="shared" ref="R74" si="169">P74+Q74</f>
        <v>0.31249999999999994</v>
      </c>
      <c r="S74" s="79"/>
      <c r="T74" s="76">
        <f t="shared" ref="T74" si="170">U71-T71+U72-T72</f>
        <v>0.16666666666666657</v>
      </c>
      <c r="U74" s="103">
        <f t="shared" ref="U74" si="171">+W72-V72+W73-V73</f>
        <v>0.1875</v>
      </c>
      <c r="V74" s="78">
        <f t="shared" ref="V74" si="172">T74+U74</f>
        <v>0.35416666666666657</v>
      </c>
      <c r="W74" s="79"/>
      <c r="X74" s="76">
        <f t="shared" ref="X74" si="173">Y71-X71+Y72-X72</f>
        <v>0.14583333333333331</v>
      </c>
      <c r="Y74" s="103">
        <f t="shared" ref="Y74" si="174">+AA72-Z72+AA73-Z73</f>
        <v>0.1875</v>
      </c>
      <c r="Z74" s="78">
        <f t="shared" ref="Z74" si="175">X74+Y74</f>
        <v>0.33333333333333331</v>
      </c>
      <c r="AA74" s="79"/>
      <c r="AB74" s="76">
        <f t="shared" ref="AB74" si="176">AC71-AB71+AC72-AB72</f>
        <v>0</v>
      </c>
      <c r="AC74" s="103">
        <f t="shared" ref="AC74" si="177">+AE72-AD72+AE73-AD73</f>
        <v>0</v>
      </c>
      <c r="AD74" s="78">
        <f t="shared" ref="AD74" si="178">AB74+AC74</f>
        <v>0</v>
      </c>
      <c r="AE74" s="79"/>
      <c r="AF74" s="80">
        <f>F74+J74+N74+R74+V74+Z74+AD74</f>
        <v>1.6249999999999996</v>
      </c>
    </row>
    <row r="75" spans="1:32" ht="12" hidden="1" customHeight="1">
      <c r="A75" s="81"/>
      <c r="B75" s="81"/>
      <c r="C75" s="82"/>
      <c r="D75" s="83">
        <f>+IF(D74&gt;0.01,1,0)</f>
        <v>0</v>
      </c>
      <c r="E75" s="84">
        <f>+IF(E74&gt;0.01,1,0)</f>
        <v>0</v>
      </c>
      <c r="F75" s="85"/>
      <c r="G75" s="86"/>
      <c r="H75" s="83">
        <f>+IF(H74&gt;0.01,1,0)</f>
        <v>1</v>
      </c>
      <c r="I75" s="84">
        <f>+IF(I74&gt;0.01,1,0)</f>
        <v>1</v>
      </c>
      <c r="J75" s="85"/>
      <c r="K75" s="86"/>
      <c r="L75" s="83">
        <f>+IF(L74&gt;0.01,1,0)</f>
        <v>1</v>
      </c>
      <c r="M75" s="84">
        <f>+IF(M74&gt;0.01,1,0)</f>
        <v>1</v>
      </c>
      <c r="N75" s="85"/>
      <c r="O75" s="86"/>
      <c r="P75" s="83">
        <f>+IF(P74&gt;0.01,1,0)</f>
        <v>1</v>
      </c>
      <c r="Q75" s="84">
        <f>+IF(Q74&gt;0.01,1,0)</f>
        <v>1</v>
      </c>
      <c r="R75" s="85"/>
      <c r="S75" s="86"/>
      <c r="T75" s="83">
        <f>+IF(T74&gt;0.01,1,0)</f>
        <v>1</v>
      </c>
      <c r="U75" s="84">
        <f>+IF(U74&gt;0.01,1,0)</f>
        <v>1</v>
      </c>
      <c r="V75" s="85"/>
      <c r="W75" s="86"/>
      <c r="X75" s="83">
        <f>+IF(X74&gt;0.01,1,0)</f>
        <v>1</v>
      </c>
      <c r="Y75" s="84">
        <f>+IF(Y74&gt;0.01,1,0)</f>
        <v>1</v>
      </c>
      <c r="Z75" s="85"/>
      <c r="AA75" s="86"/>
      <c r="AB75" s="83">
        <f>+IF(AB74&gt;0.01,1,0)</f>
        <v>0</v>
      </c>
      <c r="AC75" s="87"/>
      <c r="AD75" s="85">
        <f>+IF(AD74&gt;0.01,1,0)</f>
        <v>0</v>
      </c>
      <c r="AE75" s="86"/>
      <c r="AF75" s="80"/>
    </row>
    <row r="76" spans="1:32" ht="12" customHeight="1" thickTop="1" thickBot="1">
      <c r="D76" s="40" t="s">
        <v>14</v>
      </c>
      <c r="E76" s="41" t="s">
        <v>15</v>
      </c>
      <c r="F76" s="41" t="s">
        <v>14</v>
      </c>
      <c r="G76" s="42" t="s">
        <v>15</v>
      </c>
      <c r="H76" s="40" t="s">
        <v>14</v>
      </c>
      <c r="I76" s="41" t="s">
        <v>15</v>
      </c>
      <c r="J76" s="41" t="s">
        <v>14</v>
      </c>
      <c r="K76" s="42" t="s">
        <v>15</v>
      </c>
      <c r="L76" s="40" t="s">
        <v>14</v>
      </c>
      <c r="M76" s="41" t="s">
        <v>15</v>
      </c>
      <c r="N76" s="41" t="s">
        <v>14</v>
      </c>
      <c r="O76" s="42" t="s">
        <v>15</v>
      </c>
      <c r="P76" s="40" t="s">
        <v>14</v>
      </c>
      <c r="Q76" s="41" t="s">
        <v>15</v>
      </c>
      <c r="R76" s="41" t="s">
        <v>14</v>
      </c>
      <c r="S76" s="42" t="s">
        <v>15</v>
      </c>
      <c r="T76" s="40" t="s">
        <v>14</v>
      </c>
      <c r="U76" s="41" t="s">
        <v>15</v>
      </c>
      <c r="V76" s="41" t="s">
        <v>14</v>
      </c>
      <c r="W76" s="42" t="s">
        <v>15</v>
      </c>
      <c r="X76" s="40" t="s">
        <v>14</v>
      </c>
      <c r="Y76" s="41" t="s">
        <v>15</v>
      </c>
      <c r="Z76" s="41" t="s">
        <v>14</v>
      </c>
      <c r="AA76" s="42" t="s">
        <v>15</v>
      </c>
      <c r="AB76" s="40" t="s">
        <v>14</v>
      </c>
      <c r="AC76" s="41" t="s">
        <v>15</v>
      </c>
      <c r="AD76" s="41" t="s">
        <v>14</v>
      </c>
      <c r="AE76" s="42" t="s">
        <v>15</v>
      </c>
      <c r="AF76" s="104"/>
    </row>
    <row r="77" spans="1:32" ht="13.5" customHeight="1" thickTop="1">
      <c r="A77" s="44" t="s">
        <v>46</v>
      </c>
      <c r="B77" s="45" t="s">
        <v>16</v>
      </c>
      <c r="C77" s="46"/>
      <c r="D77" s="47"/>
      <c r="E77" s="48"/>
      <c r="F77" s="118"/>
      <c r="G77" s="49"/>
      <c r="H77" s="47"/>
      <c r="I77" s="48"/>
      <c r="J77" s="118"/>
      <c r="K77" s="49"/>
      <c r="L77" s="47"/>
      <c r="M77" s="48"/>
      <c r="N77" s="118"/>
      <c r="O77" s="49"/>
      <c r="P77" s="47"/>
      <c r="Q77" s="48"/>
      <c r="R77" s="118"/>
      <c r="S77" s="49"/>
      <c r="T77" s="47"/>
      <c r="U77" s="48"/>
      <c r="V77" s="118"/>
      <c r="W77" s="49"/>
      <c r="X77" s="47"/>
      <c r="Y77" s="48"/>
      <c r="Z77" s="118"/>
      <c r="AA77" s="49"/>
      <c r="AB77" s="47"/>
      <c r="AC77" s="48"/>
      <c r="AD77" s="48" t="s">
        <v>17</v>
      </c>
      <c r="AE77" s="49"/>
      <c r="AF77" s="53">
        <f>AF80</f>
        <v>0</v>
      </c>
    </row>
    <row r="78" spans="1:32" ht="12" customHeight="1">
      <c r="A78" s="54" t="s">
        <v>46</v>
      </c>
      <c r="B78" s="55"/>
      <c r="C78" s="56">
        <f>AF77</f>
        <v>0</v>
      </c>
      <c r="D78" s="57"/>
      <c r="E78" s="58"/>
      <c r="F78" s="58"/>
      <c r="G78" s="59"/>
      <c r="H78" s="57"/>
      <c r="I78" s="58"/>
      <c r="J78" s="58"/>
      <c r="K78" s="59"/>
      <c r="L78" s="57"/>
      <c r="M78" s="58"/>
      <c r="N78" s="58"/>
      <c r="O78" s="59"/>
      <c r="P78" s="57"/>
      <c r="Q78" s="58"/>
      <c r="R78" s="58"/>
      <c r="S78" s="59"/>
      <c r="T78" s="57"/>
      <c r="U78" s="58"/>
      <c r="V78" s="58"/>
      <c r="W78" s="59"/>
      <c r="X78" s="57"/>
      <c r="Y78" s="58"/>
      <c r="Z78" s="58"/>
      <c r="AA78" s="59"/>
      <c r="AB78" s="57"/>
      <c r="AC78" s="58"/>
      <c r="AD78" s="58"/>
      <c r="AE78" s="59"/>
      <c r="AF78" s="63"/>
    </row>
    <row r="79" spans="1:32" ht="12" customHeight="1" thickBot="1">
      <c r="A79" s="64" t="s">
        <v>47</v>
      </c>
      <c r="B79" s="65"/>
      <c r="C79" s="66"/>
      <c r="D79" s="67"/>
      <c r="E79" s="68"/>
      <c r="F79" s="68"/>
      <c r="G79" s="69"/>
      <c r="H79" s="67"/>
      <c r="I79" s="68"/>
      <c r="J79" s="68"/>
      <c r="K79" s="69"/>
      <c r="L79" s="67"/>
      <c r="M79" s="68"/>
      <c r="N79" s="68"/>
      <c r="O79" s="69"/>
      <c r="P79" s="67"/>
      <c r="Q79" s="68"/>
      <c r="R79" s="68"/>
      <c r="S79" s="69"/>
      <c r="T79" s="67"/>
      <c r="U79" s="68"/>
      <c r="V79" s="68"/>
      <c r="W79" s="69"/>
      <c r="X79" s="67"/>
      <c r="Y79" s="68"/>
      <c r="Z79" s="68"/>
      <c r="AA79" s="69"/>
      <c r="AB79" s="67" t="s">
        <v>17</v>
      </c>
      <c r="AC79" s="68"/>
      <c r="AD79" s="68"/>
      <c r="AE79" s="69"/>
      <c r="AF79" s="70"/>
    </row>
    <row r="80" spans="1:32" ht="12" customHeight="1" thickBot="1">
      <c r="A80" s="73"/>
      <c r="B80" s="74">
        <v>22</v>
      </c>
      <c r="C80" s="75" t="s">
        <v>19</v>
      </c>
      <c r="D80" s="76">
        <f>E77-D77+E78-D78</f>
        <v>0</v>
      </c>
      <c r="E80" s="103">
        <f>+G78-F78+G79-F79</f>
        <v>0</v>
      </c>
      <c r="F80" s="78">
        <f>D80+E80</f>
        <v>0</v>
      </c>
      <c r="G80" s="79"/>
      <c r="H80" s="76">
        <f t="shared" ref="H80" si="179">I77-H77+I78-H78</f>
        <v>0</v>
      </c>
      <c r="I80" s="103">
        <f t="shared" ref="I80" si="180">+K78-J78+K79-J79</f>
        <v>0</v>
      </c>
      <c r="J80" s="78">
        <f t="shared" ref="J80" si="181">H80+I80</f>
        <v>0</v>
      </c>
      <c r="K80" s="79"/>
      <c r="L80" s="76">
        <f t="shared" ref="L80" si="182">M77-L77+M78-L78</f>
        <v>0</v>
      </c>
      <c r="M80" s="103">
        <f t="shared" ref="M80" si="183">+O78-N78+O79-N79</f>
        <v>0</v>
      </c>
      <c r="N80" s="78">
        <f t="shared" ref="N80" si="184">L80+M80</f>
        <v>0</v>
      </c>
      <c r="O80" s="79"/>
      <c r="P80" s="76">
        <f t="shared" ref="P80" si="185">Q77-P77+Q78-P78</f>
        <v>0</v>
      </c>
      <c r="Q80" s="103">
        <f t="shared" ref="Q80" si="186">+S78-R78+S79-R79</f>
        <v>0</v>
      </c>
      <c r="R80" s="78">
        <f t="shared" ref="R80" si="187">P80+Q80</f>
        <v>0</v>
      </c>
      <c r="S80" s="79"/>
      <c r="T80" s="76">
        <f t="shared" ref="T80" si="188">U77-T77+U78-T78</f>
        <v>0</v>
      </c>
      <c r="U80" s="103">
        <f t="shared" ref="U80" si="189">+W78-V78+W79-V79</f>
        <v>0</v>
      </c>
      <c r="V80" s="78">
        <f t="shared" ref="V80" si="190">T80+U80</f>
        <v>0</v>
      </c>
      <c r="W80" s="79"/>
      <c r="X80" s="76">
        <f t="shared" ref="X80" si="191">Y77-X77+Y78-X78</f>
        <v>0</v>
      </c>
      <c r="Y80" s="103">
        <f t="shared" ref="Y80" si="192">+AA78-Z78+AA79-Z79</f>
        <v>0</v>
      </c>
      <c r="Z80" s="78">
        <f t="shared" ref="Z80" si="193">X80+Y80</f>
        <v>0</v>
      </c>
      <c r="AA80" s="79"/>
      <c r="AB80" s="76">
        <f t="shared" ref="AB80" si="194">AC77-AB77+AC78-AB78</f>
        <v>0</v>
      </c>
      <c r="AC80" s="103">
        <f t="shared" ref="AC80" si="195">+AE78-AD78+AE79-AD79</f>
        <v>0</v>
      </c>
      <c r="AD80" s="78">
        <f t="shared" ref="AD80" si="196">AB80+AC80</f>
        <v>0</v>
      </c>
      <c r="AE80" s="79"/>
      <c r="AF80" s="80">
        <f>F80+J80+N80+R80+V80+Z80+AD80</f>
        <v>0</v>
      </c>
    </row>
    <row r="81" spans="1:32" ht="12" hidden="1" customHeight="1">
      <c r="A81" s="81"/>
      <c r="B81" s="81"/>
      <c r="C81" s="82"/>
      <c r="D81" s="83">
        <f>+IF(D80&gt;0.01,1,0)</f>
        <v>0</v>
      </c>
      <c r="E81" s="84">
        <f>+IF(E80&gt;0.01,1,0)</f>
        <v>0</v>
      </c>
      <c r="F81" s="85"/>
      <c r="G81" s="86"/>
      <c r="H81" s="83">
        <f>+IF(H80&gt;0.01,1,0)</f>
        <v>0</v>
      </c>
      <c r="I81" s="84">
        <f>+IF(I80&gt;0.01,1,0)</f>
        <v>0</v>
      </c>
      <c r="J81" s="85"/>
      <c r="K81" s="86"/>
      <c r="L81" s="83">
        <f>+IF(L80&gt;0.01,1,0)</f>
        <v>0</v>
      </c>
      <c r="M81" s="84">
        <f>+IF(M80&gt;0.01,1,0)</f>
        <v>0</v>
      </c>
      <c r="N81" s="85"/>
      <c r="O81" s="86"/>
      <c r="P81" s="83">
        <f>+IF(P80&gt;0.01,1,0)</f>
        <v>0</v>
      </c>
      <c r="Q81" s="84">
        <f>+IF(Q80&gt;0.01,1,0)</f>
        <v>0</v>
      </c>
      <c r="R81" s="85"/>
      <c r="S81" s="86"/>
      <c r="T81" s="83">
        <f>+IF(T80&gt;0.01,1,0)</f>
        <v>0</v>
      </c>
      <c r="U81" s="84">
        <f>+IF(U80&gt;0.01,1,0)</f>
        <v>0</v>
      </c>
      <c r="V81" s="85"/>
      <c r="W81" s="86"/>
      <c r="X81" s="83">
        <f>+IF(X80&gt;0.01,1,0)</f>
        <v>0</v>
      </c>
      <c r="Y81" s="84">
        <f>+IF(Y80&gt;0.01,1,0)</f>
        <v>0</v>
      </c>
      <c r="Z81" s="85"/>
      <c r="AA81" s="86"/>
      <c r="AB81" s="83">
        <f>+IF(AB80&gt;0.01,1,0)</f>
        <v>0</v>
      </c>
      <c r="AC81" s="87"/>
      <c r="AD81" s="85">
        <f>+IF(AD80&gt;0.01,1,0)</f>
        <v>0</v>
      </c>
      <c r="AE81" s="86"/>
      <c r="AF81" s="80"/>
    </row>
    <row r="82" spans="1:32" ht="12" hidden="1" customHeight="1">
      <c r="D82" s="40" t="s">
        <v>14</v>
      </c>
      <c r="E82" s="41" t="s">
        <v>15</v>
      </c>
      <c r="F82" s="41" t="s">
        <v>14</v>
      </c>
      <c r="G82" s="42" t="s">
        <v>15</v>
      </c>
      <c r="H82" s="40" t="s">
        <v>14</v>
      </c>
      <c r="I82" s="41" t="s">
        <v>15</v>
      </c>
      <c r="J82" s="41" t="s">
        <v>14</v>
      </c>
      <c r="K82" s="42" t="s">
        <v>15</v>
      </c>
      <c r="L82" s="40" t="s">
        <v>14</v>
      </c>
      <c r="M82" s="41" t="s">
        <v>15</v>
      </c>
      <c r="N82" s="41" t="s">
        <v>14</v>
      </c>
      <c r="O82" s="42" t="s">
        <v>15</v>
      </c>
      <c r="P82" s="40" t="s">
        <v>14</v>
      </c>
      <c r="Q82" s="41" t="s">
        <v>15</v>
      </c>
      <c r="R82" s="41" t="s">
        <v>14</v>
      </c>
      <c r="S82" s="42" t="s">
        <v>15</v>
      </c>
      <c r="T82" s="40" t="s">
        <v>14</v>
      </c>
      <c r="U82" s="41" t="s">
        <v>15</v>
      </c>
      <c r="V82" s="41" t="s">
        <v>14</v>
      </c>
      <c r="W82" s="42" t="s">
        <v>15</v>
      </c>
      <c r="X82" s="40" t="s">
        <v>14</v>
      </c>
      <c r="Y82" s="41" t="s">
        <v>15</v>
      </c>
      <c r="Z82" s="41" t="s">
        <v>14</v>
      </c>
      <c r="AA82" s="42" t="s">
        <v>15</v>
      </c>
      <c r="AB82" s="40" t="s">
        <v>14</v>
      </c>
      <c r="AC82" s="41" t="s">
        <v>15</v>
      </c>
      <c r="AD82" s="41" t="s">
        <v>14</v>
      </c>
      <c r="AE82" s="42" t="s">
        <v>15</v>
      </c>
      <c r="AF82" s="117"/>
    </row>
    <row r="83" spans="1:32" ht="12" hidden="1" customHeight="1">
      <c r="A83" s="44"/>
      <c r="B83" s="45" t="s">
        <v>16</v>
      </c>
      <c r="C83" s="46"/>
      <c r="D83" s="47"/>
      <c r="E83" s="48"/>
      <c r="F83" s="48"/>
      <c r="G83" s="49"/>
      <c r="H83" s="47"/>
      <c r="I83" s="48"/>
      <c r="J83" s="48"/>
      <c r="K83" s="49"/>
      <c r="L83" s="47"/>
      <c r="M83" s="48"/>
      <c r="N83" s="48"/>
      <c r="O83" s="49"/>
      <c r="P83" s="50"/>
      <c r="Q83" s="51"/>
      <c r="R83" s="51"/>
      <c r="S83" s="52"/>
      <c r="T83" s="50"/>
      <c r="U83" s="51"/>
      <c r="V83" s="51"/>
      <c r="W83" s="52"/>
      <c r="X83" s="50"/>
      <c r="Y83" s="51"/>
      <c r="Z83" s="51"/>
      <c r="AA83" s="52"/>
      <c r="AB83" s="47"/>
      <c r="AC83" s="48"/>
      <c r="AD83" s="48" t="s">
        <v>17</v>
      </c>
      <c r="AE83" s="49"/>
      <c r="AF83" s="94">
        <f>AF86</f>
        <v>0</v>
      </c>
    </row>
    <row r="84" spans="1:32" ht="12" hidden="1" customHeight="1">
      <c r="A84" s="54" t="s">
        <v>23</v>
      </c>
      <c r="B84" s="55"/>
      <c r="C84" s="56">
        <f>AF83</f>
        <v>0</v>
      </c>
      <c r="D84" s="57"/>
      <c r="E84" s="58"/>
      <c r="F84" s="58"/>
      <c r="G84" s="59"/>
      <c r="H84" s="57"/>
      <c r="I84" s="58"/>
      <c r="J84" s="58"/>
      <c r="K84" s="59"/>
      <c r="L84" s="57"/>
      <c r="M84" s="58"/>
      <c r="N84" s="58"/>
      <c r="O84" s="59"/>
      <c r="P84" s="60"/>
      <c r="Q84" s="61"/>
      <c r="R84" s="61"/>
      <c r="S84" s="62"/>
      <c r="T84" s="60"/>
      <c r="U84" s="61"/>
      <c r="V84" s="61"/>
      <c r="W84" s="62"/>
      <c r="X84" s="60"/>
      <c r="Y84" s="61"/>
      <c r="Z84" s="61"/>
      <c r="AA84" s="62"/>
      <c r="AB84" s="57"/>
      <c r="AC84" s="58"/>
      <c r="AD84" s="58"/>
      <c r="AE84" s="59"/>
      <c r="AF84" s="100"/>
    </row>
    <row r="85" spans="1:32" ht="12" hidden="1" customHeight="1">
      <c r="A85" s="64" t="s">
        <v>24</v>
      </c>
      <c r="B85" s="65"/>
      <c r="C85" s="66"/>
      <c r="D85" s="67"/>
      <c r="E85" s="68"/>
      <c r="F85" s="68"/>
      <c r="G85" s="69"/>
      <c r="H85" s="67"/>
      <c r="I85" s="68"/>
      <c r="J85" s="68"/>
      <c r="K85" s="69"/>
      <c r="L85" s="67"/>
      <c r="M85" s="68"/>
      <c r="N85" s="68"/>
      <c r="O85" s="69"/>
      <c r="P85" s="60"/>
      <c r="Q85" s="61"/>
      <c r="R85" s="61"/>
      <c r="S85" s="62"/>
      <c r="T85" s="60"/>
      <c r="U85" s="61"/>
      <c r="V85" s="61"/>
      <c r="W85" s="62"/>
      <c r="X85" s="60"/>
      <c r="Y85" s="61"/>
      <c r="Z85" s="61"/>
      <c r="AA85" s="62"/>
      <c r="AB85" s="67" t="s">
        <v>17</v>
      </c>
      <c r="AC85" s="68"/>
      <c r="AD85" s="68"/>
      <c r="AE85" s="69"/>
      <c r="AF85" s="101"/>
    </row>
    <row r="86" spans="1:32" ht="12" hidden="1" customHeight="1">
      <c r="A86" s="73"/>
      <c r="B86" s="74">
        <v>22</v>
      </c>
      <c r="C86" s="75" t="s">
        <v>19</v>
      </c>
      <c r="D86" s="76">
        <f>E83-D83+E84-D84</f>
        <v>0</v>
      </c>
      <c r="E86" s="103">
        <f>+G84-F84+G85-F85</f>
        <v>0</v>
      </c>
      <c r="F86" s="78">
        <f>D86+E86</f>
        <v>0</v>
      </c>
      <c r="G86" s="79"/>
      <c r="H86" s="76">
        <f t="shared" ref="H86" si="197">I83-H83+I84-H84</f>
        <v>0</v>
      </c>
      <c r="I86" s="103">
        <f t="shared" ref="I86" si="198">+K84-J84+K85-J85</f>
        <v>0</v>
      </c>
      <c r="J86" s="78">
        <f t="shared" ref="J86" si="199">H86+I86</f>
        <v>0</v>
      </c>
      <c r="K86" s="79"/>
      <c r="L86" s="76">
        <f t="shared" ref="L86" si="200">M83-L83+M84-L84</f>
        <v>0</v>
      </c>
      <c r="M86" s="103">
        <f t="shared" ref="M86" si="201">+O84-N84+O85-N85</f>
        <v>0</v>
      </c>
      <c r="N86" s="78">
        <f t="shared" ref="N86" si="202">L86+M86</f>
        <v>0</v>
      </c>
      <c r="O86" s="79"/>
      <c r="P86" s="76">
        <f t="shared" ref="P86" si="203">Q83-P83+Q84-P84</f>
        <v>0</v>
      </c>
      <c r="Q86" s="103">
        <f t="shared" ref="Q86" si="204">+S84-R84+S85-R85</f>
        <v>0</v>
      </c>
      <c r="R86" s="78">
        <f t="shared" ref="R86" si="205">P86+Q86</f>
        <v>0</v>
      </c>
      <c r="S86" s="79"/>
      <c r="T86" s="76">
        <f t="shared" ref="T86" si="206">U83-T83+U84-T84</f>
        <v>0</v>
      </c>
      <c r="U86" s="103">
        <f t="shared" ref="U86" si="207">+W84-V84+W85-V85</f>
        <v>0</v>
      </c>
      <c r="V86" s="78">
        <f t="shared" ref="V86" si="208">T86+U86</f>
        <v>0</v>
      </c>
      <c r="W86" s="79"/>
      <c r="X86" s="76">
        <f t="shared" ref="X86" si="209">Y83-X83+Y84-X84</f>
        <v>0</v>
      </c>
      <c r="Y86" s="103">
        <f t="shared" ref="Y86" si="210">+AA84-Z84+AA85-Z85</f>
        <v>0</v>
      </c>
      <c r="Z86" s="78">
        <f t="shared" ref="Z86" si="211">X86+Y86</f>
        <v>0</v>
      </c>
      <c r="AA86" s="79"/>
      <c r="AB86" s="76">
        <f t="shared" ref="AB86" si="212">AC83-AB83+AC84-AB84</f>
        <v>0</v>
      </c>
      <c r="AC86" s="103">
        <f t="shared" ref="AC86" si="213">+AE84-AD84+AE85-AD85</f>
        <v>0</v>
      </c>
      <c r="AD86" s="78">
        <f t="shared" ref="AD86" si="214">AB86+AC86</f>
        <v>0</v>
      </c>
      <c r="AE86" s="79"/>
      <c r="AF86" s="80">
        <f>F86+J86+N86+R86+V86+Z86+AD86</f>
        <v>0</v>
      </c>
    </row>
    <row r="87" spans="1:32" ht="12" hidden="1" customHeight="1">
      <c r="A87" s="81"/>
      <c r="B87" s="81"/>
      <c r="C87" s="82"/>
      <c r="D87" s="83">
        <f>+IF(D86&gt;0.01,1,0)</f>
        <v>0</v>
      </c>
      <c r="E87" s="84">
        <f>+IF(E86&gt;0.01,1,0)</f>
        <v>0</v>
      </c>
      <c r="F87" s="85"/>
      <c r="G87" s="86"/>
      <c r="H87" s="83">
        <f>+IF(H86&gt;0.01,1,0)</f>
        <v>0</v>
      </c>
      <c r="I87" s="84">
        <f>+IF(I86&gt;0.01,1,0)</f>
        <v>0</v>
      </c>
      <c r="J87" s="85"/>
      <c r="K87" s="86"/>
      <c r="L87" s="83">
        <f>+IF(L86&gt;0.01,1,0)</f>
        <v>0</v>
      </c>
      <c r="M87" s="84">
        <f>+IF(M86&gt;0.01,1,0)</f>
        <v>0</v>
      </c>
      <c r="N87" s="85"/>
      <c r="O87" s="86"/>
      <c r="P87" s="83">
        <f>+IF(P86&gt;0.01,1,0)</f>
        <v>0</v>
      </c>
      <c r="Q87" s="84">
        <f>+IF(Q86&gt;0.01,1,0)</f>
        <v>0</v>
      </c>
      <c r="R87" s="85"/>
      <c r="S87" s="86"/>
      <c r="T87" s="83">
        <f>+IF(T86&gt;0.01,1,0)</f>
        <v>0</v>
      </c>
      <c r="U87" s="84">
        <f>+IF(U86&gt;0.01,1,0)</f>
        <v>0</v>
      </c>
      <c r="V87" s="85"/>
      <c r="W87" s="86"/>
      <c r="X87" s="83">
        <f>+IF(X86&gt;0.01,1,0)</f>
        <v>0</v>
      </c>
      <c r="Y87" s="84">
        <f>+IF(Y86&gt;0.01,1,0)</f>
        <v>0</v>
      </c>
      <c r="Z87" s="85"/>
      <c r="AA87" s="86"/>
      <c r="AB87" s="83">
        <f>+IF(AB86&gt;0.01,1,0)</f>
        <v>0</v>
      </c>
      <c r="AC87" s="87"/>
      <c r="AD87" s="85">
        <f>+IF(AD86&gt;0.01,1,0)</f>
        <v>0</v>
      </c>
      <c r="AE87" s="86"/>
      <c r="AF87" s="80"/>
    </row>
    <row r="88" spans="1:32" ht="12" customHeight="1" thickTop="1" thickBot="1">
      <c r="D88" s="40" t="s">
        <v>14</v>
      </c>
      <c r="E88" s="41" t="s">
        <v>15</v>
      </c>
      <c r="F88" s="41" t="s">
        <v>14</v>
      </c>
      <c r="G88" s="42" t="s">
        <v>15</v>
      </c>
      <c r="H88" s="40" t="s">
        <v>14</v>
      </c>
      <c r="I88" s="41" t="s">
        <v>15</v>
      </c>
      <c r="J88" s="41" t="s">
        <v>14</v>
      </c>
      <c r="K88" s="42" t="s">
        <v>15</v>
      </c>
      <c r="L88" s="40" t="s">
        <v>14</v>
      </c>
      <c r="M88" s="41" t="s">
        <v>15</v>
      </c>
      <c r="N88" s="41" t="s">
        <v>14</v>
      </c>
      <c r="O88" s="42" t="s">
        <v>15</v>
      </c>
      <c r="P88" s="40" t="s">
        <v>14</v>
      </c>
      <c r="Q88" s="41" t="s">
        <v>15</v>
      </c>
      <c r="R88" s="41" t="s">
        <v>14</v>
      </c>
      <c r="S88" s="42" t="s">
        <v>15</v>
      </c>
      <c r="T88" s="40" t="s">
        <v>14</v>
      </c>
      <c r="U88" s="41" t="s">
        <v>15</v>
      </c>
      <c r="V88" s="41" t="s">
        <v>14</v>
      </c>
      <c r="W88" s="42" t="s">
        <v>15</v>
      </c>
      <c r="X88" s="40" t="s">
        <v>14</v>
      </c>
      <c r="Y88" s="41" t="s">
        <v>15</v>
      </c>
      <c r="Z88" s="41" t="s">
        <v>14</v>
      </c>
      <c r="AA88" s="42" t="s">
        <v>15</v>
      </c>
      <c r="AB88" s="40" t="s">
        <v>14</v>
      </c>
      <c r="AC88" s="41" t="s">
        <v>15</v>
      </c>
      <c r="AD88" s="41" t="s">
        <v>14</v>
      </c>
      <c r="AE88" s="42" t="s">
        <v>15</v>
      </c>
      <c r="AF88" s="117"/>
    </row>
    <row r="89" spans="1:32" ht="12" customHeight="1" thickTop="1">
      <c r="A89" s="44" t="s">
        <v>46</v>
      </c>
      <c r="B89" s="45" t="s">
        <v>16</v>
      </c>
      <c r="C89" s="46"/>
      <c r="D89" s="47"/>
      <c r="E89" s="48"/>
      <c r="F89" s="118" t="s">
        <v>25</v>
      </c>
      <c r="G89" s="49"/>
      <c r="H89" s="47"/>
      <c r="I89" s="48"/>
      <c r="J89" s="118" t="s">
        <v>25</v>
      </c>
      <c r="K89" s="49"/>
      <c r="L89" s="47"/>
      <c r="M89" s="48"/>
      <c r="N89" s="118" t="s">
        <v>25</v>
      </c>
      <c r="O89" s="49"/>
      <c r="P89" s="47"/>
      <c r="Q89" s="48"/>
      <c r="R89" s="118" t="s">
        <v>25</v>
      </c>
      <c r="S89" s="49"/>
      <c r="T89" s="47"/>
      <c r="U89" s="48"/>
      <c r="V89" s="118" t="s">
        <v>25</v>
      </c>
      <c r="W89" s="49"/>
      <c r="X89" s="47"/>
      <c r="Y89" s="48"/>
      <c r="Z89" s="118" t="s">
        <v>25</v>
      </c>
      <c r="AA89" s="49"/>
      <c r="AB89" s="47"/>
      <c r="AC89" s="48"/>
      <c r="AD89" s="48" t="s">
        <v>17</v>
      </c>
      <c r="AE89" s="49"/>
      <c r="AF89" s="94">
        <f>AF92</f>
        <v>0</v>
      </c>
    </row>
    <row r="90" spans="1:32" ht="12" customHeight="1">
      <c r="A90" s="54" t="s">
        <v>46</v>
      </c>
      <c r="B90" s="55"/>
      <c r="C90" s="56">
        <f>AF89</f>
        <v>0</v>
      </c>
      <c r="D90" s="57"/>
      <c r="E90" s="58"/>
      <c r="F90" s="58"/>
      <c r="G90" s="59"/>
      <c r="H90" s="57"/>
      <c r="I90" s="58"/>
      <c r="J90" s="58"/>
      <c r="K90" s="59"/>
      <c r="L90" s="57"/>
      <c r="M90" s="58"/>
      <c r="N90" s="58"/>
      <c r="O90" s="59"/>
      <c r="P90" s="57"/>
      <c r="Q90" s="58"/>
      <c r="R90" s="58"/>
      <c r="S90" s="59"/>
      <c r="T90" s="57"/>
      <c r="U90" s="58"/>
      <c r="V90" s="58"/>
      <c r="W90" s="59"/>
      <c r="X90" s="57"/>
      <c r="Y90" s="58"/>
      <c r="Z90" s="58"/>
      <c r="AA90" s="59"/>
      <c r="AB90" s="57"/>
      <c r="AC90" s="58"/>
      <c r="AD90" s="58"/>
      <c r="AE90" s="59"/>
      <c r="AF90" s="100"/>
    </row>
    <row r="91" spans="1:32" ht="12" customHeight="1" thickBot="1">
      <c r="A91" s="64" t="s">
        <v>47</v>
      </c>
      <c r="B91" s="65"/>
      <c r="C91" s="66"/>
      <c r="D91" s="67"/>
      <c r="E91" s="68"/>
      <c r="F91" s="68"/>
      <c r="G91" s="69"/>
      <c r="H91" s="67"/>
      <c r="I91" s="68"/>
      <c r="J91" s="68"/>
      <c r="K91" s="69"/>
      <c r="L91" s="67"/>
      <c r="M91" s="68"/>
      <c r="N91" s="68"/>
      <c r="O91" s="69"/>
      <c r="P91" s="67"/>
      <c r="Q91" s="68"/>
      <c r="R91" s="68"/>
      <c r="S91" s="69"/>
      <c r="T91" s="67"/>
      <c r="U91" s="68"/>
      <c r="V91" s="68"/>
      <c r="W91" s="69"/>
      <c r="X91" s="67"/>
      <c r="Y91" s="68"/>
      <c r="Z91" s="68"/>
      <c r="AA91" s="69"/>
      <c r="AB91" s="67" t="s">
        <v>17</v>
      </c>
      <c r="AC91" s="68"/>
      <c r="AD91" s="68"/>
      <c r="AE91" s="69"/>
      <c r="AF91" s="101"/>
    </row>
    <row r="92" spans="1:32" ht="12" customHeight="1" thickBot="1">
      <c r="A92" s="73"/>
      <c r="B92" s="74">
        <v>22</v>
      </c>
      <c r="C92" s="75" t="s">
        <v>19</v>
      </c>
      <c r="D92" s="76">
        <f>E89-D89+E90-D90</f>
        <v>0</v>
      </c>
      <c r="E92" s="103">
        <f>+G90-F90+G91-F91</f>
        <v>0</v>
      </c>
      <c r="F92" s="78">
        <f>D92+E92</f>
        <v>0</v>
      </c>
      <c r="G92" s="79"/>
      <c r="H92" s="76">
        <f t="shared" ref="H92" si="215">I89-H89+I90-H90</f>
        <v>0</v>
      </c>
      <c r="I92" s="103">
        <f t="shared" ref="I92" si="216">+K90-J90+K91-J91</f>
        <v>0</v>
      </c>
      <c r="J92" s="78">
        <f t="shared" ref="J92" si="217">H92+I92</f>
        <v>0</v>
      </c>
      <c r="K92" s="79"/>
      <c r="L92" s="76">
        <f t="shared" ref="L92" si="218">M89-L89+M90-L90</f>
        <v>0</v>
      </c>
      <c r="M92" s="103">
        <f t="shared" ref="M92" si="219">+O90-N90+O91-N91</f>
        <v>0</v>
      </c>
      <c r="N92" s="78">
        <f t="shared" ref="N92" si="220">L92+M92</f>
        <v>0</v>
      </c>
      <c r="O92" s="79"/>
      <c r="P92" s="76">
        <f t="shared" ref="P92" si="221">Q89-P89+Q90-P90</f>
        <v>0</v>
      </c>
      <c r="Q92" s="103">
        <f t="shared" ref="Q92" si="222">+S90-R90+S91-R91</f>
        <v>0</v>
      </c>
      <c r="R92" s="78">
        <f t="shared" ref="R92" si="223">P92+Q92</f>
        <v>0</v>
      </c>
      <c r="S92" s="79"/>
      <c r="T92" s="76">
        <f t="shared" ref="T92" si="224">U89-T89+U90-T90</f>
        <v>0</v>
      </c>
      <c r="U92" s="103">
        <f t="shared" ref="U92" si="225">+W90-V90+W91-V91</f>
        <v>0</v>
      </c>
      <c r="V92" s="78">
        <f t="shared" ref="V92" si="226">T92+U92</f>
        <v>0</v>
      </c>
      <c r="W92" s="79"/>
      <c r="X92" s="76">
        <f t="shared" ref="X92" si="227">Y89-X89+Y90-X90</f>
        <v>0</v>
      </c>
      <c r="Y92" s="103">
        <f t="shared" ref="Y92" si="228">+AA90-Z90+AA91-Z91</f>
        <v>0</v>
      </c>
      <c r="Z92" s="78">
        <f t="shared" ref="Z92" si="229">X92+Y92</f>
        <v>0</v>
      </c>
      <c r="AA92" s="79"/>
      <c r="AB92" s="76">
        <f t="shared" ref="AB92" si="230">AC89-AB89+AC90-AB90</f>
        <v>0</v>
      </c>
      <c r="AC92" s="103">
        <f t="shared" ref="AC92" si="231">+AE90-AD90+AE91-AD91</f>
        <v>0</v>
      </c>
      <c r="AD92" s="78">
        <f t="shared" ref="AD92" si="232">AB92+AC92</f>
        <v>0</v>
      </c>
      <c r="AE92" s="79"/>
      <c r="AF92" s="80">
        <f>F92+J92+N92+R92+V92+Z92+AD92</f>
        <v>0</v>
      </c>
    </row>
    <row r="93" spans="1:32" ht="12" customHeight="1" thickTop="1" thickBot="1">
      <c r="A93" s="81"/>
      <c r="B93" s="81"/>
      <c r="C93" s="82"/>
      <c r="D93" s="83">
        <f>+IF(D92&gt;0.01,1,0)</f>
        <v>0</v>
      </c>
      <c r="E93" s="84">
        <f>+IF(E92&gt;0.01,1,0)</f>
        <v>0</v>
      </c>
      <c r="F93" s="85"/>
      <c r="G93" s="86"/>
      <c r="H93" s="83">
        <f>+IF(H92&gt;0.01,1,0)</f>
        <v>0</v>
      </c>
      <c r="I93" s="84">
        <f>+IF(I92&gt;0.01,1,0)</f>
        <v>0</v>
      </c>
      <c r="J93" s="85"/>
      <c r="K93" s="86"/>
      <c r="L93" s="83">
        <f>+IF(L92&gt;0.01,1,0)</f>
        <v>0</v>
      </c>
      <c r="M93" s="84">
        <f>+IF(M92&gt;0.01,1,0)</f>
        <v>0</v>
      </c>
      <c r="N93" s="85"/>
      <c r="O93" s="86"/>
      <c r="P93" s="83">
        <f>+IF(P92&gt;0.01,1,0)</f>
        <v>0</v>
      </c>
      <c r="Q93" s="84">
        <f>+IF(Q92&gt;0.01,1,0)</f>
        <v>0</v>
      </c>
      <c r="R93" s="85"/>
      <c r="S93" s="86"/>
      <c r="T93" s="83">
        <f>+IF(T92&gt;0.01,1,0)</f>
        <v>0</v>
      </c>
      <c r="U93" s="84">
        <f>+IF(U92&gt;0.01,1,0)</f>
        <v>0</v>
      </c>
      <c r="V93" s="85"/>
      <c r="W93" s="86"/>
      <c r="X93" s="83">
        <f>+IF(X92&gt;0.01,1,0)</f>
        <v>0</v>
      </c>
      <c r="Y93" s="84">
        <f>+IF(Y92&gt;0.01,1,0)</f>
        <v>0</v>
      </c>
      <c r="Z93" s="85"/>
      <c r="AA93" s="86"/>
      <c r="AB93" s="83">
        <f>+IF(AB92&gt;0.01,1,0)</f>
        <v>0</v>
      </c>
      <c r="AC93" s="87"/>
      <c r="AD93" s="85">
        <f>+IF(AD92&gt;0.01,1,0)</f>
        <v>0</v>
      </c>
      <c r="AE93" s="86"/>
      <c r="AF93" s="80"/>
    </row>
    <row r="94" spans="1:32" ht="12" customHeight="1" thickBot="1">
      <c r="D94" s="40" t="s">
        <v>14</v>
      </c>
      <c r="E94" s="41" t="s">
        <v>15</v>
      </c>
      <c r="F94" s="41" t="s">
        <v>14</v>
      </c>
      <c r="G94" s="42" t="s">
        <v>15</v>
      </c>
      <c r="H94" s="40" t="s">
        <v>14</v>
      </c>
      <c r="I94" s="41" t="s">
        <v>15</v>
      </c>
      <c r="J94" s="41" t="s">
        <v>14</v>
      </c>
      <c r="K94" s="42" t="s">
        <v>15</v>
      </c>
      <c r="L94" s="40" t="s">
        <v>14</v>
      </c>
      <c r="M94" s="41" t="s">
        <v>15</v>
      </c>
      <c r="N94" s="41" t="s">
        <v>14</v>
      </c>
      <c r="O94" s="42" t="s">
        <v>15</v>
      </c>
      <c r="P94" s="40" t="s">
        <v>14</v>
      </c>
      <c r="Q94" s="41" t="s">
        <v>15</v>
      </c>
      <c r="R94" s="41" t="s">
        <v>14</v>
      </c>
      <c r="S94" s="42" t="s">
        <v>15</v>
      </c>
      <c r="T94" s="40" t="s">
        <v>14</v>
      </c>
      <c r="U94" s="41" t="s">
        <v>15</v>
      </c>
      <c r="V94" s="41" t="s">
        <v>14</v>
      </c>
      <c r="W94" s="42" t="s">
        <v>15</v>
      </c>
      <c r="X94" s="40" t="s">
        <v>14</v>
      </c>
      <c r="Y94" s="41" t="s">
        <v>15</v>
      </c>
      <c r="Z94" s="41" t="s">
        <v>14</v>
      </c>
      <c r="AA94" s="42" t="s">
        <v>15</v>
      </c>
      <c r="AB94" s="40" t="s">
        <v>14</v>
      </c>
      <c r="AC94" s="41" t="s">
        <v>15</v>
      </c>
      <c r="AD94" s="41" t="s">
        <v>14</v>
      </c>
      <c r="AE94" s="42" t="s">
        <v>15</v>
      </c>
      <c r="AF94" s="117"/>
    </row>
    <row r="95" spans="1:32" ht="12" hidden="1" customHeight="1">
      <c r="A95" s="44" t="s">
        <v>26</v>
      </c>
      <c r="B95" s="45" t="s">
        <v>16</v>
      </c>
      <c r="C95" s="46"/>
      <c r="D95" s="50"/>
      <c r="E95" s="51"/>
      <c r="F95" s="51"/>
      <c r="G95" s="52"/>
      <c r="H95" s="50"/>
      <c r="I95" s="51"/>
      <c r="J95" s="51"/>
      <c r="K95" s="52"/>
      <c r="L95" s="50"/>
      <c r="M95" s="51"/>
      <c r="N95" s="51"/>
      <c r="O95" s="52"/>
      <c r="P95" s="50"/>
      <c r="Q95" s="51"/>
      <c r="R95" s="51"/>
      <c r="S95" s="52"/>
      <c r="T95" s="50"/>
      <c r="U95" s="51"/>
      <c r="V95" s="51"/>
      <c r="W95" s="52"/>
      <c r="X95" s="50"/>
      <c r="Y95" s="51"/>
      <c r="Z95" s="51"/>
      <c r="AA95" s="52"/>
      <c r="AB95" s="50"/>
      <c r="AC95" s="51"/>
      <c r="AD95" s="51"/>
      <c r="AE95" s="52"/>
      <c r="AF95" s="94">
        <f>AF98</f>
        <v>0</v>
      </c>
    </row>
    <row r="96" spans="1:32" ht="12" hidden="1" customHeight="1">
      <c r="A96" s="54" t="s">
        <v>27</v>
      </c>
      <c r="B96" s="55"/>
      <c r="C96" s="56">
        <f>AF95</f>
        <v>0</v>
      </c>
      <c r="D96" s="60"/>
      <c r="E96" s="61"/>
      <c r="F96" s="61"/>
      <c r="G96" s="62"/>
      <c r="H96" s="60"/>
      <c r="I96" s="61"/>
      <c r="J96" s="61"/>
      <c r="K96" s="62"/>
      <c r="L96" s="60"/>
      <c r="M96" s="61"/>
      <c r="N96" s="61"/>
      <c r="O96" s="62"/>
      <c r="P96" s="60"/>
      <c r="Q96" s="61"/>
      <c r="R96" s="61"/>
      <c r="S96" s="62"/>
      <c r="T96" s="60"/>
      <c r="U96" s="61"/>
      <c r="V96" s="61"/>
      <c r="W96" s="62"/>
      <c r="X96" s="60"/>
      <c r="Y96" s="61"/>
      <c r="Z96" s="61"/>
      <c r="AA96" s="62"/>
      <c r="AB96" s="60"/>
      <c r="AC96" s="61"/>
      <c r="AD96" s="61"/>
      <c r="AE96" s="62"/>
      <c r="AF96" s="100"/>
    </row>
    <row r="97" spans="1:32" ht="12" hidden="1" customHeight="1">
      <c r="A97" s="64" t="s">
        <v>28</v>
      </c>
      <c r="B97" s="65"/>
      <c r="C97" s="66"/>
      <c r="D97" s="60"/>
      <c r="E97" s="61"/>
      <c r="F97" s="61"/>
      <c r="G97" s="62"/>
      <c r="H97" s="60"/>
      <c r="I97" s="61"/>
      <c r="J97" s="61"/>
      <c r="K97" s="62"/>
      <c r="L97" s="60"/>
      <c r="M97" s="61"/>
      <c r="N97" s="61"/>
      <c r="O97" s="62"/>
      <c r="P97" s="60"/>
      <c r="Q97" s="61"/>
      <c r="R97" s="61"/>
      <c r="S97" s="62"/>
      <c r="T97" s="60"/>
      <c r="U97" s="61"/>
      <c r="V97" s="61"/>
      <c r="W97" s="62"/>
      <c r="X97" s="60"/>
      <c r="Y97" s="61"/>
      <c r="Z97" s="61"/>
      <c r="AA97" s="62"/>
      <c r="AB97" s="60"/>
      <c r="AC97" s="61"/>
      <c r="AD97" s="61"/>
      <c r="AE97" s="62"/>
      <c r="AF97" s="101"/>
    </row>
    <row r="98" spans="1:32" ht="12" hidden="1" customHeight="1">
      <c r="A98" s="73"/>
      <c r="B98" s="74">
        <v>22</v>
      </c>
      <c r="C98" s="75" t="s">
        <v>19</v>
      </c>
      <c r="D98" s="76">
        <f>E95-D95+E96-D96</f>
        <v>0</v>
      </c>
      <c r="E98" s="103">
        <f>+G96-F96+G97-F97</f>
        <v>0</v>
      </c>
      <c r="F98" s="78">
        <f>D98+E98</f>
        <v>0</v>
      </c>
      <c r="G98" s="79"/>
      <c r="H98" s="76">
        <f t="shared" ref="H98" si="233">I95-H95+I96-H96</f>
        <v>0</v>
      </c>
      <c r="I98" s="103">
        <f t="shared" ref="I98" si="234">+K96-J96+K97-J97</f>
        <v>0</v>
      </c>
      <c r="J98" s="78">
        <f t="shared" ref="J98" si="235">H98+I98</f>
        <v>0</v>
      </c>
      <c r="K98" s="79"/>
      <c r="L98" s="76">
        <f t="shared" ref="L98" si="236">M95-L95+M96-L96</f>
        <v>0</v>
      </c>
      <c r="M98" s="103">
        <f t="shared" ref="M98" si="237">+O96-N96+O97-N97</f>
        <v>0</v>
      </c>
      <c r="N98" s="78">
        <f t="shared" ref="N98" si="238">L98+M98</f>
        <v>0</v>
      </c>
      <c r="O98" s="79"/>
      <c r="P98" s="76">
        <f t="shared" ref="P98" si="239">Q95-P95+Q96-P96</f>
        <v>0</v>
      </c>
      <c r="Q98" s="103">
        <f t="shared" ref="Q98" si="240">+S96-R96+S97-R97</f>
        <v>0</v>
      </c>
      <c r="R98" s="78">
        <f t="shared" ref="R98" si="241">P98+Q98</f>
        <v>0</v>
      </c>
      <c r="S98" s="79"/>
      <c r="T98" s="76">
        <f t="shared" ref="T98" si="242">U95-T95+U96-T96</f>
        <v>0</v>
      </c>
      <c r="U98" s="103">
        <f t="shared" ref="U98" si="243">+W96-V96+W97-V97</f>
        <v>0</v>
      </c>
      <c r="V98" s="78">
        <f t="shared" ref="V98" si="244">T98+U98</f>
        <v>0</v>
      </c>
      <c r="W98" s="79"/>
      <c r="X98" s="76">
        <f t="shared" ref="X98" si="245">Y95-X95+Y96-X96</f>
        <v>0</v>
      </c>
      <c r="Y98" s="103">
        <f t="shared" ref="Y98" si="246">+AA96-Z96+AA97-Z97</f>
        <v>0</v>
      </c>
      <c r="Z98" s="78">
        <f t="shared" ref="Z98" si="247">X98+Y98</f>
        <v>0</v>
      </c>
      <c r="AA98" s="79"/>
      <c r="AB98" s="76">
        <f t="shared" ref="AB98" si="248">AC95-AB95+AC96-AB96</f>
        <v>0</v>
      </c>
      <c r="AC98" s="103">
        <f t="shared" ref="AC98" si="249">+AE96-AD96+AE97-AD97</f>
        <v>0</v>
      </c>
      <c r="AD98" s="78">
        <f t="shared" ref="AD98" si="250">AB98+AC98</f>
        <v>0</v>
      </c>
      <c r="AE98" s="79"/>
      <c r="AF98" s="80">
        <f>F98+J98+N98+R98+V98+Z98+AD98</f>
        <v>0</v>
      </c>
    </row>
    <row r="99" spans="1:32" ht="12" hidden="1" customHeight="1">
      <c r="A99" s="81"/>
      <c r="B99" s="81"/>
      <c r="C99" s="82"/>
      <c r="D99" s="83">
        <f>+IF(D98&gt;0.01,1,0)</f>
        <v>0</v>
      </c>
      <c r="E99" s="87"/>
      <c r="F99" s="85">
        <f>+IF(F98&gt;0.01,1,0)</f>
        <v>0</v>
      </c>
      <c r="G99" s="86"/>
      <c r="H99" s="83">
        <f>+IF(H98&gt;0.01,1,0)</f>
        <v>0</v>
      </c>
      <c r="I99" s="87"/>
      <c r="J99" s="85">
        <f>+IF(J98&gt;0.01,1,0)</f>
        <v>0</v>
      </c>
      <c r="K99" s="86"/>
      <c r="L99" s="83">
        <f>+IF(L98&gt;0.01,1,0)</f>
        <v>0</v>
      </c>
      <c r="M99" s="87"/>
      <c r="N99" s="85">
        <f>+IF(N98&gt;0.01,1,0)</f>
        <v>0</v>
      </c>
      <c r="O99" s="86"/>
      <c r="P99" s="83">
        <f>+IF(P98&gt;0.01,1,0)</f>
        <v>0</v>
      </c>
      <c r="Q99" s="87"/>
      <c r="R99" s="85">
        <f>+IF(R98&gt;0.01,1,0)</f>
        <v>0</v>
      </c>
      <c r="S99" s="86"/>
      <c r="T99" s="83">
        <f>+IF(T98&gt;0.01,1,0)</f>
        <v>0</v>
      </c>
      <c r="U99" s="87"/>
      <c r="V99" s="85">
        <f>+IF(V98&gt;0.01,1,0)</f>
        <v>0</v>
      </c>
      <c r="W99" s="86"/>
      <c r="X99" s="83">
        <f>+IF(X98&gt;0.01,1,0)</f>
        <v>0</v>
      </c>
      <c r="Y99" s="87"/>
      <c r="Z99" s="85">
        <f>+IF(Z98&gt;0.01,1,0)</f>
        <v>0</v>
      </c>
      <c r="AA99" s="86"/>
      <c r="AB99" s="83">
        <f>+IF(AB98&gt;0.01,1,0)</f>
        <v>0</v>
      </c>
      <c r="AC99" s="87"/>
      <c r="AD99" s="85">
        <f>+IF(AD98&gt;0.01,1,0)</f>
        <v>0</v>
      </c>
      <c r="AE99" s="86"/>
      <c r="AF99" s="80"/>
    </row>
    <row r="100" spans="1:32" ht="12" hidden="1" customHeight="1">
      <c r="D100" s="40" t="s">
        <v>14</v>
      </c>
      <c r="E100" s="41" t="s">
        <v>15</v>
      </c>
      <c r="F100" s="41" t="s">
        <v>14</v>
      </c>
      <c r="G100" s="42" t="s">
        <v>15</v>
      </c>
      <c r="H100" s="40" t="s">
        <v>14</v>
      </c>
      <c r="I100" s="41" t="s">
        <v>15</v>
      </c>
      <c r="J100" s="41" t="s">
        <v>14</v>
      </c>
      <c r="K100" s="42" t="s">
        <v>15</v>
      </c>
      <c r="L100" s="40" t="s">
        <v>14</v>
      </c>
      <c r="M100" s="41" t="s">
        <v>15</v>
      </c>
      <c r="N100" s="41" t="s">
        <v>14</v>
      </c>
      <c r="O100" s="42" t="s">
        <v>15</v>
      </c>
      <c r="P100" s="40" t="s">
        <v>14</v>
      </c>
      <c r="Q100" s="41" t="s">
        <v>15</v>
      </c>
      <c r="R100" s="41" t="s">
        <v>14</v>
      </c>
      <c r="S100" s="42" t="s">
        <v>15</v>
      </c>
      <c r="T100" s="40" t="s">
        <v>14</v>
      </c>
      <c r="U100" s="41" t="s">
        <v>15</v>
      </c>
      <c r="V100" s="41" t="s">
        <v>14</v>
      </c>
      <c r="W100" s="42" t="s">
        <v>15</v>
      </c>
      <c r="X100" s="40" t="s">
        <v>14</v>
      </c>
      <c r="Y100" s="41" t="s">
        <v>15</v>
      </c>
      <c r="Z100" s="41" t="s">
        <v>14</v>
      </c>
      <c r="AA100" s="42" t="s">
        <v>15</v>
      </c>
      <c r="AB100" s="40" t="s">
        <v>14</v>
      </c>
      <c r="AC100" s="41" t="s">
        <v>15</v>
      </c>
      <c r="AD100" s="41" t="s">
        <v>14</v>
      </c>
      <c r="AE100" s="42" t="s">
        <v>15</v>
      </c>
      <c r="AF100" s="117"/>
    </row>
    <row r="101" spans="1:32" ht="12" hidden="1" customHeight="1">
      <c r="A101" s="44" t="s">
        <v>26</v>
      </c>
      <c r="B101" s="45" t="s">
        <v>16</v>
      </c>
      <c r="C101" s="46"/>
      <c r="D101" s="50"/>
      <c r="E101" s="51"/>
      <c r="F101" s="51"/>
      <c r="G101" s="52"/>
      <c r="H101" s="50"/>
      <c r="I101" s="51"/>
      <c r="J101" s="51"/>
      <c r="K101" s="52"/>
      <c r="L101" s="50"/>
      <c r="M101" s="51"/>
      <c r="N101" s="51"/>
      <c r="O101" s="52"/>
      <c r="P101" s="50"/>
      <c r="Q101" s="51"/>
      <c r="R101" s="51"/>
      <c r="S101" s="52"/>
      <c r="T101" s="50"/>
      <c r="U101" s="51"/>
      <c r="V101" s="51"/>
      <c r="W101" s="52"/>
      <c r="X101" s="50"/>
      <c r="Y101" s="51"/>
      <c r="Z101" s="51"/>
      <c r="AA101" s="52"/>
      <c r="AB101" s="50"/>
      <c r="AC101" s="51"/>
      <c r="AD101" s="51"/>
      <c r="AE101" s="52"/>
      <c r="AF101" s="94">
        <f>AF104</f>
        <v>0</v>
      </c>
    </row>
    <row r="102" spans="1:32" ht="12" hidden="1" customHeight="1">
      <c r="A102" s="54" t="s">
        <v>27</v>
      </c>
      <c r="B102" s="55"/>
      <c r="C102" s="56">
        <f>AF101</f>
        <v>0</v>
      </c>
      <c r="D102" s="60"/>
      <c r="E102" s="61"/>
      <c r="F102" s="61"/>
      <c r="G102" s="62"/>
      <c r="H102" s="60"/>
      <c r="I102" s="61"/>
      <c r="J102" s="61"/>
      <c r="K102" s="62"/>
      <c r="L102" s="60"/>
      <c r="M102" s="61"/>
      <c r="N102" s="61"/>
      <c r="O102" s="62"/>
      <c r="P102" s="60"/>
      <c r="Q102" s="61"/>
      <c r="R102" s="61"/>
      <c r="S102" s="62"/>
      <c r="T102" s="60"/>
      <c r="U102" s="61"/>
      <c r="V102" s="61"/>
      <c r="W102" s="62"/>
      <c r="X102" s="60"/>
      <c r="Y102" s="61"/>
      <c r="Z102" s="61"/>
      <c r="AA102" s="62"/>
      <c r="AB102" s="60"/>
      <c r="AC102" s="61"/>
      <c r="AD102" s="61"/>
      <c r="AE102" s="62"/>
      <c r="AF102" s="100"/>
    </row>
    <row r="103" spans="1:32" ht="12" hidden="1" customHeight="1">
      <c r="A103" s="64" t="s">
        <v>28</v>
      </c>
      <c r="B103" s="65"/>
      <c r="C103" s="66"/>
      <c r="D103" s="60"/>
      <c r="E103" s="61"/>
      <c r="F103" s="61"/>
      <c r="G103" s="62"/>
      <c r="H103" s="60"/>
      <c r="I103" s="61"/>
      <c r="J103" s="61"/>
      <c r="K103" s="62"/>
      <c r="L103" s="60"/>
      <c r="M103" s="61"/>
      <c r="N103" s="61"/>
      <c r="O103" s="62"/>
      <c r="P103" s="60"/>
      <c r="Q103" s="61"/>
      <c r="R103" s="61"/>
      <c r="S103" s="62"/>
      <c r="T103" s="60"/>
      <c r="U103" s="61"/>
      <c r="V103" s="61"/>
      <c r="W103" s="62"/>
      <c r="X103" s="60"/>
      <c r="Y103" s="61"/>
      <c r="Z103" s="61"/>
      <c r="AA103" s="62"/>
      <c r="AB103" s="60"/>
      <c r="AC103" s="61"/>
      <c r="AD103" s="61"/>
      <c r="AE103" s="62"/>
      <c r="AF103" s="101"/>
    </row>
    <row r="104" spans="1:32" ht="12" hidden="1" customHeight="1">
      <c r="A104" s="73"/>
      <c r="B104" s="74">
        <v>22</v>
      </c>
      <c r="C104" s="75" t="s">
        <v>19</v>
      </c>
      <c r="D104" s="76">
        <f>E101-D101+E102-D102</f>
        <v>0</v>
      </c>
      <c r="E104" s="103">
        <f>+G102-F102+G103-F103</f>
        <v>0</v>
      </c>
      <c r="F104" s="78">
        <f>D104+E104</f>
        <v>0</v>
      </c>
      <c r="G104" s="79"/>
      <c r="H104" s="76">
        <f t="shared" ref="H104" si="251">I101-H101+I102-H102</f>
        <v>0</v>
      </c>
      <c r="I104" s="103">
        <f t="shared" ref="I104" si="252">+K102-J102+K103-J103</f>
        <v>0</v>
      </c>
      <c r="J104" s="78">
        <f t="shared" ref="J104" si="253">H104+I104</f>
        <v>0</v>
      </c>
      <c r="K104" s="79"/>
      <c r="L104" s="76">
        <f t="shared" ref="L104" si="254">M101-L101+M102-L102</f>
        <v>0</v>
      </c>
      <c r="M104" s="103">
        <f t="shared" ref="M104" si="255">+O102-N102+O103-N103</f>
        <v>0</v>
      </c>
      <c r="N104" s="78">
        <f t="shared" ref="N104" si="256">L104+M104</f>
        <v>0</v>
      </c>
      <c r="O104" s="79"/>
      <c r="P104" s="76">
        <f t="shared" ref="P104" si="257">Q101-P101+Q102-P102</f>
        <v>0</v>
      </c>
      <c r="Q104" s="103">
        <f t="shared" ref="Q104" si="258">+S102-R102+S103-R103</f>
        <v>0</v>
      </c>
      <c r="R104" s="78">
        <f t="shared" ref="R104" si="259">P104+Q104</f>
        <v>0</v>
      </c>
      <c r="S104" s="79"/>
      <c r="T104" s="76">
        <f t="shared" ref="T104" si="260">U101-T101+U102-T102</f>
        <v>0</v>
      </c>
      <c r="U104" s="103">
        <f t="shared" ref="U104" si="261">+W102-V102+W103-V103</f>
        <v>0</v>
      </c>
      <c r="V104" s="78">
        <f t="shared" ref="V104" si="262">T104+U104</f>
        <v>0</v>
      </c>
      <c r="W104" s="79"/>
      <c r="X104" s="76">
        <f t="shared" ref="X104" si="263">Y101-X101+Y102-X102</f>
        <v>0</v>
      </c>
      <c r="Y104" s="103">
        <f t="shared" ref="Y104" si="264">+AA102-Z102+AA103-Z103</f>
        <v>0</v>
      </c>
      <c r="Z104" s="78">
        <f t="shared" ref="Z104" si="265">X104+Y104</f>
        <v>0</v>
      </c>
      <c r="AA104" s="79"/>
      <c r="AB104" s="76">
        <f t="shared" ref="AB104" si="266">AC101-AB101+AC102-AB102</f>
        <v>0</v>
      </c>
      <c r="AC104" s="103">
        <f t="shared" ref="AC104" si="267">+AE102-AD102+AE103-AD103</f>
        <v>0</v>
      </c>
      <c r="AD104" s="78">
        <f t="shared" ref="AD104" si="268">AB104+AC104</f>
        <v>0</v>
      </c>
      <c r="AE104" s="79"/>
      <c r="AF104" s="80">
        <f>F104+J104+N104+R104+V104+Z104+AD104</f>
        <v>0</v>
      </c>
    </row>
    <row r="105" spans="1:32" ht="12" hidden="1" customHeight="1">
      <c r="A105" s="81"/>
      <c r="B105" s="81"/>
      <c r="C105" s="82"/>
      <c r="D105" s="83">
        <f>+IF(D104&gt;0.01,1,0)</f>
        <v>0</v>
      </c>
      <c r="E105" s="87"/>
      <c r="F105" s="85">
        <f>+IF(F104&gt;0.01,1,0)</f>
        <v>0</v>
      </c>
      <c r="G105" s="86"/>
      <c r="H105" s="83">
        <f>+IF(H104&gt;0.01,1,0)</f>
        <v>0</v>
      </c>
      <c r="I105" s="87"/>
      <c r="J105" s="85">
        <f>+IF(J104&gt;0.01,1,0)</f>
        <v>0</v>
      </c>
      <c r="K105" s="86"/>
      <c r="L105" s="83">
        <f>+IF(L104&gt;0.01,1,0)</f>
        <v>0</v>
      </c>
      <c r="M105" s="87"/>
      <c r="N105" s="85">
        <f>+IF(N104&gt;0.01,1,0)</f>
        <v>0</v>
      </c>
      <c r="O105" s="86"/>
      <c r="P105" s="83">
        <f>+IF(P104&gt;0.01,1,0)</f>
        <v>0</v>
      </c>
      <c r="Q105" s="87"/>
      <c r="R105" s="85">
        <f>+IF(R104&gt;0.01,1,0)</f>
        <v>0</v>
      </c>
      <c r="S105" s="86"/>
      <c r="T105" s="83">
        <f>+IF(T104&gt;0.01,1,0)</f>
        <v>0</v>
      </c>
      <c r="U105" s="87"/>
      <c r="V105" s="85">
        <f>+IF(V104&gt;0.01,1,0)</f>
        <v>0</v>
      </c>
      <c r="W105" s="86"/>
      <c r="X105" s="83">
        <f>+IF(X104&gt;0.01,1,0)</f>
        <v>0</v>
      </c>
      <c r="Y105" s="87"/>
      <c r="Z105" s="85">
        <f>+IF(Z104&gt;0.01,1,0)</f>
        <v>0</v>
      </c>
      <c r="AA105" s="86"/>
      <c r="AB105" s="83">
        <f>+IF(AB104&gt;0.01,1,0)</f>
        <v>0</v>
      </c>
      <c r="AC105" s="87"/>
      <c r="AD105" s="85">
        <f>+IF(AD104&gt;0.01,1,0)</f>
        <v>0</v>
      </c>
      <c r="AE105" s="86"/>
      <c r="AF105" s="80"/>
    </row>
    <row r="106" spans="1:32" ht="12" hidden="1" customHeight="1">
      <c r="D106" s="40" t="s">
        <v>14</v>
      </c>
      <c r="E106" s="41" t="s">
        <v>15</v>
      </c>
      <c r="F106" s="41" t="s">
        <v>14</v>
      </c>
      <c r="G106" s="42" t="s">
        <v>15</v>
      </c>
      <c r="H106" s="40" t="s">
        <v>14</v>
      </c>
      <c r="I106" s="41" t="s">
        <v>15</v>
      </c>
      <c r="J106" s="41" t="s">
        <v>14</v>
      </c>
      <c r="K106" s="42" t="s">
        <v>15</v>
      </c>
      <c r="L106" s="40" t="s">
        <v>14</v>
      </c>
      <c r="M106" s="41" t="s">
        <v>15</v>
      </c>
      <c r="N106" s="41" t="s">
        <v>14</v>
      </c>
      <c r="O106" s="42" t="s">
        <v>15</v>
      </c>
      <c r="P106" s="40" t="s">
        <v>14</v>
      </c>
      <c r="Q106" s="41" t="s">
        <v>15</v>
      </c>
      <c r="R106" s="41" t="s">
        <v>14</v>
      </c>
      <c r="S106" s="42" t="s">
        <v>15</v>
      </c>
      <c r="T106" s="40" t="s">
        <v>14</v>
      </c>
      <c r="U106" s="41" t="s">
        <v>15</v>
      </c>
      <c r="V106" s="41" t="s">
        <v>14</v>
      </c>
      <c r="W106" s="42" t="s">
        <v>15</v>
      </c>
      <c r="X106" s="40" t="s">
        <v>14</v>
      </c>
      <c r="Y106" s="41" t="s">
        <v>15</v>
      </c>
      <c r="Z106" s="41" t="s">
        <v>14</v>
      </c>
      <c r="AA106" s="42" t="s">
        <v>15</v>
      </c>
      <c r="AB106" s="40" t="s">
        <v>14</v>
      </c>
      <c r="AC106" s="41" t="s">
        <v>15</v>
      </c>
      <c r="AD106" s="41" t="s">
        <v>14</v>
      </c>
      <c r="AE106" s="42" t="s">
        <v>15</v>
      </c>
      <c r="AF106" s="117"/>
    </row>
    <row r="107" spans="1:32" ht="12" hidden="1" customHeight="1">
      <c r="A107" s="44" t="s">
        <v>26</v>
      </c>
      <c r="B107" s="45" t="s">
        <v>16</v>
      </c>
      <c r="C107" s="46"/>
      <c r="D107" s="50"/>
      <c r="E107" s="51"/>
      <c r="F107" s="51"/>
      <c r="G107" s="52"/>
      <c r="H107" s="50"/>
      <c r="I107" s="51"/>
      <c r="J107" s="51"/>
      <c r="K107" s="52"/>
      <c r="L107" s="50"/>
      <c r="M107" s="51"/>
      <c r="N107" s="51"/>
      <c r="O107" s="52"/>
      <c r="P107" s="50"/>
      <c r="Q107" s="51"/>
      <c r="R107" s="51"/>
      <c r="S107" s="52"/>
      <c r="T107" s="50"/>
      <c r="U107" s="51"/>
      <c r="V107" s="51"/>
      <c r="W107" s="52"/>
      <c r="X107" s="50"/>
      <c r="Y107" s="51"/>
      <c r="Z107" s="51"/>
      <c r="AA107" s="52"/>
      <c r="AB107" s="50"/>
      <c r="AC107" s="51"/>
      <c r="AD107" s="51"/>
      <c r="AE107" s="52"/>
      <c r="AF107" s="94">
        <f>AF110</f>
        <v>0</v>
      </c>
    </row>
    <row r="108" spans="1:32" ht="12" hidden="1" customHeight="1">
      <c r="A108" s="54" t="s">
        <v>27</v>
      </c>
      <c r="B108" s="55"/>
      <c r="C108" s="56">
        <f>AF107</f>
        <v>0</v>
      </c>
      <c r="D108" s="60"/>
      <c r="E108" s="61"/>
      <c r="F108" s="61"/>
      <c r="G108" s="62"/>
      <c r="H108" s="60"/>
      <c r="I108" s="61"/>
      <c r="J108" s="61"/>
      <c r="K108" s="62"/>
      <c r="L108" s="60"/>
      <c r="M108" s="61"/>
      <c r="N108" s="61"/>
      <c r="O108" s="62"/>
      <c r="P108" s="60"/>
      <c r="Q108" s="61"/>
      <c r="R108" s="61"/>
      <c r="S108" s="62"/>
      <c r="T108" s="60"/>
      <c r="U108" s="61"/>
      <c r="V108" s="61"/>
      <c r="W108" s="62"/>
      <c r="X108" s="60"/>
      <c r="Y108" s="61"/>
      <c r="Z108" s="61"/>
      <c r="AA108" s="62"/>
      <c r="AB108" s="60"/>
      <c r="AC108" s="61"/>
      <c r="AD108" s="61"/>
      <c r="AE108" s="62"/>
      <c r="AF108" s="100"/>
    </row>
    <row r="109" spans="1:32" ht="12" hidden="1" customHeight="1">
      <c r="A109" s="64" t="s">
        <v>28</v>
      </c>
      <c r="B109" s="65"/>
      <c r="C109" s="66"/>
      <c r="D109" s="60"/>
      <c r="E109" s="61"/>
      <c r="F109" s="61"/>
      <c r="G109" s="62"/>
      <c r="H109" s="60"/>
      <c r="I109" s="61"/>
      <c r="J109" s="61"/>
      <c r="K109" s="62"/>
      <c r="L109" s="60"/>
      <c r="M109" s="61"/>
      <c r="N109" s="61"/>
      <c r="O109" s="62"/>
      <c r="P109" s="60"/>
      <c r="Q109" s="61"/>
      <c r="R109" s="61"/>
      <c r="S109" s="62"/>
      <c r="T109" s="60"/>
      <c r="U109" s="61"/>
      <c r="V109" s="61"/>
      <c r="W109" s="62"/>
      <c r="X109" s="60"/>
      <c r="Y109" s="61"/>
      <c r="Z109" s="61"/>
      <c r="AA109" s="62"/>
      <c r="AB109" s="60"/>
      <c r="AC109" s="61"/>
      <c r="AD109" s="61"/>
      <c r="AE109" s="62"/>
      <c r="AF109" s="101"/>
    </row>
    <row r="110" spans="1:32" ht="12" hidden="1" customHeight="1">
      <c r="A110" s="73"/>
      <c r="B110" s="74">
        <v>22</v>
      </c>
      <c r="C110" s="75" t="s">
        <v>19</v>
      </c>
      <c r="D110" s="76">
        <f>E107-D107+E108-D108</f>
        <v>0</v>
      </c>
      <c r="E110" s="103">
        <f>+G108-F108+G109-F109</f>
        <v>0</v>
      </c>
      <c r="F110" s="78">
        <f>D110+E110</f>
        <v>0</v>
      </c>
      <c r="G110" s="79"/>
      <c r="H110" s="76">
        <f t="shared" ref="H110" si="269">I107-H107+I108-H108</f>
        <v>0</v>
      </c>
      <c r="I110" s="103">
        <f t="shared" ref="I110" si="270">+K108-J108+K109-J109</f>
        <v>0</v>
      </c>
      <c r="J110" s="78">
        <f t="shared" ref="J110" si="271">H110+I110</f>
        <v>0</v>
      </c>
      <c r="K110" s="79"/>
      <c r="L110" s="76">
        <f t="shared" ref="L110" si="272">M107-L107+M108-L108</f>
        <v>0</v>
      </c>
      <c r="M110" s="103">
        <f t="shared" ref="M110" si="273">+O108-N108+O109-N109</f>
        <v>0</v>
      </c>
      <c r="N110" s="78">
        <f t="shared" ref="N110" si="274">L110+M110</f>
        <v>0</v>
      </c>
      <c r="O110" s="79"/>
      <c r="P110" s="76">
        <f t="shared" ref="P110" si="275">Q107-P107+Q108-P108</f>
        <v>0</v>
      </c>
      <c r="Q110" s="103">
        <f t="shared" ref="Q110" si="276">+S108-R108+S109-R109</f>
        <v>0</v>
      </c>
      <c r="R110" s="78">
        <f t="shared" ref="R110" si="277">P110+Q110</f>
        <v>0</v>
      </c>
      <c r="S110" s="79"/>
      <c r="T110" s="76">
        <f t="shared" ref="T110" si="278">U107-T107+U108-T108</f>
        <v>0</v>
      </c>
      <c r="U110" s="103">
        <f t="shared" ref="U110" si="279">+W108-V108+W109-V109</f>
        <v>0</v>
      </c>
      <c r="V110" s="78">
        <f t="shared" ref="V110" si="280">T110+U110</f>
        <v>0</v>
      </c>
      <c r="W110" s="79"/>
      <c r="X110" s="76">
        <f t="shared" ref="X110" si="281">Y107-X107+Y108-X108</f>
        <v>0</v>
      </c>
      <c r="Y110" s="103">
        <f t="shared" ref="Y110" si="282">+AA108-Z108+AA109-Z109</f>
        <v>0</v>
      </c>
      <c r="Z110" s="78">
        <f t="shared" ref="Z110" si="283">X110+Y110</f>
        <v>0</v>
      </c>
      <c r="AA110" s="79"/>
      <c r="AB110" s="76">
        <f t="shared" ref="AB110" si="284">AC107-AB107+AC108-AB108</f>
        <v>0</v>
      </c>
      <c r="AC110" s="103">
        <f t="shared" ref="AC110" si="285">+AE108-AD108+AE109-AD109</f>
        <v>0</v>
      </c>
      <c r="AD110" s="78">
        <f t="shared" ref="AD110" si="286">AB110+AC110</f>
        <v>0</v>
      </c>
      <c r="AE110" s="79"/>
      <c r="AF110" s="80">
        <f>F110+J110+N110+R110+V110+Z110+AD110</f>
        <v>0</v>
      </c>
    </row>
    <row r="111" spans="1:32" ht="12" hidden="1" customHeight="1">
      <c r="A111" s="81"/>
      <c r="B111" s="81"/>
      <c r="C111" s="82"/>
      <c r="D111" s="83">
        <f>+IF(D110&gt;0.01,1,0)</f>
        <v>0</v>
      </c>
      <c r="E111" s="87"/>
      <c r="F111" s="85">
        <f>+IF(F110&gt;0.01,1,0)</f>
        <v>0</v>
      </c>
      <c r="G111" s="86"/>
      <c r="H111" s="83">
        <f>+IF(H110&gt;0.01,1,0)</f>
        <v>0</v>
      </c>
      <c r="I111" s="87"/>
      <c r="J111" s="85">
        <f>+IF(J110&gt;0.01,1,0)</f>
        <v>0</v>
      </c>
      <c r="K111" s="86"/>
      <c r="L111" s="83">
        <f>+IF(L110&gt;0.01,1,0)</f>
        <v>0</v>
      </c>
      <c r="M111" s="87"/>
      <c r="N111" s="85">
        <f>+IF(N110&gt;0.01,1,0)</f>
        <v>0</v>
      </c>
      <c r="O111" s="86"/>
      <c r="P111" s="83">
        <f>+IF(P110&gt;0.01,1,0)</f>
        <v>0</v>
      </c>
      <c r="Q111" s="87"/>
      <c r="R111" s="85">
        <f>+IF(R110&gt;0.01,1,0)</f>
        <v>0</v>
      </c>
      <c r="S111" s="86"/>
      <c r="T111" s="83">
        <f>+IF(T110&gt;0.01,1,0)</f>
        <v>0</v>
      </c>
      <c r="U111" s="87"/>
      <c r="V111" s="85">
        <f>+IF(V110&gt;0.01,1,0)</f>
        <v>0</v>
      </c>
      <c r="W111" s="86"/>
      <c r="X111" s="83">
        <f>+IF(X110&gt;0.01,1,0)</f>
        <v>0</v>
      </c>
      <c r="Y111" s="87"/>
      <c r="Z111" s="85">
        <f>+IF(Z110&gt;0.01,1,0)</f>
        <v>0</v>
      </c>
      <c r="AA111" s="86"/>
      <c r="AB111" s="83">
        <f>+IF(AB110&gt;0.01,1,0)</f>
        <v>0</v>
      </c>
      <c r="AC111" s="87"/>
      <c r="AD111" s="85">
        <f>+IF(AD110&gt;0.01,1,0)</f>
        <v>0</v>
      </c>
      <c r="AE111" s="86"/>
      <c r="AF111" s="80"/>
    </row>
    <row r="112" spans="1:32" ht="12" hidden="1" customHeight="1">
      <c r="D112" s="40" t="s">
        <v>14</v>
      </c>
      <c r="E112" s="41" t="s">
        <v>15</v>
      </c>
      <c r="F112" s="41" t="s">
        <v>14</v>
      </c>
      <c r="G112" s="42" t="s">
        <v>15</v>
      </c>
      <c r="H112" s="40" t="s">
        <v>14</v>
      </c>
      <c r="I112" s="41" t="s">
        <v>15</v>
      </c>
      <c r="J112" s="41" t="s">
        <v>14</v>
      </c>
      <c r="K112" s="42" t="s">
        <v>15</v>
      </c>
      <c r="L112" s="40" t="s">
        <v>14</v>
      </c>
      <c r="M112" s="41" t="s">
        <v>15</v>
      </c>
      <c r="N112" s="41" t="s">
        <v>14</v>
      </c>
      <c r="O112" s="42" t="s">
        <v>15</v>
      </c>
      <c r="P112" s="40" t="s">
        <v>14</v>
      </c>
      <c r="Q112" s="41" t="s">
        <v>15</v>
      </c>
      <c r="R112" s="41" t="s">
        <v>14</v>
      </c>
      <c r="S112" s="42" t="s">
        <v>15</v>
      </c>
      <c r="T112" s="40" t="s">
        <v>14</v>
      </c>
      <c r="U112" s="41" t="s">
        <v>15</v>
      </c>
      <c r="V112" s="41" t="s">
        <v>14</v>
      </c>
      <c r="W112" s="42" t="s">
        <v>15</v>
      </c>
      <c r="X112" s="40" t="s">
        <v>14</v>
      </c>
      <c r="Y112" s="41" t="s">
        <v>15</v>
      </c>
      <c r="Z112" s="41" t="s">
        <v>14</v>
      </c>
      <c r="AA112" s="42" t="s">
        <v>15</v>
      </c>
      <c r="AB112" s="40" t="s">
        <v>14</v>
      </c>
      <c r="AC112" s="41" t="s">
        <v>15</v>
      </c>
      <c r="AD112" s="41" t="s">
        <v>14</v>
      </c>
      <c r="AE112" s="42" t="s">
        <v>15</v>
      </c>
      <c r="AF112" s="117"/>
    </row>
    <row r="113" spans="1:32" ht="12" hidden="1" customHeight="1">
      <c r="A113" s="44" t="s">
        <v>26</v>
      </c>
      <c r="B113" s="45" t="s">
        <v>16</v>
      </c>
      <c r="C113" s="46"/>
      <c r="D113" s="50"/>
      <c r="E113" s="51"/>
      <c r="F113" s="51"/>
      <c r="G113" s="52"/>
      <c r="H113" s="50"/>
      <c r="I113" s="51"/>
      <c r="J113" s="51"/>
      <c r="K113" s="52"/>
      <c r="L113" s="50"/>
      <c r="M113" s="51"/>
      <c r="N113" s="51"/>
      <c r="O113" s="52"/>
      <c r="P113" s="50"/>
      <c r="Q113" s="51"/>
      <c r="R113" s="51"/>
      <c r="S113" s="52"/>
      <c r="T113" s="50"/>
      <c r="U113" s="51"/>
      <c r="V113" s="51"/>
      <c r="W113" s="52"/>
      <c r="X113" s="50"/>
      <c r="Y113" s="51"/>
      <c r="Z113" s="51"/>
      <c r="AA113" s="52"/>
      <c r="AB113" s="50"/>
      <c r="AC113" s="51"/>
      <c r="AD113" s="51"/>
      <c r="AE113" s="52"/>
      <c r="AF113" s="94">
        <f>AF116</f>
        <v>0</v>
      </c>
    </row>
    <row r="114" spans="1:32" ht="12" hidden="1" customHeight="1">
      <c r="A114" s="54" t="s">
        <v>27</v>
      </c>
      <c r="B114" s="55"/>
      <c r="C114" s="56">
        <f>AF113</f>
        <v>0</v>
      </c>
      <c r="D114" s="60"/>
      <c r="E114" s="61"/>
      <c r="F114" s="61"/>
      <c r="G114" s="62"/>
      <c r="H114" s="60"/>
      <c r="I114" s="61"/>
      <c r="J114" s="61"/>
      <c r="K114" s="62"/>
      <c r="L114" s="60"/>
      <c r="M114" s="61"/>
      <c r="N114" s="61"/>
      <c r="O114" s="62"/>
      <c r="P114" s="60"/>
      <c r="Q114" s="61"/>
      <c r="R114" s="61"/>
      <c r="S114" s="62"/>
      <c r="T114" s="60"/>
      <c r="U114" s="61"/>
      <c r="V114" s="61"/>
      <c r="W114" s="62"/>
      <c r="X114" s="60"/>
      <c r="Y114" s="61"/>
      <c r="Z114" s="61"/>
      <c r="AA114" s="62"/>
      <c r="AB114" s="60"/>
      <c r="AC114" s="61"/>
      <c r="AD114" s="61"/>
      <c r="AE114" s="62"/>
      <c r="AF114" s="100"/>
    </row>
    <row r="115" spans="1:32" ht="12" hidden="1" customHeight="1">
      <c r="A115" s="64" t="s">
        <v>28</v>
      </c>
      <c r="B115" s="65"/>
      <c r="C115" s="66"/>
      <c r="D115" s="60"/>
      <c r="E115" s="61"/>
      <c r="F115" s="61"/>
      <c r="G115" s="62"/>
      <c r="H115" s="60"/>
      <c r="I115" s="61"/>
      <c r="J115" s="61"/>
      <c r="K115" s="62"/>
      <c r="L115" s="60"/>
      <c r="M115" s="61"/>
      <c r="N115" s="61"/>
      <c r="O115" s="62"/>
      <c r="P115" s="60"/>
      <c r="Q115" s="61"/>
      <c r="R115" s="61"/>
      <c r="S115" s="62"/>
      <c r="T115" s="60"/>
      <c r="U115" s="61"/>
      <c r="V115" s="61"/>
      <c r="W115" s="62"/>
      <c r="X115" s="60"/>
      <c r="Y115" s="61"/>
      <c r="Z115" s="61"/>
      <c r="AA115" s="62"/>
      <c r="AB115" s="60"/>
      <c r="AC115" s="61"/>
      <c r="AD115" s="61"/>
      <c r="AE115" s="62"/>
      <c r="AF115" s="101"/>
    </row>
    <row r="116" spans="1:32" ht="12" hidden="1" customHeight="1">
      <c r="A116" s="73"/>
      <c r="B116" s="74">
        <v>22</v>
      </c>
      <c r="C116" s="75" t="s">
        <v>19</v>
      </c>
      <c r="D116" s="119">
        <f>E113-D113+E114-D114</f>
        <v>0</v>
      </c>
      <c r="E116" s="120">
        <f>+G114-F114+G115-F115</f>
        <v>0</v>
      </c>
      <c r="F116" s="121">
        <f>D116+E116</f>
        <v>0</v>
      </c>
      <c r="G116" s="122"/>
      <c r="H116" s="119">
        <f t="shared" ref="H116" si="287">I113-H113+I114-H114</f>
        <v>0</v>
      </c>
      <c r="I116" s="120">
        <f t="shared" ref="I116" si="288">+K114-J114+K115-J115</f>
        <v>0</v>
      </c>
      <c r="J116" s="121">
        <f t="shared" ref="J116" si="289">H116+I116</f>
        <v>0</v>
      </c>
      <c r="K116" s="122"/>
      <c r="L116" s="119">
        <f t="shared" ref="L116" si="290">M113-L113+M114-L114</f>
        <v>0</v>
      </c>
      <c r="M116" s="120">
        <f t="shared" ref="M116" si="291">+O114-N114+O115-N115</f>
        <v>0</v>
      </c>
      <c r="N116" s="121">
        <f t="shared" ref="N116" si="292">L116+M116</f>
        <v>0</v>
      </c>
      <c r="O116" s="122"/>
      <c r="P116" s="119">
        <f t="shared" ref="P116" si="293">Q113-P113+Q114-P114</f>
        <v>0</v>
      </c>
      <c r="Q116" s="120">
        <f t="shared" ref="Q116" si="294">+S114-R114+S115-R115</f>
        <v>0</v>
      </c>
      <c r="R116" s="121">
        <f t="shared" ref="R116" si="295">P116+Q116</f>
        <v>0</v>
      </c>
      <c r="S116" s="122"/>
      <c r="T116" s="119">
        <f t="shared" ref="T116" si="296">U113-T113+U114-T114</f>
        <v>0</v>
      </c>
      <c r="U116" s="120">
        <f t="shared" ref="U116" si="297">+W114-V114+W115-V115</f>
        <v>0</v>
      </c>
      <c r="V116" s="121">
        <f t="shared" ref="V116" si="298">T116+U116</f>
        <v>0</v>
      </c>
      <c r="W116" s="122"/>
      <c r="X116" s="119">
        <f t="shared" ref="X116" si="299">Y113-X113+Y114-X114</f>
        <v>0</v>
      </c>
      <c r="Y116" s="120">
        <f t="shared" ref="Y116" si="300">+AA114-Z114+AA115-Z115</f>
        <v>0</v>
      </c>
      <c r="Z116" s="121">
        <f t="shared" ref="Z116" si="301">X116+Y116</f>
        <v>0</v>
      </c>
      <c r="AA116" s="122"/>
      <c r="AB116" s="119">
        <f t="shared" ref="AB116" si="302">AC113-AB113+AC114-AB114</f>
        <v>0</v>
      </c>
      <c r="AC116" s="120">
        <f t="shared" ref="AC116" si="303">+AE114-AD114+AE115-AD115</f>
        <v>0</v>
      </c>
      <c r="AD116" s="121">
        <f t="shared" ref="AD116" si="304">AB116+AC116</f>
        <v>0</v>
      </c>
      <c r="AE116" s="122"/>
      <c r="AF116" s="80">
        <f>F116+J116+N116+R116+V116+Z116+AD116</f>
        <v>0</v>
      </c>
    </row>
    <row r="117" spans="1:32" ht="12" hidden="1" customHeight="1">
      <c r="A117" s="81"/>
      <c r="B117" s="81"/>
      <c r="C117" s="82"/>
      <c r="D117" s="83">
        <f>+IF(D116&gt;0.01,1,0)</f>
        <v>0</v>
      </c>
      <c r="E117" s="87"/>
      <c r="F117" s="85">
        <f>+IF(F116&gt;0.01,1,0)</f>
        <v>0</v>
      </c>
      <c r="G117" s="86"/>
      <c r="H117" s="83">
        <f>+IF(H116&gt;0.01,1,0)</f>
        <v>0</v>
      </c>
      <c r="I117" s="87"/>
      <c r="J117" s="85">
        <f>+IF(J116&gt;0.01,1,0)</f>
        <v>0</v>
      </c>
      <c r="K117" s="86"/>
      <c r="L117" s="83">
        <f>+IF(L116&gt;0.01,1,0)</f>
        <v>0</v>
      </c>
      <c r="M117" s="87"/>
      <c r="N117" s="85">
        <f>+IF(N116&gt;0.01,1,0)</f>
        <v>0</v>
      </c>
      <c r="O117" s="86"/>
      <c r="P117" s="83">
        <f>+IF(P116&gt;0.01,1,0)</f>
        <v>0</v>
      </c>
      <c r="Q117" s="87"/>
      <c r="R117" s="85">
        <f>+IF(R116&gt;0.01,1,0)</f>
        <v>0</v>
      </c>
      <c r="S117" s="86"/>
      <c r="T117" s="83">
        <f>+IF(T116&gt;0.01,1,0)</f>
        <v>0</v>
      </c>
      <c r="U117" s="87"/>
      <c r="V117" s="85">
        <f>+IF(V116&gt;0.01,1,0)</f>
        <v>0</v>
      </c>
      <c r="W117" s="86"/>
      <c r="X117" s="83">
        <f>+IF(X116&gt;0.01,1,0)</f>
        <v>0</v>
      </c>
      <c r="Y117" s="87"/>
      <c r="Z117" s="85">
        <f>+IF(Z116&gt;0.01,1,0)</f>
        <v>0</v>
      </c>
      <c r="AA117" s="86"/>
      <c r="AB117" s="83">
        <f>+IF(AB116&gt;0.01,1,0)</f>
        <v>0</v>
      </c>
      <c r="AC117" s="87"/>
      <c r="AD117" s="85">
        <f>+IF(AD116&gt;0.01,1,0)</f>
        <v>0</v>
      </c>
      <c r="AE117" s="86"/>
      <c r="AF117" s="80"/>
    </row>
    <row r="118" spans="1:32" ht="12" customHeight="1">
      <c r="A118" s="123"/>
      <c r="B118" s="124" t="s">
        <v>16</v>
      </c>
      <c r="C118" s="125"/>
      <c r="D118" s="126" t="s">
        <v>18</v>
      </c>
      <c r="E118" s="127"/>
      <c r="F118" s="128">
        <f>F13</f>
        <v>0</v>
      </c>
      <c r="G118" s="129"/>
      <c r="H118" s="126" t="s">
        <v>18</v>
      </c>
      <c r="I118" s="127"/>
      <c r="J118" s="128">
        <f>J13</f>
        <v>0.35416666666666657</v>
      </c>
      <c r="K118" s="129"/>
      <c r="L118" s="126" t="s">
        <v>18</v>
      </c>
      <c r="M118" s="127"/>
      <c r="N118" s="128">
        <f>N13</f>
        <v>0.35416666666666657</v>
      </c>
      <c r="O118" s="129"/>
      <c r="P118" s="126" t="s">
        <v>18</v>
      </c>
      <c r="Q118" s="127"/>
      <c r="R118" s="128">
        <f>R13</f>
        <v>0.35416666666666657</v>
      </c>
      <c r="S118" s="129"/>
      <c r="T118" s="126" t="s">
        <v>18</v>
      </c>
      <c r="U118" s="127"/>
      <c r="V118" s="128">
        <f>V13</f>
        <v>0.35416666666666657</v>
      </c>
      <c r="W118" s="129"/>
      <c r="X118" s="126" t="s">
        <v>18</v>
      </c>
      <c r="Y118" s="127"/>
      <c r="Z118" s="128">
        <f>Z13</f>
        <v>0.35416666666666657</v>
      </c>
      <c r="AA118" s="129"/>
      <c r="AB118" s="126" t="s">
        <v>18</v>
      </c>
      <c r="AC118" s="127"/>
      <c r="AD118" s="128">
        <f>AD13</f>
        <v>0</v>
      </c>
      <c r="AE118" s="129"/>
      <c r="AF118" s="130"/>
    </row>
    <row r="119" spans="1:32" ht="12" customHeight="1">
      <c r="A119" s="131"/>
      <c r="B119" s="132"/>
      <c r="C119" s="133"/>
      <c r="D119" s="134" t="s">
        <v>29</v>
      </c>
      <c r="E119" s="135"/>
      <c r="F119" s="136">
        <f>+F19+F25+F31+F37+F43+F49+F55+F61</f>
        <v>0</v>
      </c>
      <c r="G119" s="137"/>
      <c r="H119" s="134" t="s">
        <v>29</v>
      </c>
      <c r="I119" s="135"/>
      <c r="J119" s="136">
        <f>+J19+J25+J31+J37+J43+J49+J55+J61</f>
        <v>0.25000000000000006</v>
      </c>
      <c r="K119" s="137"/>
      <c r="L119" s="134" t="s">
        <v>29</v>
      </c>
      <c r="M119" s="135"/>
      <c r="N119" s="136">
        <f>+N19+N25+N31+N37+N43+N49+N55+N61</f>
        <v>0.27083333333333331</v>
      </c>
      <c r="O119" s="137"/>
      <c r="P119" s="134" t="s">
        <v>29</v>
      </c>
      <c r="Q119" s="135"/>
      <c r="R119" s="136">
        <f>+R19+R25+R31+R37+R43+R49+R55+R61</f>
        <v>0.31249999999999994</v>
      </c>
      <c r="S119" s="137"/>
      <c r="T119" s="134" t="s">
        <v>29</v>
      </c>
      <c r="U119" s="135"/>
      <c r="V119" s="136">
        <f>+V19+V25+V31+V37+V43+V49+V55+V61</f>
        <v>0.3333333333333332</v>
      </c>
      <c r="W119" s="137"/>
      <c r="X119" s="134" t="s">
        <v>29</v>
      </c>
      <c r="Y119" s="135"/>
      <c r="Z119" s="136">
        <f>+Z19+Z25+Z31+Z37+Z43+Z49+Z55+Z61</f>
        <v>0.33333333333333331</v>
      </c>
      <c r="AA119" s="137"/>
      <c r="AB119" s="134" t="s">
        <v>29</v>
      </c>
      <c r="AC119" s="135"/>
      <c r="AD119" s="136">
        <f>+AD19+AD25+AD31+AD37+AD43+AD49+AD55+AD61</f>
        <v>0</v>
      </c>
      <c r="AE119" s="137"/>
      <c r="AF119" s="138"/>
    </row>
    <row r="120" spans="1:32" ht="12" customHeight="1" thickBot="1">
      <c r="A120" s="139"/>
      <c r="B120" s="65"/>
      <c r="C120" s="140"/>
      <c r="D120" s="141" t="s">
        <v>30</v>
      </c>
      <c r="E120" s="142"/>
      <c r="F120" s="143">
        <f>F68+F74+F80+F86+F92+F98+F104+F110+F116</f>
        <v>0</v>
      </c>
      <c r="G120" s="144"/>
      <c r="H120" s="141" t="s">
        <v>30</v>
      </c>
      <c r="I120" s="142"/>
      <c r="J120" s="143">
        <f>J68+J74+J80+J86+J92+J98+J104+J110+J116</f>
        <v>0.62499999999999989</v>
      </c>
      <c r="K120" s="144"/>
      <c r="L120" s="141" t="s">
        <v>30</v>
      </c>
      <c r="M120" s="142"/>
      <c r="N120" s="143">
        <f>N68+N74+N80+N86+N92+N98+N104+N110+N116</f>
        <v>0.62499999999999989</v>
      </c>
      <c r="O120" s="144"/>
      <c r="P120" s="141" t="s">
        <v>30</v>
      </c>
      <c r="Q120" s="142"/>
      <c r="R120" s="143">
        <f>R68+R74+R80+R86+R92+R98+R104+R110+R116</f>
        <v>0.62499999999999989</v>
      </c>
      <c r="S120" s="144"/>
      <c r="T120" s="141" t="s">
        <v>30</v>
      </c>
      <c r="U120" s="142"/>
      <c r="V120" s="143">
        <f>V68+V74+V80+V86+V92+V98+V104+V110+V116</f>
        <v>0.70833333333333315</v>
      </c>
      <c r="W120" s="144"/>
      <c r="X120" s="141" t="s">
        <v>30</v>
      </c>
      <c r="Y120" s="142"/>
      <c r="Z120" s="143">
        <f>Z68+Z74+Z80+Z86+Z92+Z98+Z104+Z110+Z116</f>
        <v>0.66666666666666663</v>
      </c>
      <c r="AA120" s="144"/>
      <c r="AB120" s="141" t="s">
        <v>30</v>
      </c>
      <c r="AC120" s="142"/>
      <c r="AD120" s="143">
        <f>AD68+AD74+AD80+AD86+AD92+AD98+AD104+AD110+AD116</f>
        <v>0</v>
      </c>
      <c r="AE120" s="144"/>
      <c r="AF120" s="145"/>
    </row>
    <row r="121" spans="1:32" ht="12" customHeight="1">
      <c r="A121" s="123"/>
      <c r="B121" s="124" t="s">
        <v>16</v>
      </c>
      <c r="C121" s="125"/>
      <c r="D121" s="146"/>
      <c r="E121" s="147" t="s">
        <v>31</v>
      </c>
      <c r="F121" s="147"/>
      <c r="G121" s="147"/>
      <c r="H121" s="147"/>
      <c r="I121" s="147"/>
      <c r="J121" s="147"/>
      <c r="K121" s="148"/>
      <c r="L121" s="149"/>
      <c r="M121" s="147"/>
      <c r="N121" s="147"/>
      <c r="O121" s="148"/>
      <c r="P121" s="149"/>
      <c r="Q121" s="147"/>
      <c r="R121" s="147"/>
      <c r="S121" s="148"/>
      <c r="T121" s="149"/>
      <c r="U121" s="147"/>
      <c r="V121" s="147"/>
      <c r="W121" s="148"/>
      <c r="X121" s="149"/>
      <c r="Y121" s="147"/>
      <c r="Z121" s="147"/>
      <c r="AA121" s="148"/>
      <c r="AB121" s="149"/>
      <c r="AC121" s="147"/>
      <c r="AD121" s="147"/>
      <c r="AE121" s="148"/>
      <c r="AF121" s="130"/>
    </row>
    <row r="122" spans="1:32" ht="12" customHeight="1">
      <c r="A122" s="131"/>
      <c r="B122" s="132"/>
      <c r="C122" s="133"/>
      <c r="D122" s="150"/>
      <c r="E122" s="151" t="s">
        <v>32</v>
      </c>
      <c r="F122" s="151"/>
      <c r="G122" s="151"/>
      <c r="H122" s="151"/>
      <c r="I122" s="151"/>
      <c r="J122" s="151"/>
      <c r="K122" s="152"/>
      <c r="L122" s="153"/>
      <c r="M122" s="151"/>
      <c r="N122" s="151"/>
      <c r="O122" s="152"/>
      <c r="P122" s="153"/>
      <c r="Q122" s="151"/>
      <c r="R122" s="151"/>
      <c r="S122" s="152"/>
      <c r="T122" s="153"/>
      <c r="U122" s="151"/>
      <c r="V122" s="151"/>
      <c r="W122" s="152"/>
      <c r="X122" s="153"/>
      <c r="Y122" s="151"/>
      <c r="Z122" s="151"/>
      <c r="AA122" s="152"/>
      <c r="AB122" s="153"/>
      <c r="AC122" s="151"/>
      <c r="AD122" s="151"/>
      <c r="AE122" s="152"/>
      <c r="AF122" s="138"/>
    </row>
    <row r="123" spans="1:32" ht="12" customHeight="1" thickBot="1">
      <c r="A123" s="139"/>
      <c r="B123" s="65"/>
      <c r="C123" s="140"/>
      <c r="D123" s="154"/>
      <c r="E123" s="155" t="s">
        <v>33</v>
      </c>
      <c r="F123" s="155"/>
      <c r="G123" s="155"/>
      <c r="H123" s="155"/>
      <c r="I123" s="155"/>
      <c r="J123" s="155"/>
      <c r="K123" s="156"/>
      <c r="L123" s="157"/>
      <c r="M123" s="155"/>
      <c r="N123" s="155"/>
      <c r="O123" s="156"/>
      <c r="P123" s="157"/>
      <c r="Q123" s="155"/>
      <c r="R123" s="155"/>
      <c r="S123" s="156"/>
      <c r="T123" s="157"/>
      <c r="U123" s="155"/>
      <c r="V123" s="155"/>
      <c r="W123" s="156"/>
      <c r="X123" s="157"/>
      <c r="Y123" s="155"/>
      <c r="Z123" s="155"/>
      <c r="AA123" s="156"/>
      <c r="AB123" s="157"/>
      <c r="AC123" s="155"/>
      <c r="AD123" s="155"/>
      <c r="AE123" s="156"/>
      <c r="AF123" s="145"/>
    </row>
    <row r="124" spans="1:32" ht="13.5" hidden="1" customHeight="1">
      <c r="A124" s="158"/>
      <c r="B124" s="81"/>
      <c r="C124" s="81"/>
      <c r="D124" s="159" t="e">
        <f>IF(G123=0,0,IF(G123&lt;6,24+G123,G123))+E121-D121+E122-D122-F123</f>
        <v>#VALUE!</v>
      </c>
      <c r="E124" s="160">
        <f>IF(D122&gt;1,1,0)</f>
        <v>0</v>
      </c>
      <c r="F124" s="160">
        <f>IF(F123&gt;1,1,0)</f>
        <v>0</v>
      </c>
      <c r="G124" s="160"/>
      <c r="H124" s="159">
        <f>IF(K123=0,0,IF(K123&lt;6,24+K123,K123))+I121-H121+I122-H122-J123</f>
        <v>0</v>
      </c>
      <c r="I124" s="160">
        <f>IF(H122&gt;1,1,0)</f>
        <v>0</v>
      </c>
      <c r="J124" s="160">
        <f>IF(J123&gt;1,1,0)</f>
        <v>0</v>
      </c>
      <c r="K124" s="160"/>
      <c r="L124" s="159">
        <f>IF(O123=0,0,IF(O123&lt;6,24+O123,O123))+M121-L121+M122-L122-N123</f>
        <v>0</v>
      </c>
      <c r="M124" s="160">
        <f>IF(L122&gt;1,1,0)</f>
        <v>0</v>
      </c>
      <c r="N124" s="160">
        <f>IF(N123&gt;1,1,0)</f>
        <v>0</v>
      </c>
      <c r="O124" s="160"/>
      <c r="P124" s="159">
        <f>IF(S123=0,0,IF(S123&lt;6,24+S123,S123))+Q121-P121+Q122-P122-R123</f>
        <v>0</v>
      </c>
      <c r="Q124" s="160">
        <f>IF(P122&gt;1,1,0)</f>
        <v>0</v>
      </c>
      <c r="R124" s="160">
        <f>IF(R123&gt;1,1,0)</f>
        <v>0</v>
      </c>
      <c r="S124" s="160"/>
      <c r="T124" s="159">
        <f>IF(W123=0,0,IF(W123&lt;6,24+W123,W123))+U121-T121+U122-T122-V123</f>
        <v>0</v>
      </c>
      <c r="U124" s="160">
        <f>IF(T122&gt;1,1,0)</f>
        <v>0</v>
      </c>
      <c r="V124" s="160">
        <f>IF(V123&gt;1,1,0)</f>
        <v>0</v>
      </c>
      <c r="W124" s="160"/>
      <c r="X124" s="159">
        <f>IF(AA123=0,0,IF(AA123&lt;6,24+AA123,AA123))+Y121-X121+Y122-X122-Z123</f>
        <v>0</v>
      </c>
      <c r="Y124" s="160">
        <f>IF(X122&gt;1,1,0)</f>
        <v>0</v>
      </c>
      <c r="Z124" s="160">
        <f>IF(Z123&gt;1,1,0)</f>
        <v>0</v>
      </c>
      <c r="AA124" s="160"/>
      <c r="AB124" s="159">
        <f>IF(AE123=0,0,IF(AE123&lt;6,24+AE123,AE123))+AC121-AB121+AC122-AB122-AD123</f>
        <v>0</v>
      </c>
      <c r="AC124" s="160">
        <f>IF(AB122&gt;1,1,0)</f>
        <v>0</v>
      </c>
      <c r="AD124" s="160">
        <f>IF(AD123&gt;1,1,0)</f>
        <v>0</v>
      </c>
      <c r="AE124" s="160"/>
      <c r="AF124" s="161" t="e">
        <f>AB124+X124+T124+P124+L124+H124+D124</f>
        <v>#VALUE!</v>
      </c>
    </row>
    <row r="125" spans="1:32" ht="12" customHeight="1">
      <c r="A125" s="162"/>
      <c r="B125" s="163"/>
      <c r="C125" s="164"/>
      <c r="D125" s="165" t="s">
        <v>18</v>
      </c>
      <c r="E125" s="166"/>
      <c r="F125" s="167"/>
      <c r="G125" s="168"/>
      <c r="H125" s="169"/>
      <c r="I125" s="169"/>
      <c r="J125" s="169"/>
      <c r="K125" s="170"/>
      <c r="L125" s="165" t="s">
        <v>34</v>
      </c>
      <c r="M125" s="171"/>
      <c r="N125" s="172"/>
      <c r="O125" s="172"/>
      <c r="P125" s="169"/>
      <c r="Q125" s="169"/>
      <c r="R125" s="169"/>
      <c r="S125" s="169"/>
      <c r="T125" s="173" t="s">
        <v>30</v>
      </c>
      <c r="U125" s="174"/>
      <c r="V125" s="175"/>
      <c r="W125" s="172"/>
      <c r="X125" s="169"/>
      <c r="Y125" s="169"/>
      <c r="Z125" s="169"/>
      <c r="AA125" s="170"/>
      <c r="AB125" s="149"/>
      <c r="AC125" s="147"/>
      <c r="AD125" s="147"/>
      <c r="AE125" s="148"/>
      <c r="AF125" s="130"/>
    </row>
    <row r="126" spans="1:32" ht="12" customHeight="1">
      <c r="A126" s="176" t="s">
        <v>35</v>
      </c>
      <c r="B126" s="177"/>
      <c r="C126" s="178"/>
      <c r="D126" s="153" t="s">
        <v>36</v>
      </c>
      <c r="E126" s="151"/>
      <c r="F126" s="179"/>
      <c r="G126" s="179"/>
      <c r="H126" s="180">
        <f>D5-21</f>
        <v>42576</v>
      </c>
      <c r="I126" s="181"/>
      <c r="J126" s="181"/>
      <c r="K126" s="182"/>
      <c r="L126" s="153" t="s">
        <v>37</v>
      </c>
      <c r="M126" s="151"/>
      <c r="N126" s="179"/>
      <c r="O126" s="179"/>
      <c r="P126" s="151"/>
      <c r="Q126" s="151"/>
      <c r="R126" s="151"/>
      <c r="S126" s="152"/>
      <c r="T126" s="153" t="s">
        <v>37</v>
      </c>
      <c r="U126" s="151"/>
      <c r="V126" s="179"/>
      <c r="W126" s="179"/>
      <c r="X126" s="151"/>
      <c r="Y126" s="151"/>
      <c r="Z126" s="151"/>
      <c r="AA126" s="152"/>
      <c r="AB126" s="153"/>
      <c r="AC126" s="151"/>
      <c r="AD126" s="151"/>
      <c r="AE126" s="152"/>
      <c r="AF126" s="138"/>
    </row>
    <row r="127" spans="1:32" ht="72" customHeight="1" thickBot="1">
      <c r="A127" s="183"/>
      <c r="B127" s="184"/>
      <c r="C127" s="185"/>
      <c r="D127" s="186"/>
      <c r="E127" s="187"/>
      <c r="F127" s="188"/>
      <c r="G127" s="188"/>
      <c r="H127" s="187"/>
      <c r="I127" s="187"/>
      <c r="J127" s="187"/>
      <c r="K127" s="189"/>
      <c r="L127" s="186"/>
      <c r="M127" s="187"/>
      <c r="N127" s="188"/>
      <c r="O127" s="188"/>
      <c r="P127" s="187"/>
      <c r="Q127" s="187"/>
      <c r="R127" s="187"/>
      <c r="S127" s="189"/>
      <c r="T127" s="186"/>
      <c r="U127" s="187"/>
      <c r="V127" s="188"/>
      <c r="W127" s="188"/>
      <c r="X127" s="187"/>
      <c r="Y127" s="187"/>
      <c r="Z127" s="187"/>
      <c r="AA127" s="189"/>
      <c r="AB127" s="157"/>
      <c r="AC127" s="155"/>
      <c r="AD127" s="155"/>
      <c r="AE127" s="156"/>
      <c r="AF127" s="145"/>
    </row>
    <row r="128" spans="1:32" ht="13.5" hidden="1" customHeight="1">
      <c r="A128" s="158"/>
      <c r="B128" s="81"/>
      <c r="C128" s="81"/>
      <c r="D128" s="159" t="e">
        <f>IF(G127=0,0,IF(G127&lt;6,24+G127,G127))+E125-D125+E126-D126-F127</f>
        <v>#VALUE!</v>
      </c>
      <c r="E128" s="160">
        <f>IF(D126&gt;1,1,0)</f>
        <v>1</v>
      </c>
      <c r="F128" s="160">
        <f>IF(F127&gt;1,1,0)</f>
        <v>0</v>
      </c>
      <c r="G128" s="160"/>
      <c r="H128" s="159">
        <f>IF(K127=0,0,IF(K127&lt;6,24+K127,K127))+I125-H125+I126-H126-J127</f>
        <v>-42576</v>
      </c>
      <c r="I128" s="160">
        <f>IF(H126&gt;1,1,0)</f>
        <v>1</v>
      </c>
      <c r="J128" s="160">
        <f>IF(J127&gt;1,1,0)</f>
        <v>0</v>
      </c>
      <c r="K128" s="160"/>
      <c r="L128" s="159" t="e">
        <f>IF(O127=0,0,IF(O127&lt;6,24+O127,O127))+M125-L125+M126-L126-N127</f>
        <v>#VALUE!</v>
      </c>
      <c r="M128" s="160">
        <f>IF(L126&gt;1,1,0)</f>
        <v>1</v>
      </c>
      <c r="N128" s="160">
        <f>IF(N127&gt;1,1,0)</f>
        <v>0</v>
      </c>
      <c r="O128" s="160"/>
      <c r="P128" s="159">
        <f>IF(S127=0,0,IF(S127&lt;6,24+S127,S127))+Q125-P125+Q126-P126-R127</f>
        <v>0</v>
      </c>
      <c r="Q128" s="160">
        <f>IF(P126&gt;1,1,0)</f>
        <v>0</v>
      </c>
      <c r="R128" s="160">
        <f>IF(R127&gt;1,1,0)</f>
        <v>0</v>
      </c>
      <c r="S128" s="160"/>
      <c r="T128" s="159" t="e">
        <f>IF(W127=0,0,IF(W127&lt;6,24+W127,W127))+U125-T125+U126-T126-V127</f>
        <v>#VALUE!</v>
      </c>
      <c r="U128" s="160">
        <f>IF(T126&gt;1,1,0)</f>
        <v>1</v>
      </c>
      <c r="V128" s="160">
        <f>IF(V127&gt;1,1,0)</f>
        <v>0</v>
      </c>
      <c r="W128" s="160"/>
      <c r="X128" s="159">
        <f>IF(AA127=0,0,IF(AA127&lt;6,24+AA127,AA127))+Y125-X125+Y126-X126-Z127</f>
        <v>0</v>
      </c>
      <c r="Y128" s="160">
        <f>IF(X126&gt;1,1,0)</f>
        <v>0</v>
      </c>
      <c r="Z128" s="160">
        <f>IF(Z127&gt;1,1,0)</f>
        <v>0</v>
      </c>
      <c r="AA128" s="160"/>
      <c r="AB128" s="159">
        <f>IF(AE127=0,0,IF(AE127&lt;6,24+AE127,AE127))+AC125-AB125+AC126-AB126-AD127</f>
        <v>0</v>
      </c>
      <c r="AC128" s="160">
        <f>IF(AB126&gt;1,1,0)</f>
        <v>0</v>
      </c>
      <c r="AD128" s="160">
        <f>IF(AD127&gt;1,1,0)</f>
        <v>0</v>
      </c>
      <c r="AE128" s="160"/>
      <c r="AF128" s="161" t="e">
        <f>AB128+X128+T128+P128+L128+H128+D128</f>
        <v>#VALUE!</v>
      </c>
    </row>
    <row r="129" spans="1:31" ht="11.25" customHeight="1">
      <c r="A129" s="190" t="s">
        <v>38</v>
      </c>
      <c r="B129" s="191"/>
      <c r="C129" s="192" t="s">
        <v>39</v>
      </c>
      <c r="D129" s="193" t="s">
        <v>40</v>
      </c>
      <c r="E129" s="194"/>
      <c r="F129" s="194"/>
      <c r="G129" s="195">
        <f>+D14+D20+D26+D32+D38+D44+D50+D56+D62</f>
        <v>0</v>
      </c>
      <c r="H129" s="193" t="s">
        <v>40</v>
      </c>
      <c r="I129" s="194"/>
      <c r="J129" s="194"/>
      <c r="K129" s="195">
        <f>+H14+H20+H26+H32+H38+H44+H50+H56+H62</f>
        <v>2</v>
      </c>
      <c r="L129" s="193" t="s">
        <v>40</v>
      </c>
      <c r="M129" s="194"/>
      <c r="N129" s="194"/>
      <c r="O129" s="195">
        <f>+L14+L20+L26+L32+L38+L44+L50+L56+L62</f>
        <v>2</v>
      </c>
      <c r="P129" s="193" t="s">
        <v>40</v>
      </c>
      <c r="Q129" s="194"/>
      <c r="R129" s="194"/>
      <c r="S129" s="195">
        <f>+P14+P20+P26+P32+P38+P44+P50+P56+P62</f>
        <v>2</v>
      </c>
      <c r="T129" s="193" t="s">
        <v>40</v>
      </c>
      <c r="U129" s="194"/>
      <c r="V129" s="194"/>
      <c r="W129" s="195">
        <f>+T14+T20+T26+T32+T38+T44+T50+T56+T62</f>
        <v>2</v>
      </c>
      <c r="X129" s="193" t="s">
        <v>40</v>
      </c>
      <c r="Y129" s="194"/>
      <c r="Z129" s="194"/>
      <c r="AA129" s="195">
        <f>+X14+X20+X26+X32+X38+X44+X50+X56+X62</f>
        <v>2</v>
      </c>
      <c r="AB129" s="193" t="s">
        <v>40</v>
      </c>
      <c r="AC129" s="194"/>
      <c r="AD129" s="194"/>
      <c r="AE129" s="195">
        <f>+AB14+AB20+AB26+AB32+AB38+AB44+AB50+AB56+AB62</f>
        <v>0</v>
      </c>
    </row>
    <row r="130" spans="1:31" ht="11" customHeight="1">
      <c r="A130" s="196" t="s">
        <v>41</v>
      </c>
      <c r="B130" s="197"/>
      <c r="C130" s="198"/>
      <c r="D130" s="199" t="s">
        <v>42</v>
      </c>
      <c r="E130" s="200"/>
      <c r="F130" s="200"/>
      <c r="G130" s="201">
        <f>+E14+E20+E26+E32+E38+E44+E50+E56+E62</f>
        <v>0</v>
      </c>
      <c r="H130" s="199" t="s">
        <v>42</v>
      </c>
      <c r="I130" s="200"/>
      <c r="J130" s="200"/>
      <c r="K130" s="201">
        <f>+I14+I20+I26+I32+I38+I44+I50+I56+I62</f>
        <v>2</v>
      </c>
      <c r="L130" s="199" t="s">
        <v>42</v>
      </c>
      <c r="M130" s="200"/>
      <c r="N130" s="200"/>
      <c r="O130" s="201">
        <f>+M14+M20+M26+M32+M38+M44+M50+M56+M62</f>
        <v>2</v>
      </c>
      <c r="P130" s="199" t="s">
        <v>42</v>
      </c>
      <c r="Q130" s="200"/>
      <c r="R130" s="200"/>
      <c r="S130" s="201">
        <f>+Q14+Q20+Q26+Q32+Q38+Q44+Q50+Q56+Q62</f>
        <v>2</v>
      </c>
      <c r="T130" s="199" t="s">
        <v>42</v>
      </c>
      <c r="U130" s="200"/>
      <c r="V130" s="200"/>
      <c r="W130" s="201">
        <f>+U14+U20+U26+U32+U38+U44+U50+U56+U62</f>
        <v>2</v>
      </c>
      <c r="X130" s="199" t="s">
        <v>42</v>
      </c>
      <c r="Y130" s="200"/>
      <c r="Z130" s="200"/>
      <c r="AA130" s="201">
        <f>+Y14+Y20+Y26+Y32+Y38+Y44+Y50+Y56+Y62</f>
        <v>2</v>
      </c>
      <c r="AB130" s="199" t="s">
        <v>42</v>
      </c>
      <c r="AC130" s="200"/>
      <c r="AD130" s="200"/>
      <c r="AE130" s="201">
        <f>+AC14+AC20+AC26+AC32+AC38+AC44+AC50+AC56+AC62</f>
        <v>0</v>
      </c>
    </row>
    <row r="131" spans="1:31" ht="11.25" customHeight="1">
      <c r="A131" s="196" t="s">
        <v>38</v>
      </c>
      <c r="B131" s="197"/>
      <c r="C131" s="198" t="s">
        <v>43</v>
      </c>
      <c r="D131" s="193" t="s">
        <v>40</v>
      </c>
      <c r="E131" s="194"/>
      <c r="F131" s="194"/>
      <c r="G131" s="195">
        <f>+D69+D75+D81+D87+D93+D99+D105+D111+D117</f>
        <v>0</v>
      </c>
      <c r="H131" s="193" t="s">
        <v>40</v>
      </c>
      <c r="I131" s="194"/>
      <c r="J131" s="194"/>
      <c r="K131" s="195">
        <f>+H69+H75+H81+H87+H93+H99+H105+H111+H117</f>
        <v>2</v>
      </c>
      <c r="L131" s="193" t="s">
        <v>40</v>
      </c>
      <c r="M131" s="194"/>
      <c r="N131" s="194"/>
      <c r="O131" s="195">
        <f>+L69+L75+L81+L87+L93+L99+L105+L111+L117</f>
        <v>2</v>
      </c>
      <c r="P131" s="193" t="s">
        <v>40</v>
      </c>
      <c r="Q131" s="194"/>
      <c r="R131" s="194"/>
      <c r="S131" s="195">
        <f>+P69+P75+P81+P87+P93+P99+P105+P111+P117</f>
        <v>2</v>
      </c>
      <c r="T131" s="193" t="s">
        <v>40</v>
      </c>
      <c r="U131" s="194"/>
      <c r="V131" s="194"/>
      <c r="W131" s="195">
        <f>+T69+T75+T81+T87+T93+T99+T105+T111+T117</f>
        <v>2</v>
      </c>
      <c r="X131" s="193" t="s">
        <v>40</v>
      </c>
      <c r="Y131" s="194"/>
      <c r="Z131" s="194"/>
      <c r="AA131" s="195">
        <f>+X69+X75+X81+X87+X93+X99+X105+X111+X117</f>
        <v>2</v>
      </c>
      <c r="AB131" s="193" t="s">
        <v>40</v>
      </c>
      <c r="AC131" s="194"/>
      <c r="AD131" s="194"/>
      <c r="AE131" s="195">
        <f>+AB69+AB75+AB81+AB87+AB93+AB99+AB105+AB111+AB117</f>
        <v>0</v>
      </c>
    </row>
    <row r="132" spans="1:31" ht="11" customHeight="1">
      <c r="A132" s="202" t="s">
        <v>41</v>
      </c>
      <c r="B132" s="203"/>
      <c r="C132" s="204"/>
      <c r="D132" s="199" t="s">
        <v>42</v>
      </c>
      <c r="E132" s="200"/>
      <c r="F132" s="200"/>
      <c r="G132" s="205">
        <f>+E69+E75+E81+E87+E93+E99+E105+E111+E117</f>
        <v>0</v>
      </c>
      <c r="H132" s="199" t="s">
        <v>42</v>
      </c>
      <c r="I132" s="200"/>
      <c r="J132" s="200"/>
      <c r="K132" s="205">
        <f>+I69+I75+I81+I87+I93+I99+I105+I111+I117</f>
        <v>2</v>
      </c>
      <c r="L132" s="199" t="s">
        <v>42</v>
      </c>
      <c r="M132" s="200"/>
      <c r="N132" s="200"/>
      <c r="O132" s="205">
        <f>+M69+M75+M81+M87+M93+M99+M105+M111+M117</f>
        <v>2</v>
      </c>
      <c r="P132" s="199" t="s">
        <v>42</v>
      </c>
      <c r="Q132" s="200"/>
      <c r="R132" s="200"/>
      <c r="S132" s="205">
        <f>+Q69+Q75+Q81+Q87+Q93+Q99+Q105+Q111+Q117</f>
        <v>2</v>
      </c>
      <c r="T132" s="199" t="s">
        <v>42</v>
      </c>
      <c r="U132" s="200"/>
      <c r="V132" s="200"/>
      <c r="W132" s="205">
        <f>+U69+U75+U81+U87+U93+U99+U105+U111+U117</f>
        <v>2</v>
      </c>
      <c r="X132" s="199" t="s">
        <v>42</v>
      </c>
      <c r="Y132" s="200"/>
      <c r="Z132" s="200"/>
      <c r="AA132" s="205">
        <f>+Y69+Y75+Y81+Y87+Y93+Y99+Y105+Y111+Y117</f>
        <v>2</v>
      </c>
      <c r="AB132" s="199" t="s">
        <v>42</v>
      </c>
      <c r="AC132" s="200"/>
      <c r="AD132" s="200"/>
      <c r="AE132" s="205">
        <f>+AC69+AC75+AC81+AC87+AC93+AC99+AC105+AC111+AC117</f>
        <v>0</v>
      </c>
    </row>
    <row r="133" spans="1:31" ht="11" customHeight="1"/>
    <row r="134" spans="1:31" ht="11" customHeight="1"/>
    <row r="135" spans="1:31" ht="11" customHeight="1">
      <c r="J135" s="6" t="s">
        <v>44</v>
      </c>
    </row>
    <row r="136" spans="1:31" ht="11" hidden="1" customHeight="1">
      <c r="A136" s="1">
        <f>A1</f>
        <v>0</v>
      </c>
      <c r="B136" s="1"/>
      <c r="C136" s="1"/>
      <c r="D136" s="1"/>
      <c r="E136" s="1"/>
      <c r="F136" s="206"/>
      <c r="G136" s="206"/>
      <c r="Q136" s="7" t="s">
        <v>45</v>
      </c>
      <c r="R136" s="8"/>
      <c r="S136" s="8"/>
      <c r="T136" s="8"/>
      <c r="U136" s="8"/>
      <c r="V136" s="8"/>
      <c r="W136" s="8"/>
    </row>
    <row r="137" spans="1:31" ht="11" customHeight="1"/>
    <row r="138" spans="1:31" ht="11" customHeight="1"/>
    <row r="142" spans="1:31" ht="12.75" customHeight="1"/>
    <row r="143" spans="1:31" ht="15.75" customHeight="1"/>
    <row r="144" spans="1:31" ht="12" customHeight="1"/>
    <row r="145" ht="12" customHeight="1"/>
    <row r="146" ht="10.5" customHeight="1"/>
    <row r="147" ht="12.75" customHeight="1"/>
    <row r="148" ht="12" customHeight="1"/>
    <row r="149" ht="12" customHeight="1"/>
    <row r="150" ht="13.5" customHeight="1"/>
    <row r="151" ht="12.75" customHeight="1"/>
    <row r="152" ht="12" customHeight="1"/>
    <row r="153" ht="12" customHeight="1"/>
    <row r="154" ht="12.75" customHeight="1"/>
    <row r="155" ht="11.25" customHeight="1"/>
    <row r="156" ht="12.75" customHeight="1"/>
    <row r="157" ht="12" customHeight="1"/>
    <row r="158" ht="12" customHeight="1"/>
    <row r="159" ht="0.75" customHeight="1"/>
    <row r="160" ht="12" customHeight="1"/>
    <row r="161" ht="12" customHeight="1"/>
    <row r="162" ht="11.25" customHeight="1"/>
    <row r="163" ht="15" customHeight="1"/>
    <row r="164" ht="12" customHeight="1"/>
    <row r="165" ht="12" customHeight="1"/>
    <row r="166" ht="10.5" customHeight="1"/>
    <row r="167" ht="11.25" customHeight="1"/>
    <row r="168" ht="12" customHeight="1"/>
    <row r="169" ht="12.75" customHeight="1"/>
    <row r="170" ht="14.25" customHeight="1"/>
    <row r="171" ht="13.5" customHeight="1"/>
    <row r="172" ht="12" customHeight="1"/>
    <row r="173" ht="12" customHeight="1"/>
    <row r="174" ht="11.25" customHeight="1"/>
    <row r="175" ht="12" customHeight="1"/>
    <row r="176" ht="12" customHeight="1"/>
    <row r="177" ht="12.75" customHeight="1"/>
    <row r="178" ht="15" customHeight="1"/>
    <row r="179" ht="88.5" customHeight="1"/>
    <row r="180" ht="94.5" hidden="1" customHeight="1"/>
    <row r="181" ht="12" customHeight="1"/>
    <row r="182" ht="13.5" customHeight="1"/>
    <row r="183" ht="15.75" customHeight="1"/>
    <row r="184" ht="13.5" customHeight="1"/>
    <row r="185" ht="12.75" customHeight="1"/>
    <row r="186" ht="13.5" customHeight="1"/>
    <row r="188" ht="12.75" customHeight="1"/>
    <row r="189" ht="13.5" customHeight="1"/>
    <row r="190" ht="13.5" customHeight="1"/>
    <row r="192" ht="12.75" customHeight="1"/>
    <row r="193" ht="12.75" customHeight="1"/>
    <row r="194" ht="13.5" customHeight="1"/>
    <row r="196" ht="12.75" customHeight="1"/>
    <row r="197" ht="12.75" customHeight="1"/>
    <row r="198" ht="13.5" customHeight="1"/>
    <row r="199" ht="15.75" customHeight="1"/>
    <row r="200" ht="12.75" customHeight="1"/>
    <row r="202" ht="13.5" customHeight="1"/>
  </sheetData>
  <mergeCells count="57">
    <mergeCell ref="B121:B122"/>
    <mergeCell ref="C121:C123"/>
    <mergeCell ref="AF121:AF123"/>
    <mergeCell ref="B125:B126"/>
    <mergeCell ref="C125:C127"/>
    <mergeCell ref="AF125:AF127"/>
    <mergeCell ref="H126:K126"/>
    <mergeCell ref="AD8:AE8"/>
    <mergeCell ref="AF8:AF9"/>
    <mergeCell ref="AF10:AF12"/>
    <mergeCell ref="AF71:AF73"/>
    <mergeCell ref="AF77:AF79"/>
    <mergeCell ref="B118:B119"/>
    <mergeCell ref="C118:C120"/>
    <mergeCell ref="AF118:AF120"/>
    <mergeCell ref="R8:S8"/>
    <mergeCell ref="T8:U8"/>
    <mergeCell ref="V8:W8"/>
    <mergeCell ref="X8:Y8"/>
    <mergeCell ref="Z8:AA8"/>
    <mergeCell ref="AB8:AC8"/>
    <mergeCell ref="AB7:AC7"/>
    <mergeCell ref="AD7:AE7"/>
    <mergeCell ref="C8:C9"/>
    <mergeCell ref="D8:E8"/>
    <mergeCell ref="F8:G8"/>
    <mergeCell ref="H8:I8"/>
    <mergeCell ref="J8:K8"/>
    <mergeCell ref="L8:M8"/>
    <mergeCell ref="N8:O8"/>
    <mergeCell ref="P8:Q8"/>
    <mergeCell ref="P7:Q7"/>
    <mergeCell ref="R7:S7"/>
    <mergeCell ref="T7:U7"/>
    <mergeCell ref="V7:W7"/>
    <mergeCell ref="X7:Y7"/>
    <mergeCell ref="Z7:AA7"/>
    <mergeCell ref="D7:E7"/>
    <mergeCell ref="F7:G7"/>
    <mergeCell ref="H7:I7"/>
    <mergeCell ref="J7:K7"/>
    <mergeCell ref="L7:M7"/>
    <mergeCell ref="N7:O7"/>
    <mergeCell ref="AB4:AE4"/>
    <mergeCell ref="D5:G5"/>
    <mergeCell ref="H5:K5"/>
    <mergeCell ref="L5:O5"/>
    <mergeCell ref="P5:S5"/>
    <mergeCell ref="T5:W5"/>
    <mergeCell ref="X5:AA5"/>
    <mergeCell ref="AB5:AE5"/>
    <mergeCell ref="D4:G4"/>
    <mergeCell ref="H4:K4"/>
    <mergeCell ref="L4:O4"/>
    <mergeCell ref="P4:S4"/>
    <mergeCell ref="T4:W4"/>
    <mergeCell ref="X4:AA4"/>
  </mergeCells>
  <phoneticPr fontId="6" type="noConversion"/>
  <printOptions horizontalCentered="1" verticalCentered="1"/>
  <pageMargins left="0.35000000000000003" right="0.31" top="0.31" bottom="0.28000000000000003" header="0.28000000000000003" footer="0.28000000000000003"/>
  <pageSetup paperSize="9" scale="63" orientation="landscape"/>
  <headerFooter alignWithMargins="0">
    <oddHeader>&amp;L&amp;P/&amp;N</oddHeader>
  </headerFooter>
  <legacyDrawing r:id="rId1"/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1508&gt;2108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</dc:creator>
  <cp:lastModifiedBy>Johan</cp:lastModifiedBy>
  <dcterms:created xsi:type="dcterms:W3CDTF">2016-08-13T11:16:46Z</dcterms:created>
  <dcterms:modified xsi:type="dcterms:W3CDTF">2016-08-13T11:18:45Z</dcterms:modified>
</cp:coreProperties>
</file>