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Jours fériés" sheetId="4" r:id="rId1"/>
    <sheet name="Feuil2" sheetId="5" r:id="rId2"/>
    <sheet name="Feuil3" sheetId="6" r:id="rId3"/>
    <sheet name="Feuil4" sheetId="7" r:id="rId4"/>
    <sheet name="Feuil5" sheetId="8" r:id="rId5"/>
    <sheet name="Feuil6" sheetId="9" r:id="rId6"/>
    <sheet name="Feuil7" sheetId="10" r:id="rId7"/>
    <sheet name="Feuil8" sheetId="11" r:id="rId8"/>
    <sheet name="Feuil9" sheetId="12" r:id="rId9"/>
    <sheet name="Feuil10" sheetId="13" r:id="rId10"/>
    <sheet name="Feuil11" sheetId="14" r:id="rId11"/>
    <sheet name="Feuil12" sheetId="15" r:id="rId12"/>
  </sheets>
  <calcPr calcId="145621"/>
</workbook>
</file>

<file path=xl/calcChain.xml><?xml version="1.0" encoding="utf-8"?>
<calcChain xmlns="http://schemas.openxmlformats.org/spreadsheetml/2006/main">
  <c r="B5" i="4" l="1"/>
  <c r="C5" i="4"/>
  <c r="D5" i="4"/>
  <c r="E5" i="4"/>
  <c r="F5" i="4"/>
  <c r="G5" i="4"/>
  <c r="H5" i="4"/>
  <c r="F2" i="4" l="1"/>
  <c r="G2" i="4"/>
  <c r="H2" i="4"/>
  <c r="F3" i="4"/>
  <c r="G3" i="4"/>
  <c r="H3" i="4"/>
  <c r="F4" i="4"/>
  <c r="G4" i="4"/>
  <c r="H4" i="4"/>
  <c r="F6" i="4"/>
  <c r="G6" i="4"/>
  <c r="H6" i="4"/>
  <c r="F7" i="4"/>
  <c r="G7" i="4"/>
  <c r="H7" i="4"/>
  <c r="F8" i="4"/>
  <c r="G8" i="4"/>
  <c r="H8" i="4"/>
  <c r="F9" i="4"/>
  <c r="G9" i="4"/>
  <c r="H9" i="4"/>
  <c r="F10" i="4"/>
  <c r="G10" i="4"/>
  <c r="H10" i="4"/>
  <c r="F11" i="4"/>
  <c r="G11" i="4"/>
  <c r="H11" i="4"/>
  <c r="F12" i="4"/>
  <c r="G12" i="4"/>
  <c r="H12" i="4"/>
  <c r="E3" i="4"/>
  <c r="E2" i="4"/>
  <c r="E4" i="4"/>
  <c r="E6" i="4"/>
  <c r="E7" i="4"/>
  <c r="E8" i="4"/>
  <c r="E9" i="4"/>
  <c r="E10" i="4"/>
  <c r="E11" i="4"/>
  <c r="E12" i="4"/>
  <c r="C2" i="4"/>
  <c r="D2" i="4"/>
  <c r="C3" i="4"/>
  <c r="D3" i="4"/>
  <c r="C4" i="4"/>
  <c r="D4" i="4"/>
  <c r="C6" i="4"/>
  <c r="D6" i="4"/>
  <c r="C7" i="4"/>
  <c r="D7" i="4"/>
  <c r="C8" i="4"/>
  <c r="D8" i="4"/>
  <c r="C9" i="4"/>
  <c r="D9" i="4"/>
  <c r="C10" i="4"/>
  <c r="D10" i="4"/>
  <c r="C11" i="4"/>
  <c r="D11" i="4"/>
  <c r="C12" i="4"/>
  <c r="D12" i="4"/>
  <c r="B7" i="4"/>
  <c r="B6" i="4"/>
  <c r="B3" i="4"/>
  <c r="B12" i="4"/>
  <c r="B11" i="4"/>
  <c r="B10" i="4"/>
  <c r="B9" i="4"/>
  <c r="B8" i="4"/>
  <c r="B4" i="4"/>
  <c r="B2" i="4"/>
</calcChain>
</file>

<file path=xl/sharedStrings.xml><?xml version="1.0" encoding="utf-8"?>
<sst xmlns="http://schemas.openxmlformats.org/spreadsheetml/2006/main" count="11" uniqueCount="11">
  <si>
    <t>Premier de l'an</t>
  </si>
  <si>
    <t>Lundi de Pâques</t>
  </si>
  <si>
    <t>Fête du travail</t>
  </si>
  <si>
    <t>Victoire de 1945</t>
  </si>
  <si>
    <t>Ascension</t>
  </si>
  <si>
    <t>Fête nationale</t>
  </si>
  <si>
    <t>Assomption</t>
  </si>
  <si>
    <t>Toussaint</t>
  </si>
  <si>
    <t>Armistice</t>
  </si>
  <si>
    <t>Noël</t>
  </si>
  <si>
    <t>Lundi de Pentecôte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</si>
</sst>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14" fontId="0" fillId="0" borderId="0" xfId="0" applyNumberFormat="1" applyProtection="1"/>
    <xf numFmtId="16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L2" sqref="L2"/>
    </sheetView>
  </sheetViews>
  <sheetFormatPr baseColWidth="10" defaultRowHeight="15" x14ac:dyDescent="0.25"/>
  <cols>
    <col min="1" max="1" width="19.5703125" style="1" bestFit="1" customWidth="1"/>
    <col min="2" max="16384" width="11.42578125" style="1"/>
  </cols>
  <sheetData>
    <row r="1" spans="1:18" s="2" customFormat="1" x14ac:dyDescent="0.25">
      <c r="A1" s="4"/>
      <c r="B1" s="5">
        <v>2016</v>
      </c>
      <c r="C1" s="5">
        <v>2017</v>
      </c>
      <c r="D1" s="5">
        <v>2018</v>
      </c>
      <c r="E1" s="2">
        <v>2019</v>
      </c>
      <c r="F1" s="5">
        <v>2020</v>
      </c>
      <c r="G1" s="2">
        <v>2021</v>
      </c>
      <c r="H1" s="5">
        <v>2022</v>
      </c>
      <c r="L1" s="2">
        <v>2016</v>
      </c>
      <c r="M1" s="2">
        <v>2017</v>
      </c>
      <c r="N1" s="2">
        <v>2018</v>
      </c>
      <c r="O1" s="2">
        <v>2019</v>
      </c>
      <c r="P1" s="2">
        <v>2020</v>
      </c>
      <c r="Q1" s="2">
        <v>2021</v>
      </c>
      <c r="R1" s="2">
        <v>2022</v>
      </c>
    </row>
    <row r="2" spans="1:18" x14ac:dyDescent="0.25">
      <c r="A2" s="1" t="s">
        <v>0</v>
      </c>
      <c r="B2" s="6">
        <f>DATE(B1,1,1)</f>
        <v>42370</v>
      </c>
      <c r="C2" s="6">
        <f t="shared" ref="C2:E2" si="0">DATE(C1,1,1)</f>
        <v>42736</v>
      </c>
      <c r="D2" s="6">
        <f t="shared" si="0"/>
        <v>43101</v>
      </c>
      <c r="E2" s="6">
        <f t="shared" si="0"/>
        <v>43466</v>
      </c>
      <c r="F2" s="6">
        <f t="shared" ref="F2:H2" si="1">DATE(F1,1,1)</f>
        <v>43831</v>
      </c>
      <c r="G2" s="6">
        <f t="shared" si="1"/>
        <v>44197</v>
      </c>
      <c r="H2" s="6">
        <f t="shared" si="1"/>
        <v>44562</v>
      </c>
      <c r="I2" s="6"/>
      <c r="J2" s="6"/>
      <c r="K2" s="7">
        <v>1</v>
      </c>
    </row>
    <row r="3" spans="1:18" x14ac:dyDescent="0.25">
      <c r="A3" s="1" t="s">
        <v>1</v>
      </c>
      <c r="B3" s="6">
        <f>(ROUND(DATE(B1,4,MOD(234-11*MOD(B1,19),30))/7,0)*7-6)+1</f>
        <v>42457</v>
      </c>
      <c r="C3" s="6">
        <f t="shared" ref="C3:D3" si="2">(ROUND(DATE(C1,4,MOD(234-11*MOD(C1,19),30))/7,0)*7-6)+1</f>
        <v>42842</v>
      </c>
      <c r="D3" s="6">
        <f t="shared" si="2"/>
        <v>43192</v>
      </c>
      <c r="E3" s="6">
        <f>(ROUND(DATE(E1,4,MOD(234-11*MOD(E1,19),30))/7,0)*7-6)+1</f>
        <v>43577</v>
      </c>
      <c r="F3" s="6">
        <f t="shared" ref="F3:H3" si="3">(ROUND(DATE(F1,4,MOD(234-11*MOD(F1,19),30))/7,0)*7-6)+1</f>
        <v>43934</v>
      </c>
      <c r="G3" s="6">
        <f t="shared" si="3"/>
        <v>44291</v>
      </c>
      <c r="H3" s="6">
        <f t="shared" si="3"/>
        <v>44669</v>
      </c>
      <c r="I3" s="6"/>
      <c r="J3" s="6"/>
      <c r="K3" s="7">
        <v>32</v>
      </c>
    </row>
    <row r="4" spans="1:18" x14ac:dyDescent="0.25">
      <c r="A4" s="1" t="s">
        <v>2</v>
      </c>
      <c r="B4" s="6">
        <f>DATE(B1,5,1)</f>
        <v>42491</v>
      </c>
      <c r="C4" s="6">
        <f t="shared" ref="C4:D4" si="4">DATE(C1,5,1)</f>
        <v>42856</v>
      </c>
      <c r="D4" s="6">
        <f t="shared" si="4"/>
        <v>43221</v>
      </c>
      <c r="E4" s="6">
        <f t="shared" ref="E4:H4" si="5">DATE(E1,5,1)</f>
        <v>43586</v>
      </c>
      <c r="F4" s="6">
        <f t="shared" si="5"/>
        <v>43952</v>
      </c>
      <c r="G4" s="6">
        <f t="shared" si="5"/>
        <v>44317</v>
      </c>
      <c r="H4" s="6">
        <f t="shared" si="5"/>
        <v>44682</v>
      </c>
      <c r="I4" s="6"/>
      <c r="J4" s="6"/>
      <c r="K4" s="7">
        <v>61</v>
      </c>
    </row>
    <row r="5" spans="1:18" x14ac:dyDescent="0.25">
      <c r="A5" s="1" t="s">
        <v>3</v>
      </c>
      <c r="B5" s="6">
        <f>DATE(B1,5,8)</f>
        <v>42498</v>
      </c>
      <c r="C5" s="6">
        <f t="shared" ref="C5:H5" si="6">DATE(C1,5,8)</f>
        <v>42863</v>
      </c>
      <c r="D5" s="6">
        <f t="shared" si="6"/>
        <v>43228</v>
      </c>
      <c r="E5" s="6">
        <f t="shared" si="6"/>
        <v>43593</v>
      </c>
      <c r="F5" s="6">
        <f t="shared" si="6"/>
        <v>43959</v>
      </c>
      <c r="G5" s="6">
        <f t="shared" si="6"/>
        <v>44324</v>
      </c>
      <c r="H5" s="6">
        <f t="shared" si="6"/>
        <v>44689</v>
      </c>
      <c r="I5" s="6"/>
      <c r="J5" s="6"/>
      <c r="K5" s="7">
        <v>92</v>
      </c>
    </row>
    <row r="6" spans="1:18" x14ac:dyDescent="0.25">
      <c r="A6" s="1" t="s">
        <v>4</v>
      </c>
      <c r="B6" s="6">
        <f>(ROUND(DATE(B1,4,MOD(234-11*MOD(B1,19),30))/7,0)*7-6)+39</f>
        <v>42495</v>
      </c>
      <c r="C6" s="6">
        <f t="shared" ref="C6:D6" si="7">(ROUND(DATE(C1,4,MOD(234-11*MOD(C1,19),30))/7,0)*7-6)+39</f>
        <v>42880</v>
      </c>
      <c r="D6" s="6">
        <f t="shared" si="7"/>
        <v>43230</v>
      </c>
      <c r="E6" s="6">
        <f t="shared" ref="E6:H6" si="8">(ROUND(DATE(E1,4,MOD(234-11*MOD(E1,19),30))/7,0)*7-6)+39</f>
        <v>43615</v>
      </c>
      <c r="F6" s="6">
        <f t="shared" si="8"/>
        <v>43972</v>
      </c>
      <c r="G6" s="6">
        <f t="shared" si="8"/>
        <v>44329</v>
      </c>
      <c r="H6" s="6">
        <f t="shared" si="8"/>
        <v>44707</v>
      </c>
      <c r="I6" s="6"/>
      <c r="J6" s="6"/>
      <c r="K6" s="7">
        <v>122</v>
      </c>
    </row>
    <row r="7" spans="1:18" x14ac:dyDescent="0.25">
      <c r="A7" s="1" t="s">
        <v>10</v>
      </c>
      <c r="B7" s="6">
        <f>(ROUND(DATE(B1,4,MOD(234-11*MOD(B1,19),30))/7,0)*7-6)+50</f>
        <v>42506</v>
      </c>
      <c r="C7" s="6">
        <f t="shared" ref="C7:D7" si="9">(ROUND(DATE(C1,4,MOD(234-11*MOD(C1,19),30))/7,0)*7-6)+50</f>
        <v>42891</v>
      </c>
      <c r="D7" s="6">
        <f t="shared" si="9"/>
        <v>43241</v>
      </c>
      <c r="E7" s="6">
        <f t="shared" ref="E7:H7" si="10">(ROUND(DATE(E1,4,MOD(234-11*MOD(E1,19),30))/7,0)*7-6)+50</f>
        <v>43626</v>
      </c>
      <c r="F7" s="6">
        <f t="shared" si="10"/>
        <v>43983</v>
      </c>
      <c r="G7" s="6">
        <f t="shared" si="10"/>
        <v>44340</v>
      </c>
      <c r="H7" s="6">
        <f t="shared" si="10"/>
        <v>44718</v>
      </c>
      <c r="I7" s="6"/>
      <c r="J7" s="6"/>
      <c r="K7" s="7">
        <v>153</v>
      </c>
    </row>
    <row r="8" spans="1:18" x14ac:dyDescent="0.25">
      <c r="A8" s="1" t="s">
        <v>5</v>
      </c>
      <c r="B8" s="6">
        <f>DATE(B1,7,14)</f>
        <v>42565</v>
      </c>
      <c r="C8" s="6">
        <f t="shared" ref="C8:D8" si="11">DATE(C1,7,14)</f>
        <v>42930</v>
      </c>
      <c r="D8" s="6">
        <f t="shared" si="11"/>
        <v>43295</v>
      </c>
      <c r="E8" s="6">
        <f t="shared" ref="E8:H8" si="12">DATE(E1,7,14)</f>
        <v>43660</v>
      </c>
      <c r="F8" s="6">
        <f t="shared" si="12"/>
        <v>44026</v>
      </c>
      <c r="G8" s="6">
        <f t="shared" si="12"/>
        <v>44391</v>
      </c>
      <c r="H8" s="6">
        <f t="shared" si="12"/>
        <v>44756</v>
      </c>
      <c r="I8" s="6"/>
      <c r="J8" s="6"/>
      <c r="K8" s="7">
        <v>183</v>
      </c>
    </row>
    <row r="9" spans="1:18" x14ac:dyDescent="0.25">
      <c r="A9" s="1" t="s">
        <v>6</v>
      </c>
      <c r="B9" s="6">
        <f>DATE(B1,8,15)</f>
        <v>42597</v>
      </c>
      <c r="C9" s="6">
        <f t="shared" ref="C9:D9" si="13">DATE(C1,8,15)</f>
        <v>42962</v>
      </c>
      <c r="D9" s="6">
        <f t="shared" si="13"/>
        <v>43327</v>
      </c>
      <c r="E9" s="6">
        <f t="shared" ref="E9:H9" si="14">DATE(E1,8,15)</f>
        <v>43692</v>
      </c>
      <c r="F9" s="6">
        <f t="shared" si="14"/>
        <v>44058</v>
      </c>
      <c r="G9" s="6">
        <f t="shared" si="14"/>
        <v>44423</v>
      </c>
      <c r="H9" s="6">
        <f t="shared" si="14"/>
        <v>44788</v>
      </c>
      <c r="I9" s="6"/>
      <c r="J9" s="6"/>
      <c r="K9" s="7">
        <v>214</v>
      </c>
    </row>
    <row r="10" spans="1:18" x14ac:dyDescent="0.25">
      <c r="A10" s="1" t="s">
        <v>7</v>
      </c>
      <c r="B10" s="6">
        <f>DATE(B1,11,1)</f>
        <v>42675</v>
      </c>
      <c r="C10" s="6">
        <f t="shared" ref="C10:D10" si="15">DATE(C1,11,1)</f>
        <v>43040</v>
      </c>
      <c r="D10" s="6">
        <f t="shared" si="15"/>
        <v>43405</v>
      </c>
      <c r="E10" s="6">
        <f t="shared" ref="E10:H10" si="16">DATE(E1,11,1)</f>
        <v>43770</v>
      </c>
      <c r="F10" s="6">
        <f t="shared" si="16"/>
        <v>44136</v>
      </c>
      <c r="G10" s="6">
        <f t="shared" si="16"/>
        <v>44501</v>
      </c>
      <c r="H10" s="6">
        <f t="shared" si="16"/>
        <v>44866</v>
      </c>
      <c r="I10" s="6"/>
      <c r="J10" s="6"/>
      <c r="K10" s="7">
        <v>245</v>
      </c>
    </row>
    <row r="11" spans="1:18" x14ac:dyDescent="0.25">
      <c r="A11" s="1" t="s">
        <v>8</v>
      </c>
      <c r="B11" s="6">
        <f>DATE(B1,11,11)</f>
        <v>42685</v>
      </c>
      <c r="C11" s="6">
        <f t="shared" ref="C11:D11" si="17">DATE(C1,11,11)</f>
        <v>43050</v>
      </c>
      <c r="D11" s="6">
        <f t="shared" si="17"/>
        <v>43415</v>
      </c>
      <c r="E11" s="6">
        <f t="shared" ref="E11:H11" si="18">DATE(E1,11,11)</f>
        <v>43780</v>
      </c>
      <c r="F11" s="6">
        <f t="shared" si="18"/>
        <v>44146</v>
      </c>
      <c r="G11" s="6">
        <f t="shared" si="18"/>
        <v>44511</v>
      </c>
      <c r="H11" s="6">
        <f t="shared" si="18"/>
        <v>44876</v>
      </c>
      <c r="I11" s="6"/>
      <c r="J11" s="6"/>
      <c r="K11" s="7">
        <v>275</v>
      </c>
    </row>
    <row r="12" spans="1:18" x14ac:dyDescent="0.25">
      <c r="A12" s="1" t="s">
        <v>9</v>
      </c>
      <c r="B12" s="6">
        <f>DATE(B1,12,25)</f>
        <v>42729</v>
      </c>
      <c r="C12" s="6">
        <f t="shared" ref="C12:D12" si="19">DATE(C1,12,25)</f>
        <v>43094</v>
      </c>
      <c r="D12" s="6">
        <f t="shared" si="19"/>
        <v>43459</v>
      </c>
      <c r="E12" s="6">
        <f t="shared" ref="E12:H12" si="20">DATE(E1,12,25)</f>
        <v>43824</v>
      </c>
      <c r="F12" s="6">
        <f t="shared" si="20"/>
        <v>44190</v>
      </c>
      <c r="G12" s="6">
        <f t="shared" si="20"/>
        <v>44555</v>
      </c>
      <c r="H12" s="6">
        <f t="shared" si="20"/>
        <v>44920</v>
      </c>
      <c r="I12" s="6"/>
      <c r="J12" s="6"/>
      <c r="K12" s="7">
        <v>306</v>
      </c>
    </row>
    <row r="13" spans="1:18" x14ac:dyDescent="0.25">
      <c r="K13" s="7">
        <v>336</v>
      </c>
    </row>
    <row r="14" spans="1:18" x14ac:dyDescent="0.25">
      <c r="K14" s="7"/>
    </row>
    <row r="16" spans="1:18" x14ac:dyDescent="0.25">
      <c r="B16" s="3"/>
    </row>
    <row r="17" spans="2:6" x14ac:dyDescent="0.25">
      <c r="B17" s="3"/>
    </row>
    <row r="19" spans="2:6" x14ac:dyDescent="0.25">
      <c r="F19" s="3"/>
    </row>
  </sheetData>
  <sheetProtection sheet="1" objects="1" scenarios="1" formatCells="0" formatColumns="0" formatRows="0" insertColumns="0" insertRows="0" insertHyperlink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Jours fériés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</dc:creator>
  <cp:lastModifiedBy>Amaury</cp:lastModifiedBy>
  <dcterms:created xsi:type="dcterms:W3CDTF">2016-04-10T18:50:09Z</dcterms:created>
  <dcterms:modified xsi:type="dcterms:W3CDTF">2016-08-12T23:00:17Z</dcterms:modified>
</cp:coreProperties>
</file>