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3"/>
  </bookViews>
  <sheets>
    <sheet name="Tableau" sheetId="1" r:id="rId1"/>
    <sheet name="Rapport" sheetId="2" r:id="rId2"/>
    <sheet name="Vrai Tableau" sheetId="3" r:id="rId3"/>
    <sheet name="Vrai rapport" sheetId="4" r:id="rId4"/>
  </sheets>
  <calcPr calcId="145621"/>
</workbook>
</file>

<file path=xl/calcChain.xml><?xml version="1.0" encoding="utf-8"?>
<calcChain xmlns="http://schemas.openxmlformats.org/spreadsheetml/2006/main">
  <c r="A46" i="3" l="1"/>
  <c r="A45" i="3"/>
  <c r="A44" i="3"/>
  <c r="A43" i="3"/>
  <c r="A42" i="3"/>
  <c r="H41" i="3"/>
  <c r="J41" i="3" s="1"/>
  <c r="H42" i="3" s="1"/>
  <c r="J42" i="3" s="1"/>
  <c r="H43" i="3" s="1"/>
  <c r="J43" i="3" s="1"/>
  <c r="H44" i="3" s="1"/>
  <c r="J44" i="3" s="1"/>
  <c r="H45" i="3" s="1"/>
  <c r="J45" i="3" s="1"/>
  <c r="H46" i="3" s="1"/>
  <c r="J46" i="3" s="1"/>
  <c r="A41" i="3"/>
  <c r="J40" i="3"/>
  <c r="A40" i="3"/>
  <c r="L39" i="3"/>
  <c r="L43" i="3" s="1"/>
  <c r="A34" i="3"/>
  <c r="A33" i="3"/>
  <c r="A32" i="3"/>
  <c r="A31" i="3"/>
  <c r="A30" i="3"/>
  <c r="A29" i="3"/>
  <c r="J28" i="3"/>
  <c r="H29" i="3" s="1"/>
  <c r="J29" i="3" s="1"/>
  <c r="H30" i="3" s="1"/>
  <c r="J30" i="3" s="1"/>
  <c r="H31" i="3" s="1"/>
  <c r="J31" i="3" s="1"/>
  <c r="H32" i="3" s="1"/>
  <c r="J32" i="3" s="1"/>
  <c r="H33" i="3" s="1"/>
  <c r="J33" i="3" s="1"/>
  <c r="H34" i="3" s="1"/>
  <c r="J34" i="3" s="1"/>
  <c r="A28" i="3"/>
  <c r="L27" i="3"/>
  <c r="L31" i="3" s="1"/>
  <c r="A23" i="3"/>
  <c r="A22" i="3"/>
  <c r="A21" i="3"/>
  <c r="A19" i="3"/>
  <c r="A18" i="3"/>
  <c r="A17" i="3"/>
  <c r="A15" i="3"/>
  <c r="A14" i="3"/>
  <c r="A13" i="3"/>
  <c r="A11" i="3"/>
  <c r="A10" i="3"/>
  <c r="A9" i="3"/>
  <c r="A7" i="3"/>
  <c r="A6" i="3"/>
  <c r="A5" i="3"/>
  <c r="I47" i="2"/>
  <c r="G47" i="2"/>
  <c r="G46" i="2"/>
  <c r="I46" i="2" s="1"/>
  <c r="G45" i="2"/>
  <c r="I45" i="2" s="1"/>
  <c r="I44" i="2"/>
  <c r="G44" i="2"/>
  <c r="I43" i="2"/>
  <c r="G43" i="2"/>
  <c r="G42" i="2"/>
  <c r="I42" i="2" s="1"/>
  <c r="J42" i="2" s="1"/>
  <c r="J43" i="2" s="1"/>
  <c r="J44" i="2" s="1"/>
  <c r="J45" i="2" s="1"/>
  <c r="J46" i="2" s="1"/>
  <c r="J47" i="2" s="1"/>
  <c r="G31" i="2"/>
  <c r="I31" i="2" s="1"/>
  <c r="G30" i="2"/>
  <c r="I30" i="2" s="1"/>
  <c r="I29" i="2"/>
  <c r="J29" i="2" s="1"/>
  <c r="G29" i="2"/>
  <c r="G18" i="2"/>
  <c r="I18" i="2" s="1"/>
  <c r="G17" i="2"/>
  <c r="I17" i="2" s="1"/>
  <c r="G16" i="2"/>
  <c r="I16" i="2" s="1"/>
  <c r="J16" i="2" s="1"/>
  <c r="J17" i="2" s="1"/>
  <c r="A56" i="1"/>
  <c r="A55" i="1"/>
  <c r="A54" i="1"/>
  <c r="L53" i="1"/>
  <c r="A53" i="1"/>
  <c r="L52" i="1"/>
  <c r="A52" i="1"/>
  <c r="A51" i="1"/>
  <c r="J50" i="1"/>
  <c r="H51" i="1" s="1"/>
  <c r="J51" i="1" s="1"/>
  <c r="H52" i="1" s="1"/>
  <c r="J52" i="1" s="1"/>
  <c r="H53" i="1" s="1"/>
  <c r="J53" i="1" s="1"/>
  <c r="H54" i="1" s="1"/>
  <c r="J54" i="1" s="1"/>
  <c r="H55" i="1" s="1"/>
  <c r="J55" i="1" s="1"/>
  <c r="H56" i="1" s="1"/>
  <c r="J56" i="1" s="1"/>
  <c r="A50" i="1"/>
  <c r="L49" i="1"/>
  <c r="A41" i="1"/>
  <c r="A40" i="1"/>
  <c r="A39" i="1"/>
  <c r="A38" i="1"/>
  <c r="A37" i="1"/>
  <c r="H36" i="1"/>
  <c r="J36" i="1" s="1"/>
  <c r="H37" i="1" s="1"/>
  <c r="J37" i="1" s="1"/>
  <c r="H38" i="1" s="1"/>
  <c r="J38" i="1" s="1"/>
  <c r="H39" i="1" s="1"/>
  <c r="J39" i="1" s="1"/>
  <c r="H40" i="1" s="1"/>
  <c r="J40" i="1" s="1"/>
  <c r="H41" i="1" s="1"/>
  <c r="J41" i="1" s="1"/>
  <c r="A36" i="1"/>
  <c r="J35" i="1"/>
  <c r="A35" i="1"/>
  <c r="L34" i="1"/>
  <c r="L38" i="1" s="1"/>
  <c r="A26" i="1"/>
  <c r="A25" i="1"/>
  <c r="A24" i="1"/>
  <c r="A23" i="1"/>
  <c r="A22" i="1"/>
  <c r="H21" i="1"/>
  <c r="J21" i="1" s="1"/>
  <c r="H22" i="1" s="1"/>
  <c r="J22" i="1" s="1"/>
  <c r="H23" i="1" s="1"/>
  <c r="J23" i="1" s="1"/>
  <c r="H24" i="1" s="1"/>
  <c r="J24" i="1" s="1"/>
  <c r="H25" i="1" s="1"/>
  <c r="J25" i="1" s="1"/>
  <c r="H26" i="1" s="1"/>
  <c r="J26" i="1" s="1"/>
  <c r="A21" i="1"/>
  <c r="J20" i="1"/>
  <c r="A20" i="1"/>
  <c r="L19" i="1"/>
  <c r="L23" i="1" s="1"/>
  <c r="A11" i="1"/>
  <c r="A10" i="1"/>
  <c r="A9" i="1"/>
  <c r="A8" i="1"/>
  <c r="A7" i="1"/>
  <c r="A6" i="1"/>
  <c r="J5" i="1"/>
  <c r="H6" i="1" s="1"/>
  <c r="J6" i="1" s="1"/>
  <c r="H7" i="1" s="1"/>
  <c r="J7" i="1" s="1"/>
  <c r="H8" i="1" s="1"/>
  <c r="J8" i="1" s="1"/>
  <c r="H9" i="1" s="1"/>
  <c r="J9" i="1" s="1"/>
  <c r="H10" i="1" s="1"/>
  <c r="J10" i="1" s="1"/>
  <c r="H11" i="1" s="1"/>
  <c r="J11" i="1" s="1"/>
  <c r="A5" i="1"/>
  <c r="L4" i="1"/>
  <c r="L8" i="1" s="1"/>
  <c r="L42" i="3" l="1"/>
  <c r="L30" i="3"/>
  <c r="J18" i="2"/>
  <c r="J30" i="2"/>
  <c r="J31" i="2" s="1"/>
  <c r="L37" i="1"/>
  <c r="L22" i="1"/>
  <c r="L7" i="1"/>
</calcChain>
</file>

<file path=xl/sharedStrings.xml><?xml version="1.0" encoding="utf-8"?>
<sst xmlns="http://schemas.openxmlformats.org/spreadsheetml/2006/main" count="163" uniqueCount="33">
  <si>
    <t>A</t>
  </si>
  <si>
    <r>
      <t xml:space="preserve">Cumulateur de côte </t>
    </r>
    <r>
      <rPr>
        <b/>
        <sz val="11"/>
        <color rgb="FFFF0000"/>
        <rFont val="Calibri"/>
        <family val="2"/>
        <scheme val="minor"/>
      </rPr>
      <t>(A)</t>
    </r>
  </si>
  <si>
    <t>Côte 1,26</t>
  </si>
  <si>
    <t>Côte total:</t>
  </si>
  <si>
    <t>Date:</t>
  </si>
  <si>
    <t>Match(s) + heure</t>
  </si>
  <si>
    <t>Mise</t>
  </si>
  <si>
    <t>Côte</t>
  </si>
  <si>
    <t>Gains</t>
  </si>
  <si>
    <t>Résultat</t>
  </si>
  <si>
    <t>OM - PSG (21h00)</t>
  </si>
  <si>
    <t>gagné</t>
  </si>
  <si>
    <t>Gains total:</t>
  </si>
  <si>
    <t>Manchester City - Chelsea (15h00)</t>
  </si>
  <si>
    <t>Real Madrid - FC Barcelone (20h00)</t>
  </si>
  <si>
    <t>REINITIALISER</t>
  </si>
  <si>
    <t>ARCHIVER</t>
  </si>
  <si>
    <t>B</t>
  </si>
  <si>
    <t>C</t>
  </si>
  <si>
    <t>Anderlecht - Standard (19h00)</t>
  </si>
  <si>
    <t>Bayern - Dortmund (20h00)</t>
  </si>
  <si>
    <t>Benfica - FC Porto (22h00)</t>
  </si>
  <si>
    <t>D</t>
  </si>
  <si>
    <t>RAPPORT</t>
  </si>
  <si>
    <t>Date</t>
  </si>
  <si>
    <t>Matchs</t>
  </si>
  <si>
    <t>Nb de paris</t>
  </si>
  <si>
    <t>Gains Nets</t>
  </si>
  <si>
    <t>Gains Nets Totaux</t>
  </si>
  <si>
    <t>Real Mardrid - FC Barcelone (20h00)</t>
  </si>
  <si>
    <t>Réinitialiser</t>
  </si>
  <si>
    <t>Archiver</t>
  </si>
  <si>
    <r>
      <t xml:space="preserve">Cumulateur de côte </t>
    </r>
    <r>
      <rPr>
        <b/>
        <sz val="11"/>
        <color rgb="FFFF0000"/>
        <rFont val="Calibri"/>
        <family val="2"/>
        <scheme val="minor"/>
      </rPr>
      <t>(B)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</si>
</sst>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10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CC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00"/>
        <bgColor indexed="64"/>
      </patternFill>
    </fill>
    <fill>
      <patternFill patternType="lightUp"/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7" xfId="0" applyFill="1" applyBorder="1"/>
    <xf numFmtId="0" fontId="1" fillId="3" borderId="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10" xfId="0" applyFill="1" applyBorder="1"/>
    <xf numFmtId="0" fontId="0" fillId="5" borderId="11" xfId="0" applyFill="1" applyBorder="1"/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/>
    <xf numFmtId="0" fontId="0" fillId="7" borderId="4" xfId="0" applyFill="1" applyBorder="1"/>
    <xf numFmtId="2" fontId="0" fillId="8" borderId="10" xfId="0" applyNumberFormat="1" applyFill="1" applyBorder="1"/>
    <xf numFmtId="0" fontId="3" fillId="2" borderId="0" xfId="0" applyFont="1" applyFill="1"/>
    <xf numFmtId="14" fontId="0" fillId="4" borderId="7" xfId="0" applyNumberForma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3" borderId="7" xfId="0" applyNumberFormat="1" applyFill="1" applyBorder="1"/>
    <xf numFmtId="0" fontId="0" fillId="0" borderId="1" xfId="0" applyBorder="1"/>
    <xf numFmtId="164" fontId="0" fillId="0" borderId="7" xfId="0" applyNumberFormat="1" applyBorder="1"/>
    <xf numFmtId="0" fontId="0" fillId="0" borderId="3" xfId="0" applyBorder="1"/>
    <xf numFmtId="0" fontId="0" fillId="7" borderId="6" xfId="0" applyFill="1" applyBorder="1"/>
    <xf numFmtId="14" fontId="0" fillId="4" borderId="11" xfId="0" applyNumberFormat="1" applyFill="1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1" xfId="0" applyNumberFormat="1" applyBorder="1"/>
    <xf numFmtId="0" fontId="0" fillId="0" borderId="8" xfId="0" applyBorder="1"/>
    <xf numFmtId="0" fontId="0" fillId="0" borderId="9" xfId="0" applyBorder="1"/>
    <xf numFmtId="164" fontId="0" fillId="8" borderId="6" xfId="0" applyNumberFormat="1" applyFill="1" applyBorder="1"/>
    <xf numFmtId="2" fontId="0" fillId="9" borderId="6" xfId="0" applyNumberFormat="1" applyFill="1" applyBorder="1"/>
    <xf numFmtId="10" fontId="0" fillId="10" borderId="6" xfId="0" applyNumberFormat="1" applyFill="1" applyBorder="1"/>
    <xf numFmtId="0" fontId="0" fillId="11" borderId="3" xfId="0" applyFill="1" applyBorder="1"/>
    <xf numFmtId="0" fontId="0" fillId="11" borderId="9" xfId="0" applyFill="1" applyBorder="1"/>
    <xf numFmtId="0" fontId="0" fillId="4" borderId="12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2" xfId="0" applyNumberFormat="1" applyBorder="1"/>
    <xf numFmtId="0" fontId="0" fillId="0" borderId="13" xfId="0" applyBorder="1"/>
    <xf numFmtId="0" fontId="0" fillId="0" borderId="15" xfId="0" applyBorder="1"/>
    <xf numFmtId="0" fontId="0" fillId="11" borderId="15" xfId="0" applyFill="1" applyBorder="1"/>
    <xf numFmtId="0" fontId="0" fillId="5" borderId="12" xfId="0" applyFill="1" applyBorder="1"/>
    <xf numFmtId="0" fontId="0" fillId="12" borderId="4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/>
    </xf>
    <xf numFmtId="0" fontId="0" fillId="4" borderId="11" xfId="0" applyFill="1" applyBorder="1"/>
    <xf numFmtId="0" fontId="0" fillId="0" borderId="11" xfId="0" applyBorder="1"/>
    <xf numFmtId="0" fontId="0" fillId="13" borderId="11" xfId="0" applyFill="1" applyBorder="1"/>
    <xf numFmtId="0" fontId="0" fillId="0" borderId="11" xfId="0" applyBorder="1" applyAlignment="1">
      <alignment horizontal="center"/>
    </xf>
    <xf numFmtId="0" fontId="0" fillId="8" borderId="11" xfId="0" applyFill="1" applyBorder="1"/>
    <xf numFmtId="164" fontId="0" fillId="13" borderId="11" xfId="0" applyNumberFormat="1" applyFill="1" applyBorder="1"/>
    <xf numFmtId="164" fontId="0" fillId="4" borderId="11" xfId="0" applyNumberFormat="1" applyFill="1" applyBorder="1"/>
    <xf numFmtId="0" fontId="0" fillId="14" borderId="6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10" xfId="0" applyFill="1" applyBorder="1"/>
    <xf numFmtId="164" fontId="0" fillId="8" borderId="7" xfId="0" applyNumberFormat="1" applyFill="1" applyBorder="1"/>
    <xf numFmtId="0" fontId="0" fillId="7" borderId="3" xfId="0" applyFill="1" applyBorder="1"/>
    <xf numFmtId="0" fontId="3" fillId="2" borderId="11" xfId="0" applyFont="1" applyFill="1" applyBorder="1"/>
    <xf numFmtId="0" fontId="5" fillId="5" borderId="11" xfId="0" applyFont="1" applyFill="1" applyBorder="1"/>
    <xf numFmtId="0" fontId="2" fillId="14" borderId="3" xfId="0" applyFont="1" applyFill="1" applyBorder="1" applyAlignment="1">
      <alignment horizontal="center"/>
    </xf>
    <xf numFmtId="164" fontId="0" fillId="3" borderId="1" xfId="0" applyNumberFormat="1" applyFill="1" applyBorder="1"/>
    <xf numFmtId="0" fontId="0" fillId="0" borderId="7" xfId="0" applyBorder="1"/>
    <xf numFmtId="14" fontId="0" fillId="0" borderId="7" xfId="0" applyNumberFormat="1" applyBorder="1"/>
    <xf numFmtId="0" fontId="0" fillId="10" borderId="7" xfId="0" applyFill="1" applyBorder="1"/>
    <xf numFmtId="164" fontId="0" fillId="10" borderId="7" xfId="0" applyNumberFormat="1" applyFill="1" applyBorder="1"/>
    <xf numFmtId="164" fontId="0" fillId="8" borderId="8" xfId="0" applyNumberFormat="1" applyFill="1" applyBorder="1"/>
    <xf numFmtId="164" fontId="5" fillId="15" borderId="7" xfId="0" applyNumberFormat="1" applyFont="1" applyFill="1" applyBorder="1"/>
    <xf numFmtId="0" fontId="2" fillId="14" borderId="9" xfId="0" applyFont="1" applyFill="1" applyBorder="1" applyAlignment="1">
      <alignment horizontal="center"/>
    </xf>
    <xf numFmtId="164" fontId="0" fillId="0" borderId="8" xfId="0" applyNumberFormat="1" applyBorder="1"/>
    <xf numFmtId="14" fontId="0" fillId="0" borderId="11" xfId="0" applyNumberFormat="1" applyBorder="1"/>
    <xf numFmtId="0" fontId="0" fillId="10" borderId="11" xfId="0" applyFill="1" applyBorder="1"/>
    <xf numFmtId="164" fontId="0" fillId="10" borderId="11" xfId="0" applyNumberFormat="1" applyFill="1" applyBorder="1"/>
    <xf numFmtId="164" fontId="5" fillId="15" borderId="11" xfId="0" applyNumberFormat="1" applyFont="1" applyFill="1" applyBorder="1"/>
    <xf numFmtId="0" fontId="2" fillId="14" borderId="15" xfId="0" applyFont="1" applyFill="1" applyBorder="1" applyAlignment="1">
      <alignment horizontal="center"/>
    </xf>
    <xf numFmtId="164" fontId="0" fillId="0" borderId="13" xfId="0" applyNumberFormat="1" applyBorder="1"/>
    <xf numFmtId="0" fontId="0" fillId="0" borderId="12" xfId="0" applyBorder="1"/>
    <xf numFmtId="164" fontId="0" fillId="8" borderId="12" xfId="0" applyNumberFormat="1" applyFill="1" applyBorder="1"/>
    <xf numFmtId="14" fontId="0" fillId="0" borderId="12" xfId="0" applyNumberFormat="1" applyBorder="1"/>
    <xf numFmtId="164" fontId="0" fillId="10" borderId="12" xfId="0" applyNumberFormat="1" applyFill="1" applyBorder="1"/>
    <xf numFmtId="164" fontId="5" fillId="15" borderId="12" xfId="0" applyNumberFormat="1" applyFont="1" applyFill="1" applyBorder="1"/>
    <xf numFmtId="0" fontId="2" fillId="4" borderId="5" xfId="0" applyFont="1" applyFill="1" applyBorder="1" applyAlignment="1">
      <alignment horizontal="center"/>
    </xf>
    <xf numFmtId="0" fontId="0" fillId="4" borderId="5" xfId="0" applyFill="1" applyBorder="1" applyAlignment="1"/>
    <xf numFmtId="0" fontId="0" fillId="4" borderId="6" xfId="0" applyFill="1" applyBorder="1" applyAlignment="1"/>
    <xf numFmtId="164" fontId="0" fillId="8" borderId="11" xfId="0" applyNumberFormat="1" applyFill="1" applyBorder="1"/>
    <xf numFmtId="0" fontId="0" fillId="10" borderId="12" xfId="0" applyFill="1" applyBorder="1"/>
    <xf numFmtId="0" fontId="5" fillId="5" borderId="12" xfId="0" applyFont="1" applyFill="1" applyBorder="1"/>
    <xf numFmtId="164" fontId="0" fillId="2" borderId="0" xfId="0" applyNumberFormat="1" applyFill="1"/>
    <xf numFmtId="0" fontId="0" fillId="2" borderId="5" xfId="0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7" fillId="16" borderId="4" xfId="0" applyFont="1" applyFill="1" applyBorder="1" applyAlignment="1">
      <alignment horizontal="center"/>
    </xf>
    <xf numFmtId="0" fontId="7" fillId="16" borderId="6" xfId="0" applyFont="1" applyFill="1" applyBorder="1" applyAlignment="1">
      <alignment horizontal="center"/>
    </xf>
    <xf numFmtId="0" fontId="8" fillId="16" borderId="4" xfId="0" applyFont="1" applyFill="1" applyBorder="1" applyAlignment="1">
      <alignment horizontal="center"/>
    </xf>
    <xf numFmtId="0" fontId="8" fillId="16" borderId="6" xfId="0" applyFont="1" applyFill="1" applyBorder="1" applyAlignment="1">
      <alignment horizontal="center"/>
    </xf>
    <xf numFmtId="0" fontId="9" fillId="4" borderId="14" xfId="0" applyFont="1" applyFill="1" applyBorder="1" applyAlignment="1">
      <alignment horizontal="center"/>
    </xf>
  </cellXfs>
  <cellStyles count="1">
    <cellStyle name="Normal" xfId="0" builtinId="0"/>
  </cellStyles>
  <dxfs count="68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00CC00"/>
        </patternFill>
      </fill>
    </dxf>
    <dxf>
      <fill>
        <patternFill>
          <bgColor rgb="FFFF99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opLeftCell="A37" workbookViewId="0">
      <selection activeCell="D69" sqref="D69"/>
    </sheetView>
  </sheetViews>
  <sheetFormatPr defaultRowHeight="15" x14ac:dyDescent="0.25"/>
  <cols>
    <col min="2" max="2" width="10.7109375" bestFit="1" customWidth="1"/>
  </cols>
  <sheetData>
    <row r="1" spans="1:1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P1" s="2" t="s">
        <v>0</v>
      </c>
      <c r="Q1" s="3"/>
      <c r="R1" s="3"/>
      <c r="S1" s="4"/>
    </row>
    <row r="2" spans="1:19" x14ac:dyDescent="0.25">
      <c r="A2" s="1"/>
      <c r="B2" s="5" t="s">
        <v>1</v>
      </c>
      <c r="C2" s="6"/>
      <c r="D2" s="6"/>
      <c r="E2" s="6"/>
      <c r="F2" s="6"/>
      <c r="G2" s="6"/>
      <c r="H2" s="6"/>
      <c r="I2" s="6"/>
      <c r="J2" s="6"/>
      <c r="K2" s="6"/>
      <c r="L2" s="7"/>
      <c r="M2" s="8"/>
      <c r="N2" s="1"/>
      <c r="P2" s="9"/>
      <c r="Q2" s="10"/>
      <c r="R2" s="10"/>
      <c r="S2" s="11"/>
    </row>
    <row r="3" spans="1:19" x14ac:dyDescent="0.25">
      <c r="A3" s="1"/>
      <c r="B3" s="12" t="s">
        <v>2</v>
      </c>
      <c r="C3" s="13"/>
      <c r="D3" s="13"/>
      <c r="E3" s="13"/>
      <c r="F3" s="13"/>
      <c r="G3" s="13"/>
      <c r="H3" s="13"/>
      <c r="I3" s="13"/>
      <c r="J3" s="13"/>
      <c r="K3" s="14"/>
      <c r="L3" s="15" t="s">
        <v>3</v>
      </c>
      <c r="M3" s="16"/>
      <c r="N3" s="1"/>
      <c r="P3" s="9"/>
      <c r="Q3" s="10"/>
      <c r="R3" s="10"/>
      <c r="S3" s="11"/>
    </row>
    <row r="4" spans="1:19" x14ac:dyDescent="0.25">
      <c r="A4" s="1"/>
      <c r="B4" s="15" t="s">
        <v>4</v>
      </c>
      <c r="C4" s="17" t="s">
        <v>5</v>
      </c>
      <c r="D4" s="18"/>
      <c r="E4" s="18"/>
      <c r="F4" s="18"/>
      <c r="G4" s="19"/>
      <c r="H4" s="15" t="s">
        <v>6</v>
      </c>
      <c r="I4" s="15" t="s">
        <v>7</v>
      </c>
      <c r="J4" s="20" t="s">
        <v>8</v>
      </c>
      <c r="K4" s="21" t="s">
        <v>9</v>
      </c>
      <c r="L4" s="22">
        <f>I5*I6*I7*I8*I9*I10*I11</f>
        <v>1.2354300000000003</v>
      </c>
      <c r="M4" s="16"/>
      <c r="N4" s="1"/>
      <c r="P4" s="9"/>
      <c r="Q4" s="10"/>
      <c r="R4" s="10"/>
      <c r="S4" s="11"/>
    </row>
    <row r="5" spans="1:19" x14ac:dyDescent="0.25">
      <c r="A5" s="23" t="str">
        <f>IF(AND((K4="Résultat"),(K5="")),"VRAI","FAUX")</f>
        <v>FAUX</v>
      </c>
      <c r="B5" s="24">
        <v>42611</v>
      </c>
      <c r="C5" s="25" t="s">
        <v>10</v>
      </c>
      <c r="D5" s="26"/>
      <c r="E5" s="26"/>
      <c r="F5" s="26"/>
      <c r="G5" s="27"/>
      <c r="H5" s="28">
        <v>25</v>
      </c>
      <c r="I5" s="29">
        <v>1.05</v>
      </c>
      <c r="J5" s="30">
        <f>H5*I5</f>
        <v>26.25</v>
      </c>
      <c r="K5" s="31" t="s">
        <v>11</v>
      </c>
      <c r="L5" s="32" t="s">
        <v>12</v>
      </c>
      <c r="M5" s="16"/>
      <c r="N5" s="1"/>
      <c r="P5" s="9"/>
      <c r="Q5" s="10"/>
      <c r="R5" s="10"/>
      <c r="S5" s="11"/>
    </row>
    <row r="6" spans="1:19" x14ac:dyDescent="0.25">
      <c r="A6" s="23" t="str">
        <f>IF(AND((K5="gagné"),(K6="")),"VRAI","FAUX")</f>
        <v>FAUX</v>
      </c>
      <c r="B6" s="33">
        <v>42612</v>
      </c>
      <c r="C6" s="34" t="s">
        <v>13</v>
      </c>
      <c r="D6" s="35"/>
      <c r="E6" s="35"/>
      <c r="F6" s="35"/>
      <c r="G6" s="36"/>
      <c r="H6" s="37">
        <f>J5</f>
        <v>26.25</v>
      </c>
      <c r="I6" s="38">
        <v>1.06</v>
      </c>
      <c r="J6" s="37">
        <f t="shared" ref="J6:J11" si="0">H6*I6</f>
        <v>27.825000000000003</v>
      </c>
      <c r="K6" s="39" t="s">
        <v>11</v>
      </c>
      <c r="L6" s="40">
        <v>31.5</v>
      </c>
      <c r="M6" s="16"/>
      <c r="N6" s="1"/>
      <c r="P6" s="9"/>
      <c r="Q6" s="10"/>
      <c r="R6" s="10"/>
      <c r="S6" s="11"/>
    </row>
    <row r="7" spans="1:19" x14ac:dyDescent="0.25">
      <c r="A7" s="23" t="str">
        <f t="shared" ref="A7:A11" si="1">IF(AND((K6="gagné"),(K7="")),"VRAI","FAUX")</f>
        <v>FAUX</v>
      </c>
      <c r="B7" s="33">
        <v>42613</v>
      </c>
      <c r="C7" s="34" t="s">
        <v>14</v>
      </c>
      <c r="D7" s="35"/>
      <c r="E7" s="35"/>
      <c r="F7" s="35"/>
      <c r="G7" s="36"/>
      <c r="H7" s="37">
        <f t="shared" ref="H7:H11" si="2">J6</f>
        <v>27.825000000000003</v>
      </c>
      <c r="I7" s="38">
        <v>1.1100000000000001</v>
      </c>
      <c r="J7" s="37">
        <f t="shared" si="0"/>
        <v>30.885750000000005</v>
      </c>
      <c r="K7" s="39" t="s">
        <v>11</v>
      </c>
      <c r="L7" s="41">
        <f>1.26/L4</f>
        <v>1.0198878123406423</v>
      </c>
      <c r="M7" s="16"/>
      <c r="N7" s="1"/>
      <c r="P7" s="9"/>
      <c r="Q7" s="10"/>
      <c r="R7" s="10"/>
      <c r="S7" s="11"/>
    </row>
    <row r="8" spans="1:19" x14ac:dyDescent="0.25">
      <c r="A8" s="23" t="str">
        <f t="shared" si="1"/>
        <v>VRAI</v>
      </c>
      <c r="B8" s="33"/>
      <c r="C8" s="34"/>
      <c r="D8" s="35"/>
      <c r="E8" s="35"/>
      <c r="F8" s="35"/>
      <c r="G8" s="36"/>
      <c r="H8" s="37">
        <f t="shared" si="2"/>
        <v>30.885750000000005</v>
      </c>
      <c r="I8" s="38">
        <v>1</v>
      </c>
      <c r="J8" s="37">
        <f t="shared" si="0"/>
        <v>30.885750000000005</v>
      </c>
      <c r="K8" s="39"/>
      <c r="L8" s="42">
        <f>(L4-1)/0.26</f>
        <v>0.90550000000000097</v>
      </c>
      <c r="M8" s="16"/>
      <c r="N8" s="1"/>
      <c r="P8" s="9"/>
      <c r="Q8" s="10"/>
      <c r="R8" s="10"/>
      <c r="S8" s="11"/>
    </row>
    <row r="9" spans="1:19" x14ac:dyDescent="0.25">
      <c r="A9" s="23" t="str">
        <f t="shared" si="1"/>
        <v>FAUX</v>
      </c>
      <c r="B9" s="33"/>
      <c r="C9" s="34"/>
      <c r="D9" s="35"/>
      <c r="E9" s="35"/>
      <c r="F9" s="35"/>
      <c r="G9" s="36"/>
      <c r="H9" s="37">
        <f t="shared" si="2"/>
        <v>30.885750000000005</v>
      </c>
      <c r="I9" s="38">
        <v>1</v>
      </c>
      <c r="J9" s="37">
        <f t="shared" si="0"/>
        <v>30.885750000000005</v>
      </c>
      <c r="K9" s="39"/>
      <c r="L9" s="43"/>
      <c r="M9" s="16"/>
      <c r="N9" s="1"/>
      <c r="P9" s="9"/>
      <c r="Q9" s="10"/>
      <c r="R9" s="10"/>
      <c r="S9" s="11"/>
    </row>
    <row r="10" spans="1:19" x14ac:dyDescent="0.25">
      <c r="A10" s="23" t="str">
        <f t="shared" si="1"/>
        <v>FAUX</v>
      </c>
      <c r="B10" s="33"/>
      <c r="C10" s="34"/>
      <c r="D10" s="35"/>
      <c r="E10" s="35"/>
      <c r="F10" s="35"/>
      <c r="G10" s="36"/>
      <c r="H10" s="37">
        <f t="shared" si="2"/>
        <v>30.885750000000005</v>
      </c>
      <c r="I10" s="38">
        <v>1</v>
      </c>
      <c r="J10" s="37">
        <f t="shared" si="0"/>
        <v>30.885750000000005</v>
      </c>
      <c r="K10" s="39"/>
      <c r="L10" s="44"/>
      <c r="M10" s="16"/>
      <c r="N10" s="1"/>
      <c r="P10" s="9"/>
      <c r="Q10" s="10"/>
      <c r="R10" s="10"/>
      <c r="S10" s="11"/>
    </row>
    <row r="11" spans="1:19" x14ac:dyDescent="0.25">
      <c r="A11" s="23" t="str">
        <f t="shared" si="1"/>
        <v>FAUX</v>
      </c>
      <c r="B11" s="45"/>
      <c r="C11" s="46"/>
      <c r="D11" s="47"/>
      <c r="E11" s="47"/>
      <c r="F11" s="47"/>
      <c r="G11" s="48"/>
      <c r="H11" s="49">
        <f t="shared" si="2"/>
        <v>30.885750000000005</v>
      </c>
      <c r="I11" s="50">
        <v>1</v>
      </c>
      <c r="J11" s="49">
        <f t="shared" si="0"/>
        <v>30.885750000000005</v>
      </c>
      <c r="K11" s="51"/>
      <c r="L11" s="52"/>
      <c r="M11" s="53"/>
      <c r="N11" s="1"/>
      <c r="P11" s="9"/>
      <c r="Q11" s="10"/>
      <c r="R11" s="10"/>
      <c r="S11" s="11"/>
    </row>
    <row r="12" spans="1:1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P12" s="9"/>
      <c r="Q12" s="10"/>
      <c r="R12" s="10"/>
      <c r="S12" s="11"/>
    </row>
    <row r="13" spans="1:19" x14ac:dyDescent="0.25">
      <c r="A13" s="1"/>
      <c r="B13" s="1"/>
      <c r="C13" s="1"/>
      <c r="D13" s="54" t="s">
        <v>15</v>
      </c>
      <c r="E13" s="55"/>
      <c r="F13" s="56"/>
      <c r="G13" s="1"/>
      <c r="H13" s="1"/>
      <c r="I13" s="57" t="s">
        <v>16</v>
      </c>
      <c r="J13" s="58"/>
      <c r="K13" s="59"/>
      <c r="L13" s="1"/>
      <c r="M13" s="1"/>
      <c r="N13" s="1"/>
      <c r="P13" s="9"/>
      <c r="Q13" s="10"/>
      <c r="R13" s="10"/>
      <c r="S13" s="11"/>
    </row>
    <row r="14" spans="1:1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P14" s="60"/>
      <c r="Q14" s="61"/>
      <c r="R14" s="61"/>
      <c r="S14" s="62"/>
    </row>
    <row r="16" spans="1:19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P16" s="2" t="s">
        <v>17</v>
      </c>
      <c r="Q16" s="3"/>
      <c r="R16" s="3"/>
      <c r="S16" s="4"/>
    </row>
    <row r="17" spans="1:19" x14ac:dyDescent="0.25">
      <c r="A17" s="1"/>
      <c r="B17" s="5" t="s">
        <v>1</v>
      </c>
      <c r="C17" s="6"/>
      <c r="D17" s="6"/>
      <c r="E17" s="6"/>
      <c r="F17" s="6"/>
      <c r="G17" s="6"/>
      <c r="H17" s="6"/>
      <c r="I17" s="6"/>
      <c r="J17" s="6"/>
      <c r="K17" s="6"/>
      <c r="L17" s="7"/>
      <c r="M17" s="8"/>
      <c r="N17" s="1"/>
      <c r="P17" s="9"/>
      <c r="Q17" s="10"/>
      <c r="R17" s="10"/>
      <c r="S17" s="11"/>
    </row>
    <row r="18" spans="1:19" x14ac:dyDescent="0.25">
      <c r="A18" s="1"/>
      <c r="B18" s="12" t="s">
        <v>2</v>
      </c>
      <c r="C18" s="13"/>
      <c r="D18" s="13"/>
      <c r="E18" s="13"/>
      <c r="F18" s="13"/>
      <c r="G18" s="13"/>
      <c r="H18" s="13"/>
      <c r="I18" s="13"/>
      <c r="J18" s="13"/>
      <c r="K18" s="14"/>
      <c r="L18" s="15" t="s">
        <v>3</v>
      </c>
      <c r="M18" s="16"/>
      <c r="N18" s="1"/>
      <c r="P18" s="9"/>
      <c r="Q18" s="10"/>
      <c r="R18" s="10"/>
      <c r="S18" s="11"/>
    </row>
    <row r="19" spans="1:19" x14ac:dyDescent="0.25">
      <c r="A19" s="1"/>
      <c r="B19" s="15" t="s">
        <v>4</v>
      </c>
      <c r="C19" s="17" t="s">
        <v>5</v>
      </c>
      <c r="D19" s="18"/>
      <c r="E19" s="18"/>
      <c r="F19" s="18"/>
      <c r="G19" s="19"/>
      <c r="H19" s="15" t="s">
        <v>6</v>
      </c>
      <c r="I19" s="15" t="s">
        <v>7</v>
      </c>
      <c r="J19" s="20" t="s">
        <v>8</v>
      </c>
      <c r="K19" s="21" t="s">
        <v>9</v>
      </c>
      <c r="L19" s="22">
        <f>I20*I21*I22*I23*I24*I25*I26</f>
        <v>1</v>
      </c>
      <c r="M19" s="16"/>
      <c r="N19" s="1"/>
      <c r="P19" s="9"/>
      <c r="Q19" s="10"/>
      <c r="R19" s="10"/>
      <c r="S19" s="11"/>
    </row>
    <row r="20" spans="1:19" x14ac:dyDescent="0.25">
      <c r="A20" s="23" t="str">
        <f>IF(AND((K19="Résultat"),(K20="")),"VRAI","FAUX")</f>
        <v>VRAI</v>
      </c>
      <c r="B20" s="24"/>
      <c r="C20" s="25"/>
      <c r="D20" s="26"/>
      <c r="E20" s="26"/>
      <c r="F20" s="26"/>
      <c r="G20" s="27"/>
      <c r="H20" s="28">
        <v>25</v>
      </c>
      <c r="I20" s="29">
        <v>1</v>
      </c>
      <c r="J20" s="30">
        <f>H20*I20</f>
        <v>25</v>
      </c>
      <c r="K20" s="31"/>
      <c r="L20" s="32" t="s">
        <v>12</v>
      </c>
      <c r="M20" s="16"/>
      <c r="N20" s="1"/>
      <c r="P20" s="9"/>
      <c r="Q20" s="10"/>
      <c r="R20" s="10"/>
      <c r="S20" s="11"/>
    </row>
    <row r="21" spans="1:19" x14ac:dyDescent="0.25">
      <c r="A21" s="23" t="str">
        <f>IF(AND((K20="gagné"),(K21="")),"VRAI","FAUX")</f>
        <v>FAUX</v>
      </c>
      <c r="B21" s="33"/>
      <c r="C21" s="34"/>
      <c r="D21" s="35"/>
      <c r="E21" s="35"/>
      <c r="F21" s="35"/>
      <c r="G21" s="36"/>
      <c r="H21" s="37">
        <f>J20</f>
        <v>25</v>
      </c>
      <c r="I21" s="38">
        <v>1</v>
      </c>
      <c r="J21" s="37">
        <f t="shared" ref="J21:J26" si="3">H21*I21</f>
        <v>25</v>
      </c>
      <c r="K21" s="39"/>
      <c r="L21" s="40">
        <v>31.5</v>
      </c>
      <c r="M21" s="16"/>
      <c r="N21" s="1"/>
      <c r="P21" s="9"/>
      <c r="Q21" s="10"/>
      <c r="R21" s="10"/>
      <c r="S21" s="11"/>
    </row>
    <row r="22" spans="1:19" x14ac:dyDescent="0.25">
      <c r="A22" s="23" t="str">
        <f t="shared" ref="A22:A26" si="4">IF(AND((K21="gagné"),(K22="")),"VRAI","FAUX")</f>
        <v>FAUX</v>
      </c>
      <c r="B22" s="33"/>
      <c r="C22" s="34"/>
      <c r="D22" s="35"/>
      <c r="E22" s="35"/>
      <c r="F22" s="35"/>
      <c r="G22" s="36"/>
      <c r="H22" s="37">
        <f t="shared" ref="H22:H26" si="5">J21</f>
        <v>25</v>
      </c>
      <c r="I22" s="38">
        <v>1</v>
      </c>
      <c r="J22" s="37">
        <f t="shared" si="3"/>
        <v>25</v>
      </c>
      <c r="K22" s="39"/>
      <c r="L22" s="41">
        <f>1.26/L19</f>
        <v>1.26</v>
      </c>
      <c r="M22" s="16"/>
      <c r="N22" s="1"/>
      <c r="P22" s="9"/>
      <c r="Q22" s="10"/>
      <c r="R22" s="10"/>
      <c r="S22" s="11"/>
    </row>
    <row r="23" spans="1:19" x14ac:dyDescent="0.25">
      <c r="A23" s="23" t="str">
        <f t="shared" si="4"/>
        <v>FAUX</v>
      </c>
      <c r="B23" s="33"/>
      <c r="C23" s="34"/>
      <c r="D23" s="35"/>
      <c r="E23" s="35"/>
      <c r="F23" s="35"/>
      <c r="G23" s="36"/>
      <c r="H23" s="37">
        <f t="shared" si="5"/>
        <v>25</v>
      </c>
      <c r="I23" s="38">
        <v>1</v>
      </c>
      <c r="J23" s="37">
        <f t="shared" si="3"/>
        <v>25</v>
      </c>
      <c r="K23" s="39"/>
      <c r="L23" s="42">
        <f>(L19-1)/0.26</f>
        <v>0</v>
      </c>
      <c r="M23" s="16"/>
      <c r="N23" s="1"/>
      <c r="P23" s="9"/>
      <c r="Q23" s="10"/>
      <c r="R23" s="10"/>
      <c r="S23" s="11"/>
    </row>
    <row r="24" spans="1:19" x14ac:dyDescent="0.25">
      <c r="A24" s="23" t="str">
        <f t="shared" si="4"/>
        <v>FAUX</v>
      </c>
      <c r="B24" s="33"/>
      <c r="C24" s="34"/>
      <c r="D24" s="35"/>
      <c r="E24" s="35"/>
      <c r="F24" s="35"/>
      <c r="G24" s="36"/>
      <c r="H24" s="37">
        <f t="shared" si="5"/>
        <v>25</v>
      </c>
      <c r="I24" s="38">
        <v>1</v>
      </c>
      <c r="J24" s="37">
        <f t="shared" si="3"/>
        <v>25</v>
      </c>
      <c r="K24" s="39"/>
      <c r="L24" s="43"/>
      <c r="M24" s="16"/>
      <c r="N24" s="1"/>
      <c r="P24" s="9"/>
      <c r="Q24" s="10"/>
      <c r="R24" s="10"/>
      <c r="S24" s="11"/>
    </row>
    <row r="25" spans="1:19" x14ac:dyDescent="0.25">
      <c r="A25" s="23" t="str">
        <f t="shared" si="4"/>
        <v>FAUX</v>
      </c>
      <c r="B25" s="33"/>
      <c r="C25" s="34"/>
      <c r="D25" s="35"/>
      <c r="E25" s="35"/>
      <c r="F25" s="35"/>
      <c r="G25" s="36"/>
      <c r="H25" s="37">
        <f t="shared" si="5"/>
        <v>25</v>
      </c>
      <c r="I25" s="38">
        <v>1</v>
      </c>
      <c r="J25" s="37">
        <f t="shared" si="3"/>
        <v>25</v>
      </c>
      <c r="K25" s="39"/>
      <c r="L25" s="44"/>
      <c r="M25" s="16"/>
      <c r="N25" s="1"/>
      <c r="P25" s="9"/>
      <c r="Q25" s="10"/>
      <c r="R25" s="10"/>
      <c r="S25" s="11"/>
    </row>
    <row r="26" spans="1:19" x14ac:dyDescent="0.25">
      <c r="A26" s="23" t="str">
        <f t="shared" si="4"/>
        <v>FAUX</v>
      </c>
      <c r="B26" s="45"/>
      <c r="C26" s="46"/>
      <c r="D26" s="47"/>
      <c r="E26" s="47"/>
      <c r="F26" s="47"/>
      <c r="G26" s="48"/>
      <c r="H26" s="49">
        <f t="shared" si="5"/>
        <v>25</v>
      </c>
      <c r="I26" s="50">
        <v>1</v>
      </c>
      <c r="J26" s="49">
        <f t="shared" si="3"/>
        <v>25</v>
      </c>
      <c r="K26" s="51"/>
      <c r="L26" s="52"/>
      <c r="M26" s="53"/>
      <c r="N26" s="1"/>
      <c r="P26" s="9"/>
      <c r="Q26" s="10"/>
      <c r="R26" s="10"/>
      <c r="S26" s="11"/>
    </row>
    <row r="27" spans="1:1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P27" s="9"/>
      <c r="Q27" s="10"/>
      <c r="R27" s="10"/>
      <c r="S27" s="11"/>
    </row>
    <row r="28" spans="1:19" x14ac:dyDescent="0.25">
      <c r="A28" s="1"/>
      <c r="B28" s="1"/>
      <c r="C28" s="1"/>
      <c r="D28" s="54" t="s">
        <v>15</v>
      </c>
      <c r="E28" s="55"/>
      <c r="F28" s="56"/>
      <c r="G28" s="1"/>
      <c r="H28" s="1"/>
      <c r="I28" s="57" t="s">
        <v>16</v>
      </c>
      <c r="J28" s="58"/>
      <c r="K28" s="59"/>
      <c r="L28" s="1"/>
      <c r="M28" s="1"/>
      <c r="N28" s="1"/>
      <c r="P28" s="9"/>
      <c r="Q28" s="10"/>
      <c r="R28" s="10"/>
      <c r="S28" s="11"/>
    </row>
    <row r="29" spans="1:1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P29" s="60"/>
      <c r="Q29" s="61"/>
      <c r="R29" s="61"/>
      <c r="S29" s="62"/>
    </row>
    <row r="31" spans="1:1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P31" s="2" t="s">
        <v>18</v>
      </c>
      <c r="Q31" s="3"/>
      <c r="R31" s="3"/>
      <c r="S31" s="4"/>
    </row>
    <row r="32" spans="1:19" x14ac:dyDescent="0.25">
      <c r="A32" s="1"/>
      <c r="B32" s="5" t="s">
        <v>1</v>
      </c>
      <c r="C32" s="6"/>
      <c r="D32" s="6"/>
      <c r="E32" s="6"/>
      <c r="F32" s="6"/>
      <c r="G32" s="6"/>
      <c r="H32" s="6"/>
      <c r="I32" s="6"/>
      <c r="J32" s="6"/>
      <c r="K32" s="6"/>
      <c r="L32" s="7"/>
      <c r="M32" s="8"/>
      <c r="N32" s="1"/>
      <c r="P32" s="9"/>
      <c r="Q32" s="10"/>
      <c r="R32" s="10"/>
      <c r="S32" s="11"/>
    </row>
    <row r="33" spans="1:19" x14ac:dyDescent="0.25">
      <c r="A33" s="1"/>
      <c r="B33" s="12" t="s">
        <v>2</v>
      </c>
      <c r="C33" s="13"/>
      <c r="D33" s="13"/>
      <c r="E33" s="13"/>
      <c r="F33" s="13"/>
      <c r="G33" s="13"/>
      <c r="H33" s="13"/>
      <c r="I33" s="13"/>
      <c r="J33" s="13"/>
      <c r="K33" s="14"/>
      <c r="L33" s="15" t="s">
        <v>3</v>
      </c>
      <c r="M33" s="16"/>
      <c r="N33" s="1"/>
      <c r="P33" s="9"/>
      <c r="Q33" s="10"/>
      <c r="R33" s="10"/>
      <c r="S33" s="11"/>
    </row>
    <row r="34" spans="1:19" x14ac:dyDescent="0.25">
      <c r="A34" s="1"/>
      <c r="B34" s="15" t="s">
        <v>4</v>
      </c>
      <c r="C34" s="17" t="s">
        <v>5</v>
      </c>
      <c r="D34" s="18"/>
      <c r="E34" s="18"/>
      <c r="F34" s="18"/>
      <c r="G34" s="19"/>
      <c r="H34" s="15" t="s">
        <v>6</v>
      </c>
      <c r="I34" s="15" t="s">
        <v>7</v>
      </c>
      <c r="J34" s="20" t="s">
        <v>8</v>
      </c>
      <c r="K34" s="21" t="s">
        <v>9</v>
      </c>
      <c r="L34" s="22">
        <f>I35*I36*I37*I38*I39*I40*I41</f>
        <v>1.2354300000000003</v>
      </c>
      <c r="M34" s="16"/>
      <c r="N34" s="1"/>
      <c r="P34" s="9"/>
      <c r="Q34" s="10"/>
      <c r="R34" s="10"/>
      <c r="S34" s="11"/>
    </row>
    <row r="35" spans="1:19" x14ac:dyDescent="0.25">
      <c r="A35" s="23" t="str">
        <f>IF(AND((K34="Résultat"),(K35="")),"VRAI","FAUX")</f>
        <v>FAUX</v>
      </c>
      <c r="B35" s="24">
        <v>42614</v>
      </c>
      <c r="C35" s="25" t="s">
        <v>19</v>
      </c>
      <c r="D35" s="26"/>
      <c r="E35" s="26"/>
      <c r="F35" s="26"/>
      <c r="G35" s="27"/>
      <c r="H35" s="28">
        <v>25</v>
      </c>
      <c r="I35" s="29">
        <v>1.05</v>
      </c>
      <c r="J35" s="30">
        <f>H35*I35</f>
        <v>26.25</v>
      </c>
      <c r="K35" s="31" t="s">
        <v>11</v>
      </c>
      <c r="L35" s="32" t="s">
        <v>12</v>
      </c>
      <c r="M35" s="16"/>
      <c r="N35" s="1"/>
      <c r="P35" s="9"/>
      <c r="Q35" s="10"/>
      <c r="R35" s="10"/>
      <c r="S35" s="11"/>
    </row>
    <row r="36" spans="1:19" x14ac:dyDescent="0.25">
      <c r="A36" s="23" t="str">
        <f>IF(AND((K35="gagné"),(K36="")),"VRAI","FAUX")</f>
        <v>FAUX</v>
      </c>
      <c r="B36" s="33">
        <v>42615</v>
      </c>
      <c r="C36" s="34" t="s">
        <v>20</v>
      </c>
      <c r="D36" s="35"/>
      <c r="E36" s="35"/>
      <c r="F36" s="35"/>
      <c r="G36" s="36"/>
      <c r="H36" s="37">
        <f>J35</f>
        <v>26.25</v>
      </c>
      <c r="I36" s="38">
        <v>1.06</v>
      </c>
      <c r="J36" s="37">
        <f t="shared" ref="J36:J41" si="6">H36*I36</f>
        <v>27.825000000000003</v>
      </c>
      <c r="K36" s="39" t="s">
        <v>11</v>
      </c>
      <c r="L36" s="40">
        <v>31.5</v>
      </c>
      <c r="M36" s="16"/>
      <c r="N36" s="1"/>
      <c r="P36" s="9"/>
      <c r="Q36" s="10"/>
      <c r="R36" s="10"/>
      <c r="S36" s="11"/>
    </row>
    <row r="37" spans="1:19" x14ac:dyDescent="0.25">
      <c r="A37" s="23" t="str">
        <f t="shared" ref="A37:A41" si="7">IF(AND((K36="gagné"),(K37="")),"VRAI","FAUX")</f>
        <v>FAUX</v>
      </c>
      <c r="B37" s="33">
        <v>42616</v>
      </c>
      <c r="C37" s="34" t="s">
        <v>21</v>
      </c>
      <c r="D37" s="35"/>
      <c r="E37" s="35"/>
      <c r="F37" s="35"/>
      <c r="G37" s="36"/>
      <c r="H37" s="37">
        <f t="shared" ref="H37:H41" si="8">J36</f>
        <v>27.825000000000003</v>
      </c>
      <c r="I37" s="38">
        <v>1.1100000000000001</v>
      </c>
      <c r="J37" s="37">
        <f t="shared" si="6"/>
        <v>30.885750000000005</v>
      </c>
      <c r="K37" s="39" t="s">
        <v>11</v>
      </c>
      <c r="L37" s="41">
        <f>1.26/L34</f>
        <v>1.0198878123406423</v>
      </c>
      <c r="M37" s="16"/>
      <c r="N37" s="1"/>
      <c r="P37" s="9"/>
      <c r="Q37" s="10"/>
      <c r="R37" s="10"/>
      <c r="S37" s="11"/>
    </row>
    <row r="38" spans="1:19" x14ac:dyDescent="0.25">
      <c r="A38" s="23" t="str">
        <f t="shared" si="7"/>
        <v>VRAI</v>
      </c>
      <c r="B38" s="33"/>
      <c r="C38" s="34"/>
      <c r="D38" s="35"/>
      <c r="E38" s="35"/>
      <c r="F38" s="35"/>
      <c r="G38" s="36"/>
      <c r="H38" s="37">
        <f t="shared" si="8"/>
        <v>30.885750000000005</v>
      </c>
      <c r="I38" s="38">
        <v>1</v>
      </c>
      <c r="J38" s="37">
        <f t="shared" si="6"/>
        <v>30.885750000000005</v>
      </c>
      <c r="K38" s="39"/>
      <c r="L38" s="42">
        <f>(L34-1)/0.26</f>
        <v>0.90550000000000097</v>
      </c>
      <c r="M38" s="16"/>
      <c r="N38" s="1"/>
      <c r="P38" s="9"/>
      <c r="Q38" s="10"/>
      <c r="R38" s="10"/>
      <c r="S38" s="11"/>
    </row>
    <row r="39" spans="1:19" x14ac:dyDescent="0.25">
      <c r="A39" s="23" t="str">
        <f t="shared" si="7"/>
        <v>FAUX</v>
      </c>
      <c r="B39" s="33"/>
      <c r="C39" s="34"/>
      <c r="D39" s="35"/>
      <c r="E39" s="35"/>
      <c r="F39" s="35"/>
      <c r="G39" s="36"/>
      <c r="H39" s="37">
        <f t="shared" si="8"/>
        <v>30.885750000000005</v>
      </c>
      <c r="I39" s="38">
        <v>1</v>
      </c>
      <c r="J39" s="37">
        <f t="shared" si="6"/>
        <v>30.885750000000005</v>
      </c>
      <c r="K39" s="39"/>
      <c r="L39" s="43"/>
      <c r="M39" s="16"/>
      <c r="N39" s="1"/>
      <c r="P39" s="9"/>
      <c r="Q39" s="10"/>
      <c r="R39" s="10"/>
      <c r="S39" s="11"/>
    </row>
    <row r="40" spans="1:19" x14ac:dyDescent="0.25">
      <c r="A40" s="23" t="str">
        <f t="shared" si="7"/>
        <v>FAUX</v>
      </c>
      <c r="B40" s="33"/>
      <c r="C40" s="34"/>
      <c r="D40" s="35"/>
      <c r="E40" s="35"/>
      <c r="F40" s="35"/>
      <c r="G40" s="36"/>
      <c r="H40" s="37">
        <f t="shared" si="8"/>
        <v>30.885750000000005</v>
      </c>
      <c r="I40" s="38">
        <v>1</v>
      </c>
      <c r="J40" s="37">
        <f t="shared" si="6"/>
        <v>30.885750000000005</v>
      </c>
      <c r="K40" s="39"/>
      <c r="L40" s="44"/>
      <c r="M40" s="16"/>
      <c r="N40" s="1"/>
      <c r="P40" s="9"/>
      <c r="Q40" s="10"/>
      <c r="R40" s="10"/>
      <c r="S40" s="11"/>
    </row>
    <row r="41" spans="1:19" x14ac:dyDescent="0.25">
      <c r="A41" s="23" t="str">
        <f t="shared" si="7"/>
        <v>FAUX</v>
      </c>
      <c r="B41" s="45"/>
      <c r="C41" s="46"/>
      <c r="D41" s="47"/>
      <c r="E41" s="47"/>
      <c r="F41" s="47"/>
      <c r="G41" s="48"/>
      <c r="H41" s="49">
        <f t="shared" si="8"/>
        <v>30.885750000000005</v>
      </c>
      <c r="I41" s="50">
        <v>1</v>
      </c>
      <c r="J41" s="49">
        <f t="shared" si="6"/>
        <v>30.885750000000005</v>
      </c>
      <c r="K41" s="51"/>
      <c r="L41" s="52"/>
      <c r="M41" s="53"/>
      <c r="N41" s="1"/>
      <c r="P41" s="9"/>
      <c r="Q41" s="10"/>
      <c r="R41" s="10"/>
      <c r="S41" s="11"/>
    </row>
    <row r="42" spans="1:1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P42" s="9"/>
      <c r="Q42" s="10"/>
      <c r="R42" s="10"/>
      <c r="S42" s="11"/>
    </row>
    <row r="43" spans="1:19" x14ac:dyDescent="0.25">
      <c r="A43" s="1"/>
      <c r="B43" s="1"/>
      <c r="C43" s="1"/>
      <c r="D43" s="54" t="s">
        <v>15</v>
      </c>
      <c r="E43" s="55"/>
      <c r="F43" s="56"/>
      <c r="G43" s="1"/>
      <c r="H43" s="1"/>
      <c r="I43" s="57" t="s">
        <v>16</v>
      </c>
      <c r="J43" s="58"/>
      <c r="K43" s="59"/>
      <c r="L43" s="1"/>
      <c r="M43" s="1"/>
      <c r="N43" s="1"/>
      <c r="P43" s="9"/>
      <c r="Q43" s="10"/>
      <c r="R43" s="10"/>
      <c r="S43" s="11"/>
    </row>
    <row r="44" spans="1:1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P44" s="60"/>
      <c r="Q44" s="61"/>
      <c r="R44" s="61"/>
      <c r="S44" s="62"/>
    </row>
    <row r="46" spans="1:1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P46" s="2" t="s">
        <v>22</v>
      </c>
      <c r="Q46" s="3"/>
      <c r="R46" s="3"/>
      <c r="S46" s="4"/>
    </row>
    <row r="47" spans="1:19" x14ac:dyDescent="0.25">
      <c r="A47" s="1"/>
      <c r="B47" s="5" t="s">
        <v>1</v>
      </c>
      <c r="C47" s="6"/>
      <c r="D47" s="6"/>
      <c r="E47" s="6"/>
      <c r="F47" s="6"/>
      <c r="G47" s="6"/>
      <c r="H47" s="6"/>
      <c r="I47" s="6"/>
      <c r="J47" s="6"/>
      <c r="K47" s="6"/>
      <c r="L47" s="7"/>
      <c r="M47" s="8"/>
      <c r="N47" s="1"/>
      <c r="P47" s="9"/>
      <c r="Q47" s="10"/>
      <c r="R47" s="10"/>
      <c r="S47" s="11"/>
    </row>
    <row r="48" spans="1:19" x14ac:dyDescent="0.25">
      <c r="A48" s="1"/>
      <c r="B48" s="12" t="s">
        <v>2</v>
      </c>
      <c r="C48" s="13"/>
      <c r="D48" s="13"/>
      <c r="E48" s="13"/>
      <c r="F48" s="13"/>
      <c r="G48" s="13"/>
      <c r="H48" s="13"/>
      <c r="I48" s="13"/>
      <c r="J48" s="13"/>
      <c r="K48" s="14"/>
      <c r="L48" s="15" t="s">
        <v>3</v>
      </c>
      <c r="M48" s="16"/>
      <c r="N48" s="1"/>
      <c r="P48" s="9"/>
      <c r="Q48" s="10"/>
      <c r="R48" s="10"/>
      <c r="S48" s="11"/>
    </row>
    <row r="49" spans="1:19" x14ac:dyDescent="0.25">
      <c r="A49" s="1"/>
      <c r="B49" s="15" t="s">
        <v>4</v>
      </c>
      <c r="C49" s="17" t="s">
        <v>5</v>
      </c>
      <c r="D49" s="18"/>
      <c r="E49" s="18"/>
      <c r="F49" s="18"/>
      <c r="G49" s="19"/>
      <c r="H49" s="15" t="s">
        <v>6</v>
      </c>
      <c r="I49" s="15" t="s">
        <v>7</v>
      </c>
      <c r="J49" s="20" t="s">
        <v>8</v>
      </c>
      <c r="K49" s="21" t="s">
        <v>9</v>
      </c>
      <c r="L49" s="22">
        <f>I50*I51*I52*I53*I54*I55*I56</f>
        <v>1</v>
      </c>
      <c r="M49" s="16"/>
      <c r="N49" s="1"/>
      <c r="P49" s="9"/>
      <c r="Q49" s="10"/>
      <c r="R49" s="10"/>
      <c r="S49" s="11"/>
    </row>
    <row r="50" spans="1:19" x14ac:dyDescent="0.25">
      <c r="A50" s="23" t="str">
        <f>IF(AND((K49="Résultat"),(K50="")),"VRAI","FAUX")</f>
        <v>VRAI</v>
      </c>
      <c r="B50" s="24"/>
      <c r="C50" s="25"/>
      <c r="D50" s="26"/>
      <c r="E50" s="26"/>
      <c r="F50" s="26"/>
      <c r="G50" s="27"/>
      <c r="H50" s="28">
        <v>25</v>
      </c>
      <c r="I50" s="29">
        <v>1</v>
      </c>
      <c r="J50" s="30">
        <f>H50*I50</f>
        <v>25</v>
      </c>
      <c r="K50" s="31"/>
      <c r="L50" s="32" t="s">
        <v>12</v>
      </c>
      <c r="M50" s="16"/>
      <c r="N50" s="1"/>
      <c r="P50" s="9"/>
      <c r="Q50" s="10"/>
      <c r="R50" s="10"/>
      <c r="S50" s="11"/>
    </row>
    <row r="51" spans="1:19" x14ac:dyDescent="0.25">
      <c r="A51" s="23" t="str">
        <f>IF(AND((K50="gagné"),(K51="")),"VRAI","FAUX")</f>
        <v>FAUX</v>
      </c>
      <c r="B51" s="33"/>
      <c r="C51" s="34"/>
      <c r="D51" s="35"/>
      <c r="E51" s="35"/>
      <c r="F51" s="35"/>
      <c r="G51" s="36"/>
      <c r="H51" s="37">
        <f>J50</f>
        <v>25</v>
      </c>
      <c r="I51" s="38">
        <v>1</v>
      </c>
      <c r="J51" s="37">
        <f t="shared" ref="J51:J56" si="9">H51*I51</f>
        <v>25</v>
      </c>
      <c r="K51" s="39"/>
      <c r="L51" s="40">
        <v>31.5</v>
      </c>
      <c r="M51" s="16"/>
      <c r="N51" s="1"/>
      <c r="P51" s="9"/>
      <c r="Q51" s="10"/>
      <c r="R51" s="10"/>
      <c r="S51" s="11"/>
    </row>
    <row r="52" spans="1:19" x14ac:dyDescent="0.25">
      <c r="A52" s="23" t="str">
        <f t="shared" ref="A52:A56" si="10">IF(AND((K51="gagné"),(K52="")),"VRAI","FAUX")</f>
        <v>FAUX</v>
      </c>
      <c r="B52" s="33"/>
      <c r="C52" s="34"/>
      <c r="D52" s="35"/>
      <c r="E52" s="35"/>
      <c r="F52" s="35"/>
      <c r="G52" s="36"/>
      <c r="H52" s="37">
        <f t="shared" ref="H52:H56" si="11">J51</f>
        <v>25</v>
      </c>
      <c r="I52" s="38">
        <v>1</v>
      </c>
      <c r="J52" s="37">
        <f t="shared" si="9"/>
        <v>25</v>
      </c>
      <c r="K52" s="39"/>
      <c r="L52" s="41">
        <f>1.26/L49</f>
        <v>1.26</v>
      </c>
      <c r="M52" s="16"/>
      <c r="N52" s="1"/>
      <c r="P52" s="9"/>
      <c r="Q52" s="10"/>
      <c r="R52" s="10"/>
      <c r="S52" s="11"/>
    </row>
    <row r="53" spans="1:19" x14ac:dyDescent="0.25">
      <c r="A53" s="23" t="str">
        <f t="shared" si="10"/>
        <v>FAUX</v>
      </c>
      <c r="B53" s="33"/>
      <c r="C53" s="34"/>
      <c r="D53" s="35"/>
      <c r="E53" s="35"/>
      <c r="F53" s="35"/>
      <c r="G53" s="36"/>
      <c r="H53" s="37">
        <f t="shared" si="11"/>
        <v>25</v>
      </c>
      <c r="I53" s="38">
        <v>1</v>
      </c>
      <c r="J53" s="37">
        <f t="shared" si="9"/>
        <v>25</v>
      </c>
      <c r="K53" s="39"/>
      <c r="L53" s="42">
        <f>(L49-1)/0.26</f>
        <v>0</v>
      </c>
      <c r="M53" s="16"/>
      <c r="N53" s="1"/>
      <c r="P53" s="9"/>
      <c r="Q53" s="10"/>
      <c r="R53" s="10"/>
      <c r="S53" s="11"/>
    </row>
    <row r="54" spans="1:19" x14ac:dyDescent="0.25">
      <c r="A54" s="23" t="str">
        <f t="shared" si="10"/>
        <v>FAUX</v>
      </c>
      <c r="B54" s="33"/>
      <c r="C54" s="34"/>
      <c r="D54" s="35"/>
      <c r="E54" s="35"/>
      <c r="F54" s="35"/>
      <c r="G54" s="36"/>
      <c r="H54" s="37">
        <f t="shared" si="11"/>
        <v>25</v>
      </c>
      <c r="I54" s="38">
        <v>1</v>
      </c>
      <c r="J54" s="37">
        <f t="shared" si="9"/>
        <v>25</v>
      </c>
      <c r="K54" s="39"/>
      <c r="L54" s="43"/>
      <c r="M54" s="16"/>
      <c r="N54" s="1"/>
      <c r="P54" s="9"/>
      <c r="Q54" s="10"/>
      <c r="R54" s="10"/>
      <c r="S54" s="11"/>
    </row>
    <row r="55" spans="1:19" x14ac:dyDescent="0.25">
      <c r="A55" s="23" t="str">
        <f t="shared" si="10"/>
        <v>FAUX</v>
      </c>
      <c r="B55" s="33"/>
      <c r="C55" s="34"/>
      <c r="D55" s="35"/>
      <c r="E55" s="35"/>
      <c r="F55" s="35"/>
      <c r="G55" s="36"/>
      <c r="H55" s="37">
        <f t="shared" si="11"/>
        <v>25</v>
      </c>
      <c r="I55" s="38">
        <v>1</v>
      </c>
      <c r="J55" s="37">
        <f t="shared" si="9"/>
        <v>25</v>
      </c>
      <c r="K55" s="39"/>
      <c r="L55" s="44"/>
      <c r="M55" s="16"/>
      <c r="N55" s="1"/>
      <c r="P55" s="9"/>
      <c r="Q55" s="10"/>
      <c r="R55" s="10"/>
      <c r="S55" s="11"/>
    </row>
    <row r="56" spans="1:19" x14ac:dyDescent="0.25">
      <c r="A56" s="23" t="str">
        <f t="shared" si="10"/>
        <v>FAUX</v>
      </c>
      <c r="B56" s="45"/>
      <c r="C56" s="46"/>
      <c r="D56" s="47"/>
      <c r="E56" s="47"/>
      <c r="F56" s="47"/>
      <c r="G56" s="48"/>
      <c r="H56" s="49">
        <f t="shared" si="11"/>
        <v>25</v>
      </c>
      <c r="I56" s="50">
        <v>1</v>
      </c>
      <c r="J56" s="49">
        <f t="shared" si="9"/>
        <v>25</v>
      </c>
      <c r="K56" s="51"/>
      <c r="L56" s="52"/>
      <c r="M56" s="53"/>
      <c r="N56" s="1"/>
      <c r="P56" s="9"/>
      <c r="Q56" s="10"/>
      <c r="R56" s="10"/>
      <c r="S56" s="11"/>
    </row>
    <row r="57" spans="1:1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P57" s="9"/>
      <c r="Q57" s="10"/>
      <c r="R57" s="10"/>
      <c r="S57" s="11"/>
    </row>
    <row r="58" spans="1:19" x14ac:dyDescent="0.25">
      <c r="A58" s="1"/>
      <c r="B58" s="1"/>
      <c r="C58" s="1"/>
      <c r="D58" s="54" t="s">
        <v>15</v>
      </c>
      <c r="E58" s="55"/>
      <c r="F58" s="56"/>
      <c r="G58" s="1"/>
      <c r="H58" s="1"/>
      <c r="I58" s="57" t="s">
        <v>16</v>
      </c>
      <c r="J58" s="58"/>
      <c r="K58" s="59"/>
      <c r="L58" s="1"/>
      <c r="M58" s="1"/>
      <c r="N58" s="1"/>
      <c r="P58" s="9"/>
      <c r="Q58" s="10"/>
      <c r="R58" s="10"/>
      <c r="S58" s="11"/>
    </row>
    <row r="59" spans="1:1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P59" s="60"/>
      <c r="Q59" s="61"/>
      <c r="R59" s="61"/>
      <c r="S59" s="62"/>
    </row>
  </sheetData>
  <mergeCells count="52">
    <mergeCell ref="C53:G53"/>
    <mergeCell ref="C54:G54"/>
    <mergeCell ref="C55:G55"/>
    <mergeCell ref="C56:G56"/>
    <mergeCell ref="D58:F58"/>
    <mergeCell ref="I58:K58"/>
    <mergeCell ref="C41:G41"/>
    <mergeCell ref="D43:F43"/>
    <mergeCell ref="I43:K43"/>
    <mergeCell ref="P46:S59"/>
    <mergeCell ref="B47:L47"/>
    <mergeCell ref="B48:K48"/>
    <mergeCell ref="C49:G49"/>
    <mergeCell ref="C50:G50"/>
    <mergeCell ref="C51:G51"/>
    <mergeCell ref="C52:G52"/>
    <mergeCell ref="P31:S44"/>
    <mergeCell ref="B32:L32"/>
    <mergeCell ref="B33:K33"/>
    <mergeCell ref="C34:G34"/>
    <mergeCell ref="C35:G35"/>
    <mergeCell ref="C36:G36"/>
    <mergeCell ref="C37:G37"/>
    <mergeCell ref="C38:G38"/>
    <mergeCell ref="C39:G39"/>
    <mergeCell ref="C40:G40"/>
    <mergeCell ref="C23:G23"/>
    <mergeCell ref="C24:G24"/>
    <mergeCell ref="C25:G25"/>
    <mergeCell ref="C26:G26"/>
    <mergeCell ref="D28:F28"/>
    <mergeCell ref="I28:K28"/>
    <mergeCell ref="C11:G11"/>
    <mergeCell ref="D13:F13"/>
    <mergeCell ref="I13:K13"/>
    <mergeCell ref="P16:S29"/>
    <mergeCell ref="B17:L17"/>
    <mergeCell ref="B18:K18"/>
    <mergeCell ref="C19:G19"/>
    <mergeCell ref="C20:G20"/>
    <mergeCell ref="C21:G21"/>
    <mergeCell ref="C22:G22"/>
    <mergeCell ref="P1:S14"/>
    <mergeCell ref="B2:L2"/>
    <mergeCell ref="B3:K3"/>
    <mergeCell ref="C4:G4"/>
    <mergeCell ref="C5:G5"/>
    <mergeCell ref="C6:G6"/>
    <mergeCell ref="C7:G7"/>
    <mergeCell ref="C8:G8"/>
    <mergeCell ref="C9:G9"/>
    <mergeCell ref="C10:G10"/>
  </mergeCells>
  <conditionalFormatting sqref="K5:K11">
    <cfRule type="containsText" dxfId="67" priority="12" operator="containsText" text="gagné">
      <formula>NOT(ISERROR(SEARCH("gagné",K5)))</formula>
    </cfRule>
  </conditionalFormatting>
  <conditionalFormatting sqref="J5:J11">
    <cfRule type="cellIs" dxfId="65" priority="11" operator="greaterThanOrEqual">
      <formula>$L$29</formula>
    </cfRule>
  </conditionalFormatting>
  <conditionalFormatting sqref="H5:H11">
    <cfRule type="expression" dxfId="63" priority="10">
      <formula>A5="VRAI"</formula>
    </cfRule>
  </conditionalFormatting>
  <conditionalFormatting sqref="K20:K26">
    <cfRule type="containsText" dxfId="61" priority="9" operator="containsText" text="gagné">
      <formula>NOT(ISERROR(SEARCH("gagné",K20)))</formula>
    </cfRule>
  </conditionalFormatting>
  <conditionalFormatting sqref="J20:J26">
    <cfRule type="cellIs" dxfId="59" priority="8" operator="greaterThanOrEqual">
      <formula>$L$29</formula>
    </cfRule>
  </conditionalFormatting>
  <conditionalFormatting sqref="H20:H26">
    <cfRule type="expression" dxfId="57" priority="7">
      <formula>A20="VRAI"</formula>
    </cfRule>
  </conditionalFormatting>
  <conditionalFormatting sqref="K35:K41">
    <cfRule type="containsText" dxfId="55" priority="6" operator="containsText" text="gagné">
      <formula>NOT(ISERROR(SEARCH("gagné",K35)))</formula>
    </cfRule>
  </conditionalFormatting>
  <conditionalFormatting sqref="J35:J41">
    <cfRule type="cellIs" dxfId="53" priority="5" operator="greaterThanOrEqual">
      <formula>$L$29</formula>
    </cfRule>
  </conditionalFormatting>
  <conditionalFormatting sqref="H35:H41">
    <cfRule type="expression" dxfId="51" priority="4">
      <formula>A35="VRAI"</formula>
    </cfRule>
  </conditionalFormatting>
  <conditionalFormatting sqref="K50:K56">
    <cfRule type="containsText" dxfId="49" priority="3" operator="containsText" text="gagné">
      <formula>NOT(ISERROR(SEARCH("gagné",K50)))</formula>
    </cfRule>
  </conditionalFormatting>
  <conditionalFormatting sqref="J50:J56">
    <cfRule type="cellIs" dxfId="47" priority="2" operator="greaterThanOrEqual">
      <formula>$L$29</formula>
    </cfRule>
  </conditionalFormatting>
  <conditionalFormatting sqref="H50:H56">
    <cfRule type="expression" dxfId="45" priority="1">
      <formula>A50="VRAI"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opLeftCell="A37" workbookViewId="0">
      <selection activeCell="G8" sqref="G8"/>
    </sheetView>
  </sheetViews>
  <sheetFormatPr defaultRowHeight="15" x14ac:dyDescent="0.25"/>
  <cols>
    <col min="2" max="2" width="10.7109375" bestFit="1" customWidth="1"/>
    <col min="3" max="3" width="43.28515625" customWidth="1"/>
    <col min="10" max="10" width="17" bestFit="1" customWidth="1"/>
  </cols>
  <sheetData>
    <row r="1" spans="1:13" ht="21" x14ac:dyDescent="0.35">
      <c r="A1" s="1"/>
      <c r="B1" s="63" t="s">
        <v>23</v>
      </c>
      <c r="C1" s="63"/>
      <c r="D1" s="63"/>
      <c r="E1" s="63"/>
      <c r="F1" s="63"/>
      <c r="G1" s="63"/>
      <c r="H1" s="63"/>
      <c r="I1" s="63"/>
      <c r="J1" s="63"/>
      <c r="K1" s="1"/>
      <c r="L1" s="2" t="s">
        <v>0</v>
      </c>
      <c r="M1" s="4"/>
    </row>
    <row r="2" spans="1:13" x14ac:dyDescent="0.25">
      <c r="A2" s="1"/>
      <c r="B2" s="15" t="s">
        <v>24</v>
      </c>
      <c r="C2" s="15" t="s">
        <v>25</v>
      </c>
      <c r="D2" s="15" t="s">
        <v>26</v>
      </c>
      <c r="E2" s="15" t="s">
        <v>6</v>
      </c>
      <c r="F2" s="15" t="s">
        <v>7</v>
      </c>
      <c r="G2" s="15" t="s">
        <v>8</v>
      </c>
      <c r="H2" s="15" t="s">
        <v>9</v>
      </c>
      <c r="I2" s="15" t="s">
        <v>27</v>
      </c>
      <c r="J2" s="15" t="s">
        <v>28</v>
      </c>
      <c r="K2" s="1"/>
      <c r="L2" s="9"/>
      <c r="M2" s="11"/>
    </row>
    <row r="3" spans="1:13" x14ac:dyDescent="0.25">
      <c r="A3" s="1"/>
      <c r="B3" s="64"/>
      <c r="C3" s="65"/>
      <c r="D3" s="64"/>
      <c r="E3" s="65"/>
      <c r="F3" s="65"/>
      <c r="G3" s="65"/>
      <c r="H3" s="65"/>
      <c r="I3" s="66"/>
      <c r="J3" s="64"/>
      <c r="K3" s="1"/>
      <c r="L3" s="9"/>
      <c r="M3" s="11"/>
    </row>
    <row r="4" spans="1:13" x14ac:dyDescent="0.25">
      <c r="A4" s="1"/>
      <c r="B4" s="64"/>
      <c r="C4" s="65"/>
      <c r="D4" s="64"/>
      <c r="E4" s="65"/>
      <c r="F4" s="65"/>
      <c r="G4" s="65"/>
      <c r="H4" s="65"/>
      <c r="I4" s="66"/>
      <c r="J4" s="64"/>
      <c r="K4" s="1"/>
      <c r="L4" s="9"/>
      <c r="M4" s="11"/>
    </row>
    <row r="5" spans="1:13" x14ac:dyDescent="0.25">
      <c r="A5" s="1"/>
      <c r="B5" s="64"/>
      <c r="C5" s="65"/>
      <c r="D5" s="64"/>
      <c r="E5" s="65"/>
      <c r="F5" s="65"/>
      <c r="G5" s="65"/>
      <c r="H5" s="65"/>
      <c r="I5" s="66"/>
      <c r="J5" s="64"/>
      <c r="K5" s="1"/>
      <c r="L5" s="9"/>
      <c r="M5" s="11"/>
    </row>
    <row r="6" spans="1:13" x14ac:dyDescent="0.25">
      <c r="A6" s="1"/>
      <c r="B6" s="64"/>
      <c r="C6" s="65"/>
      <c r="D6" s="64"/>
      <c r="E6" s="65"/>
      <c r="F6" s="65"/>
      <c r="G6" s="65"/>
      <c r="H6" s="65"/>
      <c r="I6" s="66"/>
      <c r="J6" s="64"/>
      <c r="K6" s="1"/>
      <c r="L6" s="60"/>
      <c r="M6" s="62"/>
    </row>
    <row r="7" spans="1:13" x14ac:dyDescent="0.25">
      <c r="A7" s="1"/>
      <c r="B7" s="64"/>
      <c r="C7" s="65"/>
      <c r="D7" s="64"/>
      <c r="E7" s="65"/>
      <c r="F7" s="65"/>
      <c r="G7" s="65"/>
      <c r="H7" s="65"/>
      <c r="I7" s="66"/>
      <c r="J7" s="64"/>
      <c r="K7" s="1"/>
    </row>
    <row r="8" spans="1:13" x14ac:dyDescent="0.25">
      <c r="A8" s="1"/>
      <c r="B8" s="64"/>
      <c r="C8" s="65"/>
      <c r="D8" s="64"/>
      <c r="E8" s="65"/>
      <c r="F8" s="65"/>
      <c r="G8" s="65"/>
      <c r="H8" s="65"/>
      <c r="I8" s="66"/>
      <c r="J8" s="64"/>
      <c r="K8" s="1"/>
    </row>
    <row r="9" spans="1:13" x14ac:dyDescent="0.25">
      <c r="A9" s="1"/>
      <c r="B9" s="64"/>
      <c r="C9" s="65"/>
      <c r="D9" s="64"/>
      <c r="E9" s="65"/>
      <c r="F9" s="65"/>
      <c r="G9" s="65"/>
      <c r="H9" s="65"/>
      <c r="I9" s="66"/>
      <c r="J9" s="64"/>
      <c r="K9" s="1"/>
    </row>
    <row r="10" spans="1:13" x14ac:dyDescent="0.25">
      <c r="A10" s="1"/>
      <c r="B10" s="64"/>
      <c r="C10" s="65"/>
      <c r="D10" s="64"/>
      <c r="E10" s="65"/>
      <c r="F10" s="65"/>
      <c r="G10" s="65"/>
      <c r="H10" s="65"/>
      <c r="I10" s="66"/>
      <c r="J10" s="64"/>
      <c r="K10" s="1"/>
    </row>
    <row r="11" spans="1:13" x14ac:dyDescent="0.25">
      <c r="A11" s="1"/>
      <c r="B11" s="64"/>
      <c r="C11" s="65"/>
      <c r="D11" s="64"/>
      <c r="E11" s="65"/>
      <c r="F11" s="65"/>
      <c r="G11" s="65"/>
      <c r="H11" s="65"/>
      <c r="I11" s="66"/>
      <c r="J11" s="64"/>
      <c r="K11" s="1"/>
    </row>
    <row r="12" spans="1:13" x14ac:dyDescent="0.25">
      <c r="A12" s="1"/>
      <c r="B12" s="64"/>
      <c r="C12" s="65"/>
      <c r="D12" s="64"/>
      <c r="E12" s="65"/>
      <c r="F12" s="65"/>
      <c r="G12" s="65"/>
      <c r="H12" s="65"/>
      <c r="I12" s="66"/>
      <c r="J12" s="64"/>
      <c r="K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2" t="s">
        <v>17</v>
      </c>
      <c r="M14" s="4"/>
    </row>
    <row r="15" spans="1:13" x14ac:dyDescent="0.25">
      <c r="A15" s="1"/>
      <c r="B15" s="15" t="s">
        <v>24</v>
      </c>
      <c r="C15" s="15" t="s">
        <v>25</v>
      </c>
      <c r="D15" s="15" t="s">
        <v>26</v>
      </c>
      <c r="E15" s="15" t="s">
        <v>6</v>
      </c>
      <c r="F15" s="15" t="s">
        <v>7</v>
      </c>
      <c r="G15" s="15" t="s">
        <v>8</v>
      </c>
      <c r="H15" s="15" t="s">
        <v>9</v>
      </c>
      <c r="I15" s="15" t="s">
        <v>27</v>
      </c>
      <c r="J15" s="15" t="s">
        <v>28</v>
      </c>
      <c r="K15" s="1"/>
      <c r="L15" s="9"/>
      <c r="M15" s="11"/>
    </row>
    <row r="16" spans="1:13" x14ac:dyDescent="0.25">
      <c r="A16" s="1"/>
      <c r="B16" s="33">
        <v>42611</v>
      </c>
      <c r="C16" s="67" t="s">
        <v>10</v>
      </c>
      <c r="D16" s="64">
        <v>1</v>
      </c>
      <c r="E16" s="37">
        <v>25</v>
      </c>
      <c r="F16" s="65">
        <v>1.05</v>
      </c>
      <c r="G16" s="37">
        <f>E16*F16</f>
        <v>26.25</v>
      </c>
      <c r="H16" s="68" t="s">
        <v>11</v>
      </c>
      <c r="I16" s="69">
        <f>G16-E16</f>
        <v>1.25</v>
      </c>
      <c r="J16" s="70">
        <f>I16</f>
        <v>1.25</v>
      </c>
      <c r="K16" s="1"/>
      <c r="L16" s="9"/>
      <c r="M16" s="11"/>
    </row>
    <row r="17" spans="1:13" x14ac:dyDescent="0.25">
      <c r="A17" s="1"/>
      <c r="B17" s="33">
        <v>42612</v>
      </c>
      <c r="C17" s="67" t="s">
        <v>13</v>
      </c>
      <c r="D17" s="64">
        <v>1</v>
      </c>
      <c r="E17" s="37">
        <v>26.25</v>
      </c>
      <c r="F17" s="65">
        <v>1.06</v>
      </c>
      <c r="G17" s="37">
        <f>E17*F17</f>
        <v>27.825000000000003</v>
      </c>
      <c r="H17" s="68" t="s">
        <v>11</v>
      </c>
      <c r="I17" s="69">
        <f>G17-E17</f>
        <v>1.5750000000000028</v>
      </c>
      <c r="J17" s="70">
        <f>J16+I17</f>
        <v>2.8250000000000028</v>
      </c>
      <c r="K17" s="1"/>
      <c r="L17" s="9"/>
      <c r="M17" s="11"/>
    </row>
    <row r="18" spans="1:13" x14ac:dyDescent="0.25">
      <c r="A18" s="1"/>
      <c r="B18" s="33">
        <v>42613</v>
      </c>
      <c r="C18" s="67" t="s">
        <v>29</v>
      </c>
      <c r="D18" s="64">
        <v>1</v>
      </c>
      <c r="E18" s="37">
        <v>27.83</v>
      </c>
      <c r="F18" s="65">
        <v>1.1100000000000001</v>
      </c>
      <c r="G18" s="37">
        <f>E18*F18</f>
        <v>30.891300000000001</v>
      </c>
      <c r="H18" s="68" t="s">
        <v>11</v>
      </c>
      <c r="I18" s="69">
        <f>G18-E18</f>
        <v>3.0613000000000028</v>
      </c>
      <c r="J18" s="70">
        <f>J17+I18</f>
        <v>5.8863000000000056</v>
      </c>
      <c r="K18" s="1"/>
      <c r="L18" s="9"/>
      <c r="M18" s="11"/>
    </row>
    <row r="19" spans="1:13" x14ac:dyDescent="0.25">
      <c r="A19" s="1"/>
      <c r="B19" s="64"/>
      <c r="C19" s="65"/>
      <c r="D19" s="64"/>
      <c r="E19" s="37"/>
      <c r="F19" s="65"/>
      <c r="G19" s="37"/>
      <c r="H19" s="65"/>
      <c r="I19" s="69"/>
      <c r="J19" s="70"/>
      <c r="K19" s="1"/>
      <c r="L19" s="60"/>
      <c r="M19" s="62"/>
    </row>
    <row r="20" spans="1:13" x14ac:dyDescent="0.25">
      <c r="A20" s="1"/>
      <c r="B20" s="64"/>
      <c r="C20" s="65"/>
      <c r="D20" s="64"/>
      <c r="E20" s="37"/>
      <c r="F20" s="65"/>
      <c r="G20" s="37"/>
      <c r="H20" s="65"/>
      <c r="I20" s="69"/>
      <c r="J20" s="70"/>
      <c r="K20" s="1"/>
    </row>
    <row r="21" spans="1:13" x14ac:dyDescent="0.25">
      <c r="A21" s="1"/>
      <c r="B21" s="64"/>
      <c r="C21" s="65"/>
      <c r="D21" s="64"/>
      <c r="E21" s="37"/>
      <c r="F21" s="65"/>
      <c r="G21" s="37"/>
      <c r="H21" s="65"/>
      <c r="I21" s="69"/>
      <c r="J21" s="70"/>
      <c r="K21" s="1"/>
    </row>
    <row r="22" spans="1:13" x14ac:dyDescent="0.25">
      <c r="A22" s="1"/>
      <c r="B22" s="64"/>
      <c r="C22" s="65"/>
      <c r="D22" s="64"/>
      <c r="E22" s="37"/>
      <c r="F22" s="65"/>
      <c r="G22" s="37"/>
      <c r="H22" s="65"/>
      <c r="I22" s="69"/>
      <c r="J22" s="70"/>
      <c r="K22" s="1"/>
    </row>
    <row r="23" spans="1:13" x14ac:dyDescent="0.25">
      <c r="A23" s="1"/>
      <c r="B23" s="64"/>
      <c r="C23" s="65"/>
      <c r="D23" s="64"/>
      <c r="E23" s="37"/>
      <c r="F23" s="65"/>
      <c r="G23" s="37"/>
      <c r="H23" s="65"/>
      <c r="I23" s="69"/>
      <c r="J23" s="70"/>
      <c r="K23" s="1"/>
    </row>
    <row r="24" spans="1:13" x14ac:dyDescent="0.25">
      <c r="A24" s="1"/>
      <c r="B24" s="64"/>
      <c r="C24" s="65"/>
      <c r="D24" s="64"/>
      <c r="E24" s="37"/>
      <c r="F24" s="65"/>
      <c r="G24" s="37"/>
      <c r="H24" s="65"/>
      <c r="I24" s="69"/>
      <c r="J24" s="70"/>
      <c r="K24" s="1"/>
    </row>
    <row r="25" spans="1:13" x14ac:dyDescent="0.25">
      <c r="A25" s="1"/>
      <c r="B25" s="64"/>
      <c r="C25" s="65"/>
      <c r="D25" s="64"/>
      <c r="E25" s="37"/>
      <c r="F25" s="65"/>
      <c r="G25" s="37"/>
      <c r="H25" s="65"/>
      <c r="I25" s="69"/>
      <c r="J25" s="70"/>
      <c r="K25" s="1"/>
    </row>
    <row r="26" spans="1:1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3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2" t="s">
        <v>18</v>
      </c>
      <c r="M27" s="4"/>
    </row>
    <row r="28" spans="1:13" x14ac:dyDescent="0.25">
      <c r="A28" s="1"/>
      <c r="B28" s="15" t="s">
        <v>24</v>
      </c>
      <c r="C28" s="15" t="s">
        <v>25</v>
      </c>
      <c r="D28" s="15" t="s">
        <v>26</v>
      </c>
      <c r="E28" s="15" t="s">
        <v>6</v>
      </c>
      <c r="F28" s="15" t="s">
        <v>7</v>
      </c>
      <c r="G28" s="15" t="s">
        <v>8</v>
      </c>
      <c r="H28" s="15" t="s">
        <v>9</v>
      </c>
      <c r="I28" s="15" t="s">
        <v>27</v>
      </c>
      <c r="J28" s="15" t="s">
        <v>28</v>
      </c>
      <c r="K28" s="1"/>
      <c r="L28" s="9"/>
      <c r="M28" s="11"/>
    </row>
    <row r="29" spans="1:13" x14ac:dyDescent="0.25">
      <c r="A29" s="1"/>
      <c r="B29" s="33">
        <v>42611</v>
      </c>
      <c r="C29" s="67" t="s">
        <v>10</v>
      </c>
      <c r="D29" s="64">
        <v>1</v>
      </c>
      <c r="E29" s="37">
        <v>25</v>
      </c>
      <c r="F29" s="65">
        <v>1.05</v>
      </c>
      <c r="G29" s="37">
        <f>E29*F29</f>
        <v>26.25</v>
      </c>
      <c r="H29" s="68" t="s">
        <v>11</v>
      </c>
      <c r="I29" s="69">
        <f>G29-E29</f>
        <v>1.25</v>
      </c>
      <c r="J29" s="70">
        <f>I29</f>
        <v>1.25</v>
      </c>
      <c r="K29" s="1"/>
      <c r="L29" s="9"/>
      <c r="M29" s="11"/>
    </row>
    <row r="30" spans="1:13" x14ac:dyDescent="0.25">
      <c r="A30" s="1"/>
      <c r="B30" s="33">
        <v>42612</v>
      </c>
      <c r="C30" s="67" t="s">
        <v>13</v>
      </c>
      <c r="D30" s="64">
        <v>1</v>
      </c>
      <c r="E30" s="37">
        <v>26.25</v>
      </c>
      <c r="F30" s="65">
        <v>1.06</v>
      </c>
      <c r="G30" s="37">
        <f>E30*F30</f>
        <v>27.825000000000003</v>
      </c>
      <c r="H30" s="68" t="s">
        <v>11</v>
      </c>
      <c r="I30" s="69">
        <f>G30-E30</f>
        <v>1.5750000000000028</v>
      </c>
      <c r="J30" s="70">
        <f>J29+I30</f>
        <v>2.8250000000000028</v>
      </c>
      <c r="K30" s="1"/>
      <c r="L30" s="9"/>
      <c r="M30" s="11"/>
    </row>
    <row r="31" spans="1:13" x14ac:dyDescent="0.25">
      <c r="A31" s="1"/>
      <c r="B31" s="33">
        <v>42613</v>
      </c>
      <c r="C31" s="67" t="s">
        <v>29</v>
      </c>
      <c r="D31" s="64">
        <v>1</v>
      </c>
      <c r="E31" s="37">
        <v>27.83</v>
      </c>
      <c r="F31" s="65">
        <v>1.1100000000000001</v>
      </c>
      <c r="G31" s="37">
        <f>E31*F31</f>
        <v>30.891300000000001</v>
      </c>
      <c r="H31" s="68" t="s">
        <v>11</v>
      </c>
      <c r="I31" s="69">
        <f>G31-E31</f>
        <v>3.0613000000000028</v>
      </c>
      <c r="J31" s="70">
        <f>J30+I31</f>
        <v>5.8863000000000056</v>
      </c>
      <c r="K31" s="1"/>
      <c r="L31" s="9"/>
      <c r="M31" s="11"/>
    </row>
    <row r="32" spans="1:13" x14ac:dyDescent="0.25">
      <c r="A32" s="1"/>
      <c r="B32" s="64"/>
      <c r="C32" s="65"/>
      <c r="D32" s="64"/>
      <c r="E32" s="37"/>
      <c r="F32" s="65"/>
      <c r="G32" s="37"/>
      <c r="H32" s="65"/>
      <c r="I32" s="69"/>
      <c r="J32" s="70"/>
      <c r="K32" s="1"/>
      <c r="L32" s="60"/>
      <c r="M32" s="62"/>
    </row>
    <row r="33" spans="1:13" x14ac:dyDescent="0.25">
      <c r="A33" s="1"/>
      <c r="B33" s="64"/>
      <c r="C33" s="65"/>
      <c r="D33" s="64"/>
      <c r="E33" s="37"/>
      <c r="F33" s="65"/>
      <c r="G33" s="37"/>
      <c r="H33" s="65"/>
      <c r="I33" s="69"/>
      <c r="J33" s="70"/>
      <c r="K33" s="1"/>
    </row>
    <row r="34" spans="1:13" x14ac:dyDescent="0.25">
      <c r="A34" s="1"/>
      <c r="B34" s="64"/>
      <c r="C34" s="65"/>
      <c r="D34" s="64"/>
      <c r="E34" s="37"/>
      <c r="F34" s="65"/>
      <c r="G34" s="37"/>
      <c r="H34" s="65"/>
      <c r="I34" s="69"/>
      <c r="J34" s="70"/>
      <c r="K34" s="1"/>
    </row>
    <row r="35" spans="1:13" x14ac:dyDescent="0.25">
      <c r="A35" s="1"/>
      <c r="B35" s="64"/>
      <c r="C35" s="65"/>
      <c r="D35" s="64"/>
      <c r="E35" s="37"/>
      <c r="F35" s="65"/>
      <c r="G35" s="37"/>
      <c r="H35" s="65"/>
      <c r="I35" s="69"/>
      <c r="J35" s="70"/>
      <c r="K35" s="1"/>
    </row>
    <row r="36" spans="1:13" x14ac:dyDescent="0.25">
      <c r="A36" s="1"/>
      <c r="B36" s="64"/>
      <c r="C36" s="65"/>
      <c r="D36" s="64"/>
      <c r="E36" s="37"/>
      <c r="F36" s="65"/>
      <c r="G36" s="37"/>
      <c r="H36" s="65"/>
      <c r="I36" s="69"/>
      <c r="J36" s="70"/>
      <c r="K36" s="1"/>
    </row>
    <row r="37" spans="1:13" x14ac:dyDescent="0.25">
      <c r="A37" s="1"/>
      <c r="B37" s="64"/>
      <c r="C37" s="65"/>
      <c r="D37" s="64"/>
      <c r="E37" s="37"/>
      <c r="F37" s="65"/>
      <c r="G37" s="37"/>
      <c r="H37" s="65"/>
      <c r="I37" s="69"/>
      <c r="J37" s="70"/>
      <c r="K37" s="1"/>
    </row>
    <row r="38" spans="1:13" x14ac:dyDescent="0.25">
      <c r="A38" s="1"/>
      <c r="B38" s="64"/>
      <c r="C38" s="65"/>
      <c r="D38" s="64"/>
      <c r="E38" s="37"/>
      <c r="F38" s="65"/>
      <c r="G38" s="37"/>
      <c r="H38" s="65"/>
      <c r="I38" s="69"/>
      <c r="J38" s="70"/>
      <c r="K38" s="1"/>
    </row>
    <row r="39" spans="1:1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2" t="s">
        <v>22</v>
      </c>
      <c r="M40" s="4"/>
    </row>
    <row r="41" spans="1:13" x14ac:dyDescent="0.25">
      <c r="A41" s="1"/>
      <c r="B41" s="15" t="s">
        <v>24</v>
      </c>
      <c r="C41" s="15" t="s">
        <v>25</v>
      </c>
      <c r="D41" s="15" t="s">
        <v>26</v>
      </c>
      <c r="E41" s="15" t="s">
        <v>6</v>
      </c>
      <c r="F41" s="15" t="s">
        <v>7</v>
      </c>
      <c r="G41" s="15" t="s">
        <v>8</v>
      </c>
      <c r="H41" s="15" t="s">
        <v>9</v>
      </c>
      <c r="I41" s="15" t="s">
        <v>27</v>
      </c>
      <c r="J41" s="15" t="s">
        <v>28</v>
      </c>
      <c r="K41" s="1"/>
      <c r="L41" s="9"/>
      <c r="M41" s="11"/>
    </row>
    <row r="42" spans="1:13" x14ac:dyDescent="0.25">
      <c r="A42" s="1"/>
      <c r="B42" s="33">
        <v>42611</v>
      </c>
      <c r="C42" s="67" t="s">
        <v>10</v>
      </c>
      <c r="D42" s="64">
        <v>1</v>
      </c>
      <c r="E42" s="37">
        <v>25</v>
      </c>
      <c r="F42" s="65">
        <v>1.05</v>
      </c>
      <c r="G42" s="37">
        <f>E42*F42</f>
        <v>26.25</v>
      </c>
      <c r="H42" s="68" t="s">
        <v>11</v>
      </c>
      <c r="I42" s="69">
        <f>G42-E42</f>
        <v>1.25</v>
      </c>
      <c r="J42" s="70">
        <f>I42</f>
        <v>1.25</v>
      </c>
      <c r="K42" s="1"/>
      <c r="L42" s="9"/>
      <c r="M42" s="11"/>
    </row>
    <row r="43" spans="1:13" x14ac:dyDescent="0.25">
      <c r="A43" s="1"/>
      <c r="B43" s="33">
        <v>42612</v>
      </c>
      <c r="C43" s="67" t="s">
        <v>13</v>
      </c>
      <c r="D43" s="64">
        <v>1</v>
      </c>
      <c r="E43" s="37">
        <v>26.25</v>
      </c>
      <c r="F43" s="65">
        <v>1.06</v>
      </c>
      <c r="G43" s="37">
        <f>E43*F43</f>
        <v>27.825000000000003</v>
      </c>
      <c r="H43" s="68" t="s">
        <v>11</v>
      </c>
      <c r="I43" s="69">
        <f>G43-E43</f>
        <v>1.5750000000000028</v>
      </c>
      <c r="J43" s="70">
        <f>J42+I43</f>
        <v>2.8250000000000028</v>
      </c>
      <c r="K43" s="1"/>
      <c r="L43" s="9"/>
      <c r="M43" s="11"/>
    </row>
    <row r="44" spans="1:13" x14ac:dyDescent="0.25">
      <c r="A44" s="1"/>
      <c r="B44" s="33">
        <v>42613</v>
      </c>
      <c r="C44" s="67" t="s">
        <v>29</v>
      </c>
      <c r="D44" s="64">
        <v>1</v>
      </c>
      <c r="E44" s="37">
        <v>27.83</v>
      </c>
      <c r="F44" s="65">
        <v>1.1100000000000001</v>
      </c>
      <c r="G44" s="37">
        <f>E44*F44</f>
        <v>30.891300000000001</v>
      </c>
      <c r="H44" s="68" t="s">
        <v>11</v>
      </c>
      <c r="I44" s="69">
        <f>G44-E44</f>
        <v>3.0613000000000028</v>
      </c>
      <c r="J44" s="70">
        <f>J43+I44</f>
        <v>5.8863000000000056</v>
      </c>
      <c r="K44" s="1"/>
      <c r="L44" s="9"/>
      <c r="M44" s="11"/>
    </row>
    <row r="45" spans="1:13" x14ac:dyDescent="0.25">
      <c r="A45" s="1"/>
      <c r="B45" s="33">
        <v>42614</v>
      </c>
      <c r="C45" s="67" t="s">
        <v>19</v>
      </c>
      <c r="D45" s="64">
        <v>2</v>
      </c>
      <c r="E45" s="37">
        <v>25</v>
      </c>
      <c r="F45" s="65">
        <v>1.05</v>
      </c>
      <c r="G45" s="37">
        <f t="shared" ref="G45:G47" si="0">E45*F45</f>
        <v>26.25</v>
      </c>
      <c r="H45" s="68" t="s">
        <v>11</v>
      </c>
      <c r="I45" s="69">
        <f t="shared" ref="I45:I47" si="1">G45-E45</f>
        <v>1.25</v>
      </c>
      <c r="J45" s="70">
        <f t="shared" ref="J45:J47" si="2">J44+I45</f>
        <v>7.1363000000000056</v>
      </c>
      <c r="K45" s="1"/>
      <c r="L45" s="60"/>
      <c r="M45" s="62"/>
    </row>
    <row r="46" spans="1:13" x14ac:dyDescent="0.25">
      <c r="A46" s="1"/>
      <c r="B46" s="33">
        <v>42615</v>
      </c>
      <c r="C46" s="67" t="s">
        <v>20</v>
      </c>
      <c r="D46" s="64">
        <v>2</v>
      </c>
      <c r="E46" s="37">
        <v>26.25</v>
      </c>
      <c r="F46" s="65">
        <v>1.06</v>
      </c>
      <c r="G46" s="37">
        <f t="shared" si="0"/>
        <v>27.825000000000003</v>
      </c>
      <c r="H46" s="68" t="s">
        <v>11</v>
      </c>
      <c r="I46" s="69">
        <f t="shared" si="1"/>
        <v>1.5750000000000028</v>
      </c>
      <c r="J46" s="70">
        <f t="shared" si="2"/>
        <v>8.7113000000000085</v>
      </c>
      <c r="K46" s="1"/>
    </row>
    <row r="47" spans="1:13" x14ac:dyDescent="0.25">
      <c r="A47" s="1"/>
      <c r="B47" s="33">
        <v>42616</v>
      </c>
      <c r="C47" s="67" t="s">
        <v>21</v>
      </c>
      <c r="D47" s="64">
        <v>2</v>
      </c>
      <c r="E47" s="37">
        <v>27.83</v>
      </c>
      <c r="F47" s="65">
        <v>1.1100000000000001</v>
      </c>
      <c r="G47" s="37">
        <f t="shared" si="0"/>
        <v>30.891300000000001</v>
      </c>
      <c r="H47" s="68" t="s">
        <v>11</v>
      </c>
      <c r="I47" s="69">
        <f t="shared" si="1"/>
        <v>3.0613000000000028</v>
      </c>
      <c r="J47" s="70">
        <f t="shared" si="2"/>
        <v>11.772600000000011</v>
      </c>
      <c r="K47" s="1"/>
    </row>
    <row r="48" spans="1:13" x14ac:dyDescent="0.25">
      <c r="A48" s="1"/>
      <c r="B48" s="64"/>
      <c r="C48" s="65"/>
      <c r="D48" s="64"/>
      <c r="E48" s="37"/>
      <c r="F48" s="65"/>
      <c r="G48" s="37"/>
      <c r="H48" s="65"/>
      <c r="I48" s="69"/>
      <c r="J48" s="70"/>
      <c r="K48" s="1"/>
    </row>
    <row r="49" spans="1:11" x14ac:dyDescent="0.25">
      <c r="A49" s="1"/>
      <c r="B49" s="64"/>
      <c r="C49" s="65"/>
      <c r="D49" s="64"/>
      <c r="E49" s="37"/>
      <c r="F49" s="65"/>
      <c r="G49" s="37"/>
      <c r="H49" s="65"/>
      <c r="I49" s="69"/>
      <c r="J49" s="70"/>
      <c r="K49" s="1"/>
    </row>
    <row r="50" spans="1:11" x14ac:dyDescent="0.25">
      <c r="A50" s="1"/>
      <c r="B50" s="64"/>
      <c r="C50" s="65"/>
      <c r="D50" s="64"/>
      <c r="E50" s="37"/>
      <c r="F50" s="65"/>
      <c r="G50" s="37"/>
      <c r="H50" s="65"/>
      <c r="I50" s="69"/>
      <c r="J50" s="70"/>
      <c r="K50" s="1"/>
    </row>
    <row r="51" spans="1:11" x14ac:dyDescent="0.25">
      <c r="A51" s="1"/>
      <c r="B51" s="64"/>
      <c r="C51" s="65"/>
      <c r="D51" s="64"/>
      <c r="E51" s="37"/>
      <c r="F51" s="65"/>
      <c r="G51" s="37"/>
      <c r="H51" s="65"/>
      <c r="I51" s="69"/>
      <c r="J51" s="70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</sheetData>
  <mergeCells count="5">
    <mergeCell ref="B1:J1"/>
    <mergeCell ref="L1:M6"/>
    <mergeCell ref="L14:M19"/>
    <mergeCell ref="L27:M32"/>
    <mergeCell ref="L40:M4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workbookViewId="0">
      <selection activeCell="P43" sqref="P43"/>
    </sheetView>
  </sheetViews>
  <sheetFormatPr defaultRowHeight="15" x14ac:dyDescent="0.25"/>
  <cols>
    <col min="12" max="12" width="11" bestFit="1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8"/>
      <c r="C2" s="71"/>
      <c r="D2" s="72"/>
      <c r="E2" s="72"/>
      <c r="F2" s="72"/>
      <c r="G2" s="72"/>
      <c r="H2" s="72"/>
      <c r="I2" s="72"/>
      <c r="J2" s="72"/>
      <c r="K2" s="72"/>
      <c r="L2" s="72"/>
      <c r="M2" s="8"/>
      <c r="N2" s="1"/>
    </row>
    <row r="3" spans="1:14" x14ac:dyDescent="0.25">
      <c r="A3" s="1"/>
      <c r="B3" s="16"/>
      <c r="C3" s="5"/>
      <c r="D3" s="6"/>
      <c r="E3" s="6"/>
      <c r="F3" s="6"/>
      <c r="G3" s="73"/>
      <c r="H3" s="74"/>
      <c r="I3" s="73"/>
      <c r="J3" s="74"/>
      <c r="K3" s="15"/>
      <c r="L3" s="75"/>
      <c r="M3" s="8"/>
      <c r="N3" s="1"/>
    </row>
    <row r="4" spans="1:14" x14ac:dyDescent="0.25">
      <c r="A4" s="1"/>
      <c r="B4" s="16"/>
      <c r="C4" s="32"/>
      <c r="D4" s="15"/>
      <c r="E4" s="15"/>
      <c r="F4" s="15"/>
      <c r="G4" s="15"/>
      <c r="H4" s="15"/>
      <c r="I4" s="21"/>
      <c r="J4" s="21"/>
      <c r="K4" s="76"/>
      <c r="L4" s="77"/>
      <c r="M4" s="16"/>
      <c r="N4" s="1"/>
    </row>
    <row r="5" spans="1:14" x14ac:dyDescent="0.25">
      <c r="A5" s="78" t="str">
        <f>IF(AND((H4="Résultat"),(H5="")),"VRAI","FAUX")</f>
        <v>FAUX</v>
      </c>
      <c r="B5" s="79"/>
      <c r="C5" s="80"/>
      <c r="D5" s="81"/>
      <c r="E5" s="82"/>
      <c r="F5" s="30"/>
      <c r="G5" s="83"/>
      <c r="H5" s="84"/>
      <c r="I5" s="82"/>
      <c r="J5" s="85"/>
      <c r="K5" s="86"/>
      <c r="L5" s="87"/>
      <c r="M5" s="16"/>
      <c r="N5" s="1"/>
    </row>
    <row r="6" spans="1:14" x14ac:dyDescent="0.25">
      <c r="A6" s="78" t="str">
        <f>IF(AND((H5="gagné"),(H6="")),"VRAI","FAUX")</f>
        <v>FAUX</v>
      </c>
      <c r="B6" s="79"/>
      <c r="C6" s="88"/>
      <c r="D6" s="89"/>
      <c r="E6" s="65"/>
      <c r="F6" s="37"/>
      <c r="G6" s="90"/>
      <c r="H6" s="91"/>
      <c r="I6" s="65"/>
      <c r="J6" s="92"/>
      <c r="K6" s="86"/>
      <c r="L6" s="93"/>
      <c r="M6" s="16"/>
      <c r="N6" s="1"/>
    </row>
    <row r="7" spans="1:14" x14ac:dyDescent="0.25">
      <c r="A7" s="78" t="str">
        <f>IF(AND((H6="gagné"),(H7="")),"VRAI","FAUX")</f>
        <v>FAUX</v>
      </c>
      <c r="B7" s="79"/>
      <c r="C7" s="94"/>
      <c r="D7" s="95"/>
      <c r="E7" s="96"/>
      <c r="F7" s="97"/>
      <c r="G7" s="98"/>
      <c r="H7" s="91"/>
      <c r="I7" s="65"/>
      <c r="J7" s="99"/>
      <c r="K7" s="86"/>
      <c r="L7" s="100"/>
      <c r="M7" s="16"/>
      <c r="N7" s="1"/>
    </row>
    <row r="8" spans="1:14" x14ac:dyDescent="0.25">
      <c r="A8" s="23"/>
      <c r="B8" s="79"/>
      <c r="C8" s="5"/>
      <c r="D8" s="6"/>
      <c r="E8" s="6"/>
      <c r="F8" s="6"/>
      <c r="G8" s="73"/>
      <c r="H8" s="74"/>
      <c r="I8" s="101"/>
      <c r="J8" s="101"/>
      <c r="K8" s="102"/>
      <c r="L8" s="103"/>
      <c r="M8" s="16"/>
      <c r="N8" s="1"/>
    </row>
    <row r="9" spans="1:14" x14ac:dyDescent="0.25">
      <c r="A9" s="78" t="str">
        <f>IF(AND((H7="gagné"),(H9="")),"VRAI","FAUX")</f>
        <v>FAUX</v>
      </c>
      <c r="B9" s="79"/>
      <c r="C9" s="80"/>
      <c r="D9" s="81"/>
      <c r="E9" s="82"/>
      <c r="F9" s="30"/>
      <c r="G9" s="82"/>
      <c r="H9" s="84"/>
      <c r="I9" s="82"/>
      <c r="J9" s="85"/>
      <c r="K9" s="76"/>
      <c r="L9" s="87"/>
      <c r="M9" s="16"/>
      <c r="N9" s="1"/>
    </row>
    <row r="10" spans="1:14" x14ac:dyDescent="0.25">
      <c r="A10" s="78" t="str">
        <f>IF(AND((H9="gagné"),(H10="")),"VRAI","FAUX")</f>
        <v>FAUX</v>
      </c>
      <c r="B10" s="79"/>
      <c r="C10" s="88"/>
      <c r="D10" s="89"/>
      <c r="E10" s="65"/>
      <c r="F10" s="37"/>
      <c r="G10" s="65"/>
      <c r="H10" s="91"/>
      <c r="I10" s="65"/>
      <c r="J10" s="92"/>
      <c r="K10" s="104"/>
      <c r="L10" s="93"/>
      <c r="M10" s="16"/>
      <c r="N10" s="1"/>
    </row>
    <row r="11" spans="1:14" x14ac:dyDescent="0.25">
      <c r="A11" s="78" t="str">
        <f>IF(AND((H10="gagné"),(H11="")),"VRAI","FAUX")</f>
        <v>FAUX</v>
      </c>
      <c r="B11" s="79"/>
      <c r="C11" s="94"/>
      <c r="D11" s="95"/>
      <c r="E11" s="96"/>
      <c r="F11" s="97"/>
      <c r="G11" s="96"/>
      <c r="H11" s="105"/>
      <c r="I11" s="96"/>
      <c r="J11" s="99"/>
      <c r="K11" s="97"/>
      <c r="L11" s="100"/>
      <c r="M11" s="16"/>
      <c r="N11" s="1"/>
    </row>
    <row r="12" spans="1:14" x14ac:dyDescent="0.25">
      <c r="A12" s="23"/>
      <c r="B12" s="79"/>
      <c r="C12" s="5"/>
      <c r="D12" s="6"/>
      <c r="E12" s="6"/>
      <c r="F12" s="6"/>
      <c r="G12" s="73"/>
      <c r="H12" s="74"/>
      <c r="I12" s="101"/>
      <c r="J12" s="101"/>
      <c r="K12" s="102"/>
      <c r="L12" s="103"/>
      <c r="M12" s="16"/>
      <c r="N12" s="1"/>
    </row>
    <row r="13" spans="1:14" x14ac:dyDescent="0.25">
      <c r="A13" s="78" t="str">
        <f>IF(AND((H11="gagné"),(H13="")),"VRAI","FAUX")</f>
        <v>FAUX</v>
      </c>
      <c r="B13" s="79"/>
      <c r="C13" s="80"/>
      <c r="D13" s="81"/>
      <c r="E13" s="82"/>
      <c r="F13" s="30"/>
      <c r="G13" s="82"/>
      <c r="H13" s="84"/>
      <c r="I13" s="82"/>
      <c r="J13" s="85"/>
      <c r="K13" s="76"/>
      <c r="L13" s="87"/>
      <c r="M13" s="16"/>
      <c r="N13" s="1"/>
    </row>
    <row r="14" spans="1:14" x14ac:dyDescent="0.25">
      <c r="A14" s="78" t="str">
        <f>IF(AND((H13="gagné"),(H14="")),"VRAI","FAUX")</f>
        <v>FAUX</v>
      </c>
      <c r="B14" s="79"/>
      <c r="C14" s="88"/>
      <c r="D14" s="89"/>
      <c r="E14" s="65"/>
      <c r="F14" s="37"/>
      <c r="G14" s="65"/>
      <c r="H14" s="91"/>
      <c r="I14" s="65"/>
      <c r="J14" s="92"/>
      <c r="K14" s="104"/>
      <c r="L14" s="93"/>
      <c r="M14" s="16"/>
      <c r="N14" s="1"/>
    </row>
    <row r="15" spans="1:14" x14ac:dyDescent="0.25">
      <c r="A15" s="78" t="str">
        <f>IF(AND((H14="gagné"),(H15="")),"VRAI","FAUX")</f>
        <v>FAUX</v>
      </c>
      <c r="B15" s="79"/>
      <c r="C15" s="94"/>
      <c r="D15" s="95"/>
      <c r="E15" s="96"/>
      <c r="F15" s="97"/>
      <c r="G15" s="96"/>
      <c r="H15" s="105"/>
      <c r="I15" s="96"/>
      <c r="J15" s="99"/>
      <c r="K15" s="97"/>
      <c r="L15" s="100"/>
      <c r="M15" s="16"/>
      <c r="N15" s="1"/>
    </row>
    <row r="16" spans="1:14" x14ac:dyDescent="0.25">
      <c r="A16" s="23"/>
      <c r="B16" s="79"/>
      <c r="C16" s="5"/>
      <c r="D16" s="6"/>
      <c r="E16" s="6"/>
      <c r="F16" s="6"/>
      <c r="G16" s="73"/>
      <c r="H16" s="74"/>
      <c r="I16" s="101"/>
      <c r="J16" s="101"/>
      <c r="K16" s="102"/>
      <c r="L16" s="103"/>
      <c r="M16" s="16"/>
      <c r="N16" s="1"/>
    </row>
    <row r="17" spans="1:14" x14ac:dyDescent="0.25">
      <c r="A17" s="78" t="str">
        <f>IF(AND((H15="gagné"),(H17="")),"VRAI","FAUX")</f>
        <v>FAUX</v>
      </c>
      <c r="B17" s="79"/>
      <c r="C17" s="80"/>
      <c r="D17" s="81"/>
      <c r="E17" s="82"/>
      <c r="F17" s="30"/>
      <c r="G17" s="82"/>
      <c r="H17" s="84"/>
      <c r="I17" s="82"/>
      <c r="J17" s="85"/>
      <c r="K17" s="76"/>
      <c r="L17" s="87"/>
      <c r="M17" s="16"/>
      <c r="N17" s="1"/>
    </row>
    <row r="18" spans="1:14" x14ac:dyDescent="0.25">
      <c r="A18" s="78" t="str">
        <f>IF(AND((H17="gagné"),(H18="")),"VRAI","FAUX")</f>
        <v>FAUX</v>
      </c>
      <c r="B18" s="79"/>
      <c r="C18" s="88"/>
      <c r="D18" s="89"/>
      <c r="E18" s="65"/>
      <c r="F18" s="37"/>
      <c r="G18" s="65"/>
      <c r="H18" s="91"/>
      <c r="I18" s="65"/>
      <c r="J18" s="92"/>
      <c r="K18" s="104"/>
      <c r="L18" s="93"/>
      <c r="M18" s="16"/>
      <c r="N18" s="1"/>
    </row>
    <row r="19" spans="1:14" x14ac:dyDescent="0.25">
      <c r="A19" s="78" t="str">
        <f>IF(AND((H18="gagné"),(H19="")),"VRAI","FAUX")</f>
        <v>FAUX</v>
      </c>
      <c r="B19" s="79"/>
      <c r="C19" s="94"/>
      <c r="D19" s="95"/>
      <c r="E19" s="96"/>
      <c r="F19" s="97"/>
      <c r="G19" s="96"/>
      <c r="H19" s="105"/>
      <c r="I19" s="96"/>
      <c r="J19" s="99"/>
      <c r="K19" s="97"/>
      <c r="L19" s="100"/>
      <c r="M19" s="16"/>
      <c r="N19" s="1"/>
    </row>
    <row r="20" spans="1:14" x14ac:dyDescent="0.25">
      <c r="A20" s="23"/>
      <c r="B20" s="79"/>
      <c r="C20" s="5"/>
      <c r="D20" s="6"/>
      <c r="E20" s="6"/>
      <c r="F20" s="6"/>
      <c r="G20" s="73"/>
      <c r="H20" s="74"/>
      <c r="I20" s="101"/>
      <c r="J20" s="101"/>
      <c r="K20" s="102"/>
      <c r="L20" s="103"/>
      <c r="M20" s="16"/>
      <c r="N20" s="1"/>
    </row>
    <row r="21" spans="1:14" x14ac:dyDescent="0.25">
      <c r="A21" s="78" t="str">
        <f>IF(AND((H19="gagné"),(H21="")),"VRAI","FAUX")</f>
        <v>FAUX</v>
      </c>
      <c r="B21" s="79"/>
      <c r="C21" s="80"/>
      <c r="D21" s="81"/>
      <c r="E21" s="82"/>
      <c r="F21" s="30"/>
      <c r="G21" s="82"/>
      <c r="H21" s="84"/>
      <c r="I21" s="82"/>
      <c r="J21" s="85"/>
      <c r="K21" s="76"/>
      <c r="L21" s="87"/>
      <c r="M21" s="16"/>
      <c r="N21" s="1"/>
    </row>
    <row r="22" spans="1:14" x14ac:dyDescent="0.25">
      <c r="A22" s="78" t="str">
        <f>IF(AND((H21="gagné"),(H22="")),"VRAI","FAUX")</f>
        <v>FAUX</v>
      </c>
      <c r="B22" s="79"/>
      <c r="C22" s="88"/>
      <c r="D22" s="89"/>
      <c r="E22" s="65"/>
      <c r="F22" s="37"/>
      <c r="G22" s="65"/>
      <c r="H22" s="91"/>
      <c r="I22" s="65"/>
      <c r="J22" s="92"/>
      <c r="K22" s="104"/>
      <c r="L22" s="93"/>
      <c r="M22" s="16"/>
      <c r="N22" s="1"/>
    </row>
    <row r="23" spans="1:14" x14ac:dyDescent="0.25">
      <c r="A23" s="78" t="str">
        <f>IF(AND((H22="gagné"),(H23="")),"VRAI","FAUX")</f>
        <v>FAUX</v>
      </c>
      <c r="B23" s="106"/>
      <c r="C23" s="94"/>
      <c r="D23" s="95"/>
      <c r="E23" s="96"/>
      <c r="F23" s="97"/>
      <c r="G23" s="96"/>
      <c r="H23" s="105"/>
      <c r="I23" s="96"/>
      <c r="J23" s="99"/>
      <c r="K23" s="97"/>
      <c r="L23" s="100"/>
      <c r="M23" s="53"/>
      <c r="N23" s="1"/>
    </row>
    <row r="24" spans="1:14" x14ac:dyDescent="0.25">
      <c r="A24" s="1"/>
      <c r="B24" s="107"/>
      <c r="C24" s="107"/>
      <c r="D24" s="107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5" t="s">
        <v>1</v>
      </c>
      <c r="C25" s="6"/>
      <c r="D25" s="6"/>
      <c r="E25" s="6"/>
      <c r="F25" s="6"/>
      <c r="G25" s="6"/>
      <c r="H25" s="6"/>
      <c r="I25" s="6"/>
      <c r="J25" s="6"/>
      <c r="K25" s="6"/>
      <c r="L25" s="7"/>
      <c r="M25" s="8"/>
      <c r="N25" s="1"/>
    </row>
    <row r="26" spans="1:14" x14ac:dyDescent="0.25">
      <c r="A26" s="1"/>
      <c r="B26" s="12" t="s">
        <v>2</v>
      </c>
      <c r="C26" s="13"/>
      <c r="D26" s="13"/>
      <c r="E26" s="13"/>
      <c r="F26" s="13"/>
      <c r="G26" s="13"/>
      <c r="H26" s="13"/>
      <c r="I26" s="13"/>
      <c r="J26" s="13"/>
      <c r="K26" s="14"/>
      <c r="L26" s="15" t="s">
        <v>3</v>
      </c>
      <c r="M26" s="16"/>
      <c r="N26" s="1"/>
    </row>
    <row r="27" spans="1:14" x14ac:dyDescent="0.25">
      <c r="A27" s="1"/>
      <c r="B27" s="15" t="s">
        <v>4</v>
      </c>
      <c r="C27" s="17" t="s">
        <v>5</v>
      </c>
      <c r="D27" s="18"/>
      <c r="E27" s="18"/>
      <c r="F27" s="18"/>
      <c r="G27" s="19"/>
      <c r="H27" s="15" t="s">
        <v>6</v>
      </c>
      <c r="I27" s="15" t="s">
        <v>7</v>
      </c>
      <c r="J27" s="20" t="s">
        <v>8</v>
      </c>
      <c r="K27" s="21" t="s">
        <v>9</v>
      </c>
      <c r="L27" s="22">
        <f>I28*I29*I30*I31*I32*I33*I34</f>
        <v>1</v>
      </c>
      <c r="M27" s="16"/>
      <c r="N27" s="1"/>
    </row>
    <row r="28" spans="1:14" x14ac:dyDescent="0.25">
      <c r="A28" s="23" t="str">
        <f>IF(AND((K27="Résultat"),(K28="")),"VRAI","FAUX")</f>
        <v>VRAI</v>
      </c>
      <c r="B28" s="24"/>
      <c r="C28" s="25"/>
      <c r="D28" s="26"/>
      <c r="E28" s="26"/>
      <c r="F28" s="26"/>
      <c r="G28" s="27"/>
      <c r="H28" s="28">
        <v>25</v>
      </c>
      <c r="I28" s="29">
        <v>1</v>
      </c>
      <c r="J28" s="30">
        <f>H28*I28</f>
        <v>25</v>
      </c>
      <c r="K28" s="31"/>
      <c r="L28" s="32" t="s">
        <v>12</v>
      </c>
      <c r="M28" s="16"/>
      <c r="N28" s="1"/>
    </row>
    <row r="29" spans="1:14" x14ac:dyDescent="0.25">
      <c r="A29" s="23" t="str">
        <f>IF(AND((K28="gagné"),(K29="")),"VRAI","FAUX")</f>
        <v>FAUX</v>
      </c>
      <c r="B29" s="33"/>
      <c r="C29" s="34"/>
      <c r="D29" s="35"/>
      <c r="E29" s="35"/>
      <c r="F29" s="35"/>
      <c r="G29" s="36"/>
      <c r="H29" s="37">
        <f>J28</f>
        <v>25</v>
      </c>
      <c r="I29" s="38">
        <v>1</v>
      </c>
      <c r="J29" s="37">
        <f t="shared" ref="J29:J34" si="0">H29*I29</f>
        <v>25</v>
      </c>
      <c r="K29" s="39"/>
      <c r="L29" s="40">
        <v>31.5</v>
      </c>
      <c r="M29" s="16"/>
      <c r="N29" s="1"/>
    </row>
    <row r="30" spans="1:14" x14ac:dyDescent="0.25">
      <c r="A30" s="23" t="str">
        <f t="shared" ref="A30:A34" si="1">IF(AND((K29="gagné"),(K30="")),"VRAI","FAUX")</f>
        <v>FAUX</v>
      </c>
      <c r="B30" s="33"/>
      <c r="C30" s="34"/>
      <c r="D30" s="35"/>
      <c r="E30" s="35"/>
      <c r="F30" s="35"/>
      <c r="G30" s="36"/>
      <c r="H30" s="37">
        <f t="shared" ref="H30:H34" si="2">J29</f>
        <v>25</v>
      </c>
      <c r="I30" s="38">
        <v>1</v>
      </c>
      <c r="J30" s="37">
        <f t="shared" si="0"/>
        <v>25</v>
      </c>
      <c r="K30" s="39"/>
      <c r="L30" s="41">
        <f>1.26/L27</f>
        <v>1.26</v>
      </c>
      <c r="M30" s="16"/>
      <c r="N30" s="1"/>
    </row>
    <row r="31" spans="1:14" x14ac:dyDescent="0.25">
      <c r="A31" s="23" t="str">
        <f t="shared" si="1"/>
        <v>FAUX</v>
      </c>
      <c r="B31" s="33"/>
      <c r="C31" s="34"/>
      <c r="D31" s="35"/>
      <c r="E31" s="35"/>
      <c r="F31" s="35"/>
      <c r="G31" s="36"/>
      <c r="H31" s="37">
        <f t="shared" si="2"/>
        <v>25</v>
      </c>
      <c r="I31" s="38">
        <v>1</v>
      </c>
      <c r="J31" s="37">
        <f t="shared" si="0"/>
        <v>25</v>
      </c>
      <c r="K31" s="39"/>
      <c r="L31" s="42">
        <f>(L27-1)/0.26</f>
        <v>0</v>
      </c>
      <c r="M31" s="16"/>
      <c r="N31" s="1"/>
    </row>
    <row r="32" spans="1:14" x14ac:dyDescent="0.25">
      <c r="A32" s="23" t="str">
        <f t="shared" si="1"/>
        <v>FAUX</v>
      </c>
      <c r="B32" s="33"/>
      <c r="C32" s="34"/>
      <c r="D32" s="35"/>
      <c r="E32" s="35"/>
      <c r="F32" s="35"/>
      <c r="G32" s="36"/>
      <c r="H32" s="37">
        <f t="shared" si="2"/>
        <v>25</v>
      </c>
      <c r="I32" s="38">
        <v>1</v>
      </c>
      <c r="J32" s="37">
        <f t="shared" si="0"/>
        <v>25</v>
      </c>
      <c r="K32" s="39"/>
      <c r="L32" s="43"/>
      <c r="M32" s="16"/>
      <c r="N32" s="1"/>
    </row>
    <row r="33" spans="1:14" x14ac:dyDescent="0.25">
      <c r="A33" s="23" t="str">
        <f t="shared" si="1"/>
        <v>FAUX</v>
      </c>
      <c r="B33" s="33"/>
      <c r="C33" s="34"/>
      <c r="D33" s="35"/>
      <c r="E33" s="35"/>
      <c r="F33" s="35"/>
      <c r="G33" s="36"/>
      <c r="H33" s="37">
        <f t="shared" si="2"/>
        <v>25</v>
      </c>
      <c r="I33" s="38">
        <v>1</v>
      </c>
      <c r="J33" s="37">
        <f t="shared" si="0"/>
        <v>25</v>
      </c>
      <c r="K33" s="39"/>
      <c r="L33" s="44"/>
      <c r="M33" s="16"/>
      <c r="N33" s="1"/>
    </row>
    <row r="34" spans="1:14" x14ac:dyDescent="0.25">
      <c r="A34" s="23" t="str">
        <f t="shared" si="1"/>
        <v>FAUX</v>
      </c>
      <c r="B34" s="45"/>
      <c r="C34" s="46"/>
      <c r="D34" s="47"/>
      <c r="E34" s="47"/>
      <c r="F34" s="47"/>
      <c r="G34" s="48"/>
      <c r="H34" s="49">
        <f t="shared" si="2"/>
        <v>25</v>
      </c>
      <c r="I34" s="50">
        <v>1</v>
      </c>
      <c r="J34" s="49">
        <f t="shared" si="0"/>
        <v>25</v>
      </c>
      <c r="K34" s="51"/>
      <c r="L34" s="52"/>
      <c r="M34" s="53"/>
      <c r="N34" s="1"/>
    </row>
    <row r="35" spans="1:14" x14ac:dyDescent="0.25">
      <c r="A35" s="1"/>
      <c r="B35" s="107"/>
      <c r="C35" s="107"/>
      <c r="D35" s="107"/>
      <c r="E35" s="1"/>
      <c r="F35" s="1"/>
      <c r="G35" s="1"/>
      <c r="H35" s="1"/>
      <c r="I35" s="1"/>
      <c r="J35" s="111" t="s">
        <v>30</v>
      </c>
      <c r="K35" s="112"/>
      <c r="L35" s="113" t="s">
        <v>31</v>
      </c>
      <c r="M35" s="114"/>
      <c r="N35" s="1"/>
    </row>
    <row r="36" spans="1:14" x14ac:dyDescent="0.25">
      <c r="A36" s="1"/>
      <c r="B36" s="107"/>
      <c r="C36" s="107"/>
      <c r="D36" s="107"/>
      <c r="E36" s="1"/>
      <c r="F36" s="1"/>
      <c r="G36" s="1"/>
      <c r="H36" s="1"/>
      <c r="I36" s="1"/>
      <c r="J36" s="108"/>
      <c r="K36" s="108"/>
      <c r="L36" s="109"/>
      <c r="M36" s="110"/>
      <c r="N36" s="1"/>
    </row>
    <row r="37" spans="1:14" x14ac:dyDescent="0.25">
      <c r="A37" s="1"/>
      <c r="B37" s="5" t="s">
        <v>32</v>
      </c>
      <c r="C37" s="6"/>
      <c r="D37" s="6"/>
      <c r="E37" s="6"/>
      <c r="F37" s="6"/>
      <c r="G37" s="6"/>
      <c r="H37" s="6"/>
      <c r="I37" s="6"/>
      <c r="J37" s="6"/>
      <c r="K37" s="6"/>
      <c r="L37" s="7"/>
      <c r="M37" s="8"/>
      <c r="N37" s="1"/>
    </row>
    <row r="38" spans="1:14" x14ac:dyDescent="0.25">
      <c r="A38" s="1"/>
      <c r="B38" s="12" t="s">
        <v>2</v>
      </c>
      <c r="C38" s="13"/>
      <c r="D38" s="13"/>
      <c r="E38" s="13"/>
      <c r="F38" s="13"/>
      <c r="G38" s="13"/>
      <c r="H38" s="13"/>
      <c r="I38" s="13"/>
      <c r="J38" s="13"/>
      <c r="K38" s="14"/>
      <c r="L38" s="15" t="s">
        <v>3</v>
      </c>
      <c r="M38" s="16"/>
      <c r="N38" s="1"/>
    </row>
    <row r="39" spans="1:14" x14ac:dyDescent="0.25">
      <c r="A39" s="1"/>
      <c r="B39" s="15" t="s">
        <v>4</v>
      </c>
      <c r="C39" s="17" t="s">
        <v>5</v>
      </c>
      <c r="D39" s="18"/>
      <c r="E39" s="18"/>
      <c r="F39" s="18"/>
      <c r="G39" s="19"/>
      <c r="H39" s="15" t="s">
        <v>6</v>
      </c>
      <c r="I39" s="15" t="s">
        <v>7</v>
      </c>
      <c r="J39" s="20" t="s">
        <v>8</v>
      </c>
      <c r="K39" s="21" t="s">
        <v>9</v>
      </c>
      <c r="L39" s="22">
        <f>I40*I41*I42*I43*I44*I45*I46</f>
        <v>1</v>
      </c>
      <c r="M39" s="16"/>
      <c r="N39" s="1"/>
    </row>
    <row r="40" spans="1:14" x14ac:dyDescent="0.25">
      <c r="A40" s="23" t="str">
        <f>IF(AND((K39="Résultat"),(K40="")),"VRAI","FAUX")</f>
        <v>VRAI</v>
      </c>
      <c r="B40" s="24"/>
      <c r="C40" s="25"/>
      <c r="D40" s="26"/>
      <c r="E40" s="26"/>
      <c r="F40" s="26"/>
      <c r="G40" s="27"/>
      <c r="H40" s="28">
        <v>25</v>
      </c>
      <c r="I40" s="29">
        <v>1</v>
      </c>
      <c r="J40" s="30">
        <f>H40*I40</f>
        <v>25</v>
      </c>
      <c r="K40" s="31"/>
      <c r="L40" s="32" t="s">
        <v>12</v>
      </c>
      <c r="M40" s="16"/>
      <c r="N40" s="1"/>
    </row>
    <row r="41" spans="1:14" x14ac:dyDescent="0.25">
      <c r="A41" s="23" t="str">
        <f>IF(AND((K40="gagné"),(K41="")),"VRAI","FAUX")</f>
        <v>FAUX</v>
      </c>
      <c r="B41" s="33"/>
      <c r="C41" s="34"/>
      <c r="D41" s="35"/>
      <c r="E41" s="35"/>
      <c r="F41" s="35"/>
      <c r="G41" s="36"/>
      <c r="H41" s="37">
        <f>J40</f>
        <v>25</v>
      </c>
      <c r="I41" s="38">
        <v>1</v>
      </c>
      <c r="J41" s="37">
        <f t="shared" ref="J41:J46" si="3">H41*I41</f>
        <v>25</v>
      </c>
      <c r="K41" s="39"/>
      <c r="L41" s="40">
        <v>31.5</v>
      </c>
      <c r="M41" s="16"/>
      <c r="N41" s="1"/>
    </row>
    <row r="42" spans="1:14" x14ac:dyDescent="0.25">
      <c r="A42" s="23" t="str">
        <f t="shared" ref="A42:A46" si="4">IF(AND((K41="gagné"),(K42="")),"VRAI","FAUX")</f>
        <v>FAUX</v>
      </c>
      <c r="B42" s="33"/>
      <c r="C42" s="34"/>
      <c r="D42" s="35"/>
      <c r="E42" s="35"/>
      <c r="F42" s="35"/>
      <c r="G42" s="36"/>
      <c r="H42" s="37">
        <f t="shared" ref="H42:H46" si="5">J41</f>
        <v>25</v>
      </c>
      <c r="I42" s="38">
        <v>1</v>
      </c>
      <c r="J42" s="37">
        <f t="shared" si="3"/>
        <v>25</v>
      </c>
      <c r="K42" s="39"/>
      <c r="L42" s="41">
        <f>1.26/L39</f>
        <v>1.26</v>
      </c>
      <c r="M42" s="16"/>
      <c r="N42" s="1"/>
    </row>
    <row r="43" spans="1:14" x14ac:dyDescent="0.25">
      <c r="A43" s="23" t="str">
        <f t="shared" si="4"/>
        <v>FAUX</v>
      </c>
      <c r="B43" s="33"/>
      <c r="C43" s="34"/>
      <c r="D43" s="35"/>
      <c r="E43" s="35"/>
      <c r="F43" s="35"/>
      <c r="G43" s="36"/>
      <c r="H43" s="37">
        <f t="shared" si="5"/>
        <v>25</v>
      </c>
      <c r="I43" s="38">
        <v>1</v>
      </c>
      <c r="J43" s="37">
        <f t="shared" si="3"/>
        <v>25</v>
      </c>
      <c r="K43" s="39"/>
      <c r="L43" s="42">
        <f>(L39-1)/0.26</f>
        <v>0</v>
      </c>
      <c r="M43" s="16"/>
      <c r="N43" s="1"/>
    </row>
    <row r="44" spans="1:14" x14ac:dyDescent="0.25">
      <c r="A44" s="23" t="str">
        <f t="shared" si="4"/>
        <v>FAUX</v>
      </c>
      <c r="B44" s="33"/>
      <c r="C44" s="34"/>
      <c r="D44" s="35"/>
      <c r="E44" s="35"/>
      <c r="F44" s="35"/>
      <c r="G44" s="36"/>
      <c r="H44" s="37">
        <f t="shared" si="5"/>
        <v>25</v>
      </c>
      <c r="I44" s="38">
        <v>1</v>
      </c>
      <c r="J44" s="37">
        <f t="shared" si="3"/>
        <v>25</v>
      </c>
      <c r="K44" s="39"/>
      <c r="L44" s="43"/>
      <c r="M44" s="16"/>
      <c r="N44" s="1"/>
    </row>
    <row r="45" spans="1:14" x14ac:dyDescent="0.25">
      <c r="A45" s="23" t="str">
        <f t="shared" si="4"/>
        <v>FAUX</v>
      </c>
      <c r="B45" s="33"/>
      <c r="C45" s="34"/>
      <c r="D45" s="35"/>
      <c r="E45" s="35"/>
      <c r="F45" s="35"/>
      <c r="G45" s="36"/>
      <c r="H45" s="37">
        <f t="shared" si="5"/>
        <v>25</v>
      </c>
      <c r="I45" s="38">
        <v>1</v>
      </c>
      <c r="J45" s="37">
        <f t="shared" si="3"/>
        <v>25</v>
      </c>
      <c r="K45" s="39"/>
      <c r="L45" s="44"/>
      <c r="M45" s="16"/>
      <c r="N45" s="1"/>
    </row>
    <row r="46" spans="1:14" x14ac:dyDescent="0.25">
      <c r="A46" s="23" t="str">
        <f t="shared" si="4"/>
        <v>FAUX</v>
      </c>
      <c r="B46" s="45"/>
      <c r="C46" s="46"/>
      <c r="D46" s="47"/>
      <c r="E46" s="47"/>
      <c r="F46" s="47"/>
      <c r="G46" s="48"/>
      <c r="H46" s="49">
        <f t="shared" si="5"/>
        <v>25</v>
      </c>
      <c r="I46" s="50">
        <v>1</v>
      </c>
      <c r="J46" s="49">
        <f t="shared" si="3"/>
        <v>25</v>
      </c>
      <c r="K46" s="51"/>
      <c r="L46" s="52"/>
      <c r="M46" s="53"/>
      <c r="N46" s="1"/>
    </row>
    <row r="47" spans="1:14" x14ac:dyDescent="0.25">
      <c r="A47" s="1"/>
      <c r="B47" s="107"/>
      <c r="C47" s="107"/>
      <c r="D47" s="107"/>
      <c r="E47" s="1"/>
      <c r="F47" s="1"/>
      <c r="G47" s="1"/>
      <c r="H47" s="1"/>
      <c r="I47" s="1"/>
      <c r="J47" s="111" t="s">
        <v>30</v>
      </c>
      <c r="K47" s="112"/>
      <c r="L47" s="113" t="s">
        <v>31</v>
      </c>
      <c r="M47" s="114"/>
      <c r="N47" s="1"/>
    </row>
    <row r="48" spans="1:1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</sheetData>
  <mergeCells count="40">
    <mergeCell ref="C46:G46"/>
    <mergeCell ref="J47:K47"/>
    <mergeCell ref="L47:M47"/>
    <mergeCell ref="C40:G40"/>
    <mergeCell ref="C41:G41"/>
    <mergeCell ref="C42:G42"/>
    <mergeCell ref="C43:G43"/>
    <mergeCell ref="C44:G44"/>
    <mergeCell ref="C45:G45"/>
    <mergeCell ref="C34:G34"/>
    <mergeCell ref="J35:K35"/>
    <mergeCell ref="L35:M35"/>
    <mergeCell ref="B37:L37"/>
    <mergeCell ref="B38:K38"/>
    <mergeCell ref="C39:G39"/>
    <mergeCell ref="C28:G28"/>
    <mergeCell ref="C29:G29"/>
    <mergeCell ref="C30:G30"/>
    <mergeCell ref="C31:G31"/>
    <mergeCell ref="C32:G32"/>
    <mergeCell ref="C33:G33"/>
    <mergeCell ref="C20:F20"/>
    <mergeCell ref="G20:H20"/>
    <mergeCell ref="I20:J20"/>
    <mergeCell ref="B25:L25"/>
    <mergeCell ref="B26:K26"/>
    <mergeCell ref="C27:G27"/>
    <mergeCell ref="C12:F12"/>
    <mergeCell ref="G12:H12"/>
    <mergeCell ref="I12:J12"/>
    <mergeCell ref="C16:F16"/>
    <mergeCell ref="G16:H16"/>
    <mergeCell ref="I16:J16"/>
    <mergeCell ref="C2:L2"/>
    <mergeCell ref="C3:F3"/>
    <mergeCell ref="G3:H3"/>
    <mergeCell ref="I3:J3"/>
    <mergeCell ref="C8:F8"/>
    <mergeCell ref="G8:H8"/>
    <mergeCell ref="I8:J8"/>
  </mergeCells>
  <conditionalFormatting sqref="D5:D7 D9:D11">
    <cfRule type="expression" dxfId="43" priority="20">
      <formula>A5="VRAI"</formula>
    </cfRule>
  </conditionalFormatting>
  <conditionalFormatting sqref="H9:I11 H5:I7">
    <cfRule type="containsText" dxfId="41" priority="21" operator="containsText" text="en cours">
      <formula>NOT(ISERROR(SEARCH("en cours",H5)))</formula>
    </cfRule>
    <cfRule type="containsText" dxfId="40" priority="22" operator="containsText" text="gagné">
      <formula>NOT(ISERROR(SEARCH("gagné",H5)))</formula>
    </cfRule>
  </conditionalFormatting>
  <conditionalFormatting sqref="J5:J7 J9:J11">
    <cfRule type="containsText" dxfId="37" priority="19" operator="containsText" text="gagné">
      <formula>NOT(ISERROR(SEARCH("gagné",J5)))</formula>
    </cfRule>
  </conditionalFormatting>
  <conditionalFormatting sqref="D13:D15">
    <cfRule type="expression" dxfId="35" priority="16">
      <formula>A13="VRAI"</formula>
    </cfRule>
  </conditionalFormatting>
  <conditionalFormatting sqref="H13:I15">
    <cfRule type="containsText" dxfId="33" priority="17" operator="containsText" text="en cours">
      <formula>NOT(ISERROR(SEARCH("en cours",H13)))</formula>
    </cfRule>
    <cfRule type="containsText" dxfId="32" priority="18" operator="containsText" text="gagné">
      <formula>NOT(ISERROR(SEARCH("gagné",H13)))</formula>
    </cfRule>
  </conditionalFormatting>
  <conditionalFormatting sqref="J13:J15">
    <cfRule type="containsText" dxfId="29" priority="15" operator="containsText" text="gagné">
      <formula>NOT(ISERROR(SEARCH("gagné",J13)))</formula>
    </cfRule>
  </conditionalFormatting>
  <conditionalFormatting sqref="D17:D19">
    <cfRule type="expression" dxfId="27" priority="12">
      <formula>A17="VRAI"</formula>
    </cfRule>
  </conditionalFormatting>
  <conditionalFormatting sqref="H17:I19">
    <cfRule type="containsText" dxfId="25" priority="13" operator="containsText" text="en cours">
      <formula>NOT(ISERROR(SEARCH("en cours",H17)))</formula>
    </cfRule>
    <cfRule type="containsText" dxfId="24" priority="14" operator="containsText" text="gagné">
      <formula>NOT(ISERROR(SEARCH("gagné",H17)))</formula>
    </cfRule>
  </conditionalFormatting>
  <conditionalFormatting sqref="J17:J19">
    <cfRule type="containsText" dxfId="21" priority="11" operator="containsText" text="gagné">
      <formula>NOT(ISERROR(SEARCH("gagné",J17)))</formula>
    </cfRule>
  </conditionalFormatting>
  <conditionalFormatting sqref="D21:D23">
    <cfRule type="expression" dxfId="19" priority="8">
      <formula>A21="VRAI"</formula>
    </cfRule>
  </conditionalFormatting>
  <conditionalFormatting sqref="H21:I23">
    <cfRule type="containsText" dxfId="17" priority="9" operator="containsText" text="en cours">
      <formula>NOT(ISERROR(SEARCH("en cours",H21)))</formula>
    </cfRule>
    <cfRule type="containsText" dxfId="16" priority="10" operator="containsText" text="gagné">
      <formula>NOT(ISERROR(SEARCH("gagné",H21)))</formula>
    </cfRule>
  </conditionalFormatting>
  <conditionalFormatting sqref="J21:J23">
    <cfRule type="containsText" dxfId="13" priority="7" operator="containsText" text="gagné">
      <formula>NOT(ISERROR(SEARCH("gagné",J21)))</formula>
    </cfRule>
  </conditionalFormatting>
  <conditionalFormatting sqref="K28:K34">
    <cfRule type="containsText" dxfId="11" priority="6" operator="containsText" text="gagné">
      <formula>NOT(ISERROR(SEARCH("gagné",K28)))</formula>
    </cfRule>
  </conditionalFormatting>
  <conditionalFormatting sqref="J28:J34">
    <cfRule type="cellIs" dxfId="9" priority="5" operator="greaterThanOrEqual">
      <formula>$L$29</formula>
    </cfRule>
  </conditionalFormatting>
  <conditionalFormatting sqref="H28:H34">
    <cfRule type="expression" dxfId="7" priority="4">
      <formula>A28="VRAI"</formula>
    </cfRule>
  </conditionalFormatting>
  <conditionalFormatting sqref="K40:K46">
    <cfRule type="containsText" dxfId="5" priority="3" operator="containsText" text="gagné">
      <formula>NOT(ISERROR(SEARCH("gagné",K40)))</formula>
    </cfRule>
  </conditionalFormatting>
  <conditionalFormatting sqref="J40:J46">
    <cfRule type="cellIs" dxfId="3" priority="2" operator="greaterThanOrEqual">
      <formula>$L$41</formula>
    </cfRule>
  </conditionalFormatting>
  <conditionalFormatting sqref="H40:H46">
    <cfRule type="expression" dxfId="1" priority="1">
      <formula>A40="VRAI"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2"/>
  <sheetViews>
    <sheetView tabSelected="1" workbookViewId="0">
      <selection activeCell="E8" sqref="E8"/>
    </sheetView>
  </sheetViews>
  <sheetFormatPr defaultRowHeight="15" x14ac:dyDescent="0.25"/>
  <cols>
    <col min="3" max="3" width="57.42578125" customWidth="1"/>
    <col min="4" max="4" width="10.7109375" customWidth="1"/>
    <col min="10" max="10" width="17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15.75" x14ac:dyDescent="0.25">
      <c r="A2" s="1"/>
      <c r="B2" s="115" t="s">
        <v>23</v>
      </c>
      <c r="C2" s="115"/>
      <c r="D2" s="115"/>
      <c r="E2" s="115"/>
      <c r="F2" s="115"/>
      <c r="G2" s="115"/>
      <c r="H2" s="115"/>
      <c r="I2" s="115"/>
      <c r="J2" s="115"/>
      <c r="K2" s="1"/>
    </row>
    <row r="3" spans="1:11" x14ac:dyDescent="0.25">
      <c r="A3" s="1"/>
      <c r="B3" s="15" t="s">
        <v>24</v>
      </c>
      <c r="C3" s="15" t="s">
        <v>25</v>
      </c>
      <c r="D3" s="15" t="s">
        <v>26</v>
      </c>
      <c r="E3" s="15" t="s">
        <v>6</v>
      </c>
      <c r="F3" s="15" t="s">
        <v>7</v>
      </c>
      <c r="G3" s="15" t="s">
        <v>8</v>
      </c>
      <c r="H3" s="15" t="s">
        <v>9</v>
      </c>
      <c r="I3" s="15" t="s">
        <v>27</v>
      </c>
      <c r="J3" s="15" t="s">
        <v>28</v>
      </c>
      <c r="K3" s="1"/>
    </row>
    <row r="4" spans="1:11" x14ac:dyDescent="0.25">
      <c r="A4" s="1"/>
      <c r="B4" s="64"/>
      <c r="C4" s="65"/>
      <c r="D4" s="64"/>
      <c r="E4" s="65"/>
      <c r="F4" s="65"/>
      <c r="G4" s="65"/>
      <c r="H4" s="65"/>
      <c r="I4" s="66"/>
      <c r="J4" s="64"/>
      <c r="K4" s="1"/>
    </row>
    <row r="5" spans="1:11" x14ac:dyDescent="0.25">
      <c r="A5" s="1"/>
      <c r="B5" s="64"/>
      <c r="C5" s="65"/>
      <c r="D5" s="64"/>
      <c r="E5" s="65"/>
      <c r="F5" s="65"/>
      <c r="G5" s="65"/>
      <c r="H5" s="65"/>
      <c r="I5" s="66"/>
      <c r="J5" s="64"/>
      <c r="K5" s="1"/>
    </row>
    <row r="6" spans="1:11" x14ac:dyDescent="0.25">
      <c r="A6" s="1"/>
      <c r="B6" s="64"/>
      <c r="C6" s="65"/>
      <c r="D6" s="64"/>
      <c r="E6" s="65"/>
      <c r="F6" s="65"/>
      <c r="G6" s="65"/>
      <c r="H6" s="65"/>
      <c r="I6" s="66"/>
      <c r="J6" s="64"/>
      <c r="K6" s="1"/>
    </row>
    <row r="7" spans="1:11" x14ac:dyDescent="0.25">
      <c r="A7" s="1"/>
      <c r="B7" s="64"/>
      <c r="C7" s="65"/>
      <c r="D7" s="64"/>
      <c r="E7" s="65"/>
      <c r="F7" s="65"/>
      <c r="G7" s="65"/>
      <c r="H7" s="65"/>
      <c r="I7" s="66"/>
      <c r="J7" s="64"/>
      <c r="K7" s="1"/>
    </row>
    <row r="8" spans="1:11" x14ac:dyDescent="0.25">
      <c r="A8" s="1"/>
      <c r="B8" s="64"/>
      <c r="C8" s="65"/>
      <c r="D8" s="64"/>
      <c r="E8" s="65"/>
      <c r="F8" s="65"/>
      <c r="G8" s="65"/>
      <c r="H8" s="65"/>
      <c r="I8" s="66"/>
      <c r="J8" s="64"/>
      <c r="K8" s="1"/>
    </row>
    <row r="9" spans="1:11" x14ac:dyDescent="0.25">
      <c r="A9" s="1"/>
      <c r="B9" s="64"/>
      <c r="C9" s="65"/>
      <c r="D9" s="64"/>
      <c r="E9" s="65"/>
      <c r="F9" s="65"/>
      <c r="G9" s="65"/>
      <c r="H9" s="65"/>
      <c r="I9" s="66"/>
      <c r="J9" s="64"/>
      <c r="K9" s="1"/>
    </row>
    <row r="10" spans="1:11" x14ac:dyDescent="0.25">
      <c r="A10" s="1"/>
      <c r="B10" s="64"/>
      <c r="C10" s="65"/>
      <c r="D10" s="64"/>
      <c r="E10" s="65"/>
      <c r="F10" s="65"/>
      <c r="G10" s="65"/>
      <c r="H10" s="65"/>
      <c r="I10" s="66"/>
      <c r="J10" s="64"/>
      <c r="K10" s="1"/>
    </row>
    <row r="11" spans="1:11" x14ac:dyDescent="0.25">
      <c r="A11" s="1"/>
      <c r="B11" s="64"/>
      <c r="C11" s="65"/>
      <c r="D11" s="64"/>
      <c r="E11" s="65"/>
      <c r="F11" s="65"/>
      <c r="G11" s="65"/>
      <c r="H11" s="65"/>
      <c r="I11" s="66"/>
      <c r="J11" s="64"/>
      <c r="K11" s="1"/>
    </row>
    <row r="12" spans="1:11" x14ac:dyDescent="0.25">
      <c r="A12" s="1"/>
      <c r="B12" s="64"/>
      <c r="C12" s="65"/>
      <c r="D12" s="64"/>
      <c r="E12" s="65"/>
      <c r="F12" s="65"/>
      <c r="G12" s="65"/>
      <c r="H12" s="65"/>
      <c r="I12" s="66"/>
      <c r="J12" s="64"/>
      <c r="K12" s="1"/>
    </row>
    <row r="13" spans="1:11" x14ac:dyDescent="0.25">
      <c r="A13" s="1"/>
      <c r="B13" s="64"/>
      <c r="C13" s="65"/>
      <c r="D13" s="64"/>
      <c r="E13" s="65"/>
      <c r="F13" s="65"/>
      <c r="G13" s="65"/>
      <c r="H13" s="65"/>
      <c r="I13" s="66"/>
      <c r="J13" s="64"/>
      <c r="K13" s="1"/>
    </row>
    <row r="14" spans="1:11" x14ac:dyDescent="0.25">
      <c r="A14" s="1"/>
      <c r="B14" s="64"/>
      <c r="C14" s="65"/>
      <c r="D14" s="64"/>
      <c r="E14" s="65"/>
      <c r="F14" s="65"/>
      <c r="G14" s="65"/>
      <c r="H14" s="65"/>
      <c r="I14" s="66"/>
      <c r="J14" s="64"/>
      <c r="K14" s="1"/>
    </row>
    <row r="15" spans="1:11" x14ac:dyDescent="0.25">
      <c r="A15" s="1"/>
      <c r="B15" s="64"/>
      <c r="C15" s="65"/>
      <c r="D15" s="64"/>
      <c r="E15" s="65"/>
      <c r="F15" s="65"/>
      <c r="G15" s="65"/>
      <c r="H15" s="65"/>
      <c r="I15" s="66"/>
      <c r="J15" s="64"/>
      <c r="K15" s="1"/>
    </row>
    <row r="16" spans="1:11" x14ac:dyDescent="0.25">
      <c r="A16" s="1"/>
      <c r="B16" s="64"/>
      <c r="C16" s="65"/>
      <c r="D16" s="64"/>
      <c r="E16" s="65"/>
      <c r="F16" s="65"/>
      <c r="G16" s="65"/>
      <c r="H16" s="65"/>
      <c r="I16" s="66"/>
      <c r="J16" s="64"/>
      <c r="K16" s="1"/>
    </row>
    <row r="17" spans="1:11" x14ac:dyDescent="0.25">
      <c r="A17" s="1"/>
      <c r="B17" s="64"/>
      <c r="C17" s="65"/>
      <c r="D17" s="64"/>
      <c r="E17" s="65"/>
      <c r="F17" s="65"/>
      <c r="G17" s="65"/>
      <c r="H17" s="65"/>
      <c r="I17" s="66"/>
      <c r="J17" s="64"/>
      <c r="K17" s="1"/>
    </row>
    <row r="18" spans="1:11" x14ac:dyDescent="0.25">
      <c r="A18" s="1"/>
      <c r="B18" s="64"/>
      <c r="C18" s="65"/>
      <c r="D18" s="64"/>
      <c r="E18" s="65"/>
      <c r="F18" s="65"/>
      <c r="G18" s="65"/>
      <c r="H18" s="65"/>
      <c r="I18" s="66"/>
      <c r="J18" s="64"/>
      <c r="K18" s="1"/>
    </row>
    <row r="19" spans="1:11" x14ac:dyDescent="0.25">
      <c r="A19" s="1"/>
      <c r="B19" s="64"/>
      <c r="C19" s="65"/>
      <c r="D19" s="64"/>
      <c r="E19" s="65"/>
      <c r="F19" s="65"/>
      <c r="G19" s="65"/>
      <c r="H19" s="65"/>
      <c r="I19" s="66"/>
      <c r="J19" s="64"/>
      <c r="K19" s="1"/>
    </row>
    <row r="20" spans="1:11" x14ac:dyDescent="0.25">
      <c r="A20" s="1"/>
      <c r="B20" s="64"/>
      <c r="C20" s="65"/>
      <c r="D20" s="64"/>
      <c r="E20" s="65"/>
      <c r="F20" s="65"/>
      <c r="G20" s="65"/>
      <c r="H20" s="65"/>
      <c r="I20" s="66"/>
      <c r="J20" s="64"/>
      <c r="K20" s="1"/>
    </row>
    <row r="21" spans="1:11" x14ac:dyDescent="0.25">
      <c r="A21" s="1"/>
      <c r="B21" s="64"/>
      <c r="C21" s="65"/>
      <c r="D21" s="64"/>
      <c r="E21" s="65"/>
      <c r="F21" s="65"/>
      <c r="G21" s="65"/>
      <c r="H21" s="65"/>
      <c r="I21" s="66"/>
      <c r="J21" s="64"/>
      <c r="K21" s="1"/>
    </row>
    <row r="22" spans="1:11" x14ac:dyDescent="0.25">
      <c r="A22" s="1"/>
      <c r="B22" s="64"/>
      <c r="C22" s="65"/>
      <c r="D22" s="64"/>
      <c r="E22" s="65"/>
      <c r="F22" s="65"/>
      <c r="G22" s="65"/>
      <c r="H22" s="65"/>
      <c r="I22" s="66"/>
      <c r="J22" s="64"/>
      <c r="K22" s="1"/>
    </row>
    <row r="23" spans="1:11" x14ac:dyDescent="0.25">
      <c r="A23" s="1"/>
      <c r="B23" s="64"/>
      <c r="C23" s="65"/>
      <c r="D23" s="64"/>
      <c r="E23" s="65"/>
      <c r="F23" s="65"/>
      <c r="G23" s="65"/>
      <c r="H23" s="65"/>
      <c r="I23" s="66"/>
      <c r="J23" s="64"/>
      <c r="K23" s="1"/>
    </row>
    <row r="24" spans="1:11" x14ac:dyDescent="0.25">
      <c r="A24" s="1"/>
      <c r="B24" s="64"/>
      <c r="C24" s="65"/>
      <c r="D24" s="64"/>
      <c r="E24" s="65"/>
      <c r="F24" s="65"/>
      <c r="G24" s="65"/>
      <c r="H24" s="65"/>
      <c r="I24" s="66"/>
      <c r="J24" s="64"/>
      <c r="K24" s="1"/>
    </row>
    <row r="25" spans="1:11" x14ac:dyDescent="0.25">
      <c r="A25" s="1"/>
      <c r="B25" s="64"/>
      <c r="C25" s="65"/>
      <c r="D25" s="64"/>
      <c r="E25" s="65"/>
      <c r="F25" s="65"/>
      <c r="G25" s="65"/>
      <c r="H25" s="65"/>
      <c r="I25" s="66"/>
      <c r="J25" s="64"/>
      <c r="K25" s="1"/>
    </row>
    <row r="26" spans="1:11" x14ac:dyDescent="0.25">
      <c r="A26" s="1"/>
      <c r="B26" s="64"/>
      <c r="C26" s="65"/>
      <c r="D26" s="64"/>
      <c r="E26" s="65"/>
      <c r="F26" s="65"/>
      <c r="G26" s="65"/>
      <c r="H26" s="65"/>
      <c r="I26" s="66"/>
      <c r="J26" s="64"/>
      <c r="K26" s="1"/>
    </row>
    <row r="27" spans="1:11" x14ac:dyDescent="0.25">
      <c r="A27" s="1"/>
      <c r="B27" s="64"/>
      <c r="C27" s="65"/>
      <c r="D27" s="64"/>
      <c r="E27" s="65"/>
      <c r="F27" s="65"/>
      <c r="G27" s="65"/>
      <c r="H27" s="65"/>
      <c r="I27" s="66"/>
      <c r="J27" s="64"/>
      <c r="K27" s="1"/>
    </row>
    <row r="28" spans="1:11" x14ac:dyDescent="0.25">
      <c r="A28" s="1"/>
      <c r="B28" s="64"/>
      <c r="C28" s="65"/>
      <c r="D28" s="64"/>
      <c r="E28" s="65"/>
      <c r="F28" s="65"/>
      <c r="G28" s="65"/>
      <c r="H28" s="65"/>
      <c r="I28" s="66"/>
      <c r="J28" s="64"/>
      <c r="K28" s="1"/>
    </row>
    <row r="29" spans="1:11" x14ac:dyDescent="0.25">
      <c r="A29" s="1"/>
      <c r="B29" s="64"/>
      <c r="C29" s="65"/>
      <c r="D29" s="64"/>
      <c r="E29" s="65"/>
      <c r="F29" s="65"/>
      <c r="G29" s="65"/>
      <c r="H29" s="65"/>
      <c r="I29" s="66"/>
      <c r="J29" s="64"/>
      <c r="K29" s="1"/>
    </row>
    <row r="30" spans="1:11" x14ac:dyDescent="0.25">
      <c r="A30" s="1"/>
      <c r="B30" s="64"/>
      <c r="C30" s="65"/>
      <c r="D30" s="64"/>
      <c r="E30" s="65"/>
      <c r="F30" s="65"/>
      <c r="G30" s="65"/>
      <c r="H30" s="65"/>
      <c r="I30" s="66"/>
      <c r="J30" s="64"/>
      <c r="K30" s="1"/>
    </row>
    <row r="31" spans="1:11" x14ac:dyDescent="0.25">
      <c r="A31" s="1"/>
      <c r="B31" s="64"/>
      <c r="C31" s="65"/>
      <c r="D31" s="64"/>
      <c r="E31" s="65"/>
      <c r="F31" s="65"/>
      <c r="G31" s="65"/>
      <c r="H31" s="65"/>
      <c r="I31" s="66"/>
      <c r="J31" s="64"/>
      <c r="K31" s="1"/>
    </row>
    <row r="32" spans="1:11" x14ac:dyDescent="0.25">
      <c r="A32" s="1"/>
      <c r="B32" s="64"/>
      <c r="C32" s="65"/>
      <c r="D32" s="64"/>
      <c r="E32" s="65"/>
      <c r="F32" s="65"/>
      <c r="G32" s="65"/>
      <c r="H32" s="65"/>
      <c r="I32" s="66"/>
      <c r="J32" s="64"/>
      <c r="K32" s="1"/>
    </row>
    <row r="33" spans="1:11" x14ac:dyDescent="0.25">
      <c r="A33" s="1"/>
      <c r="B33" s="64"/>
      <c r="C33" s="65"/>
      <c r="D33" s="64"/>
      <c r="E33" s="65"/>
      <c r="F33" s="65"/>
      <c r="G33" s="65"/>
      <c r="H33" s="65"/>
      <c r="I33" s="66"/>
      <c r="J33" s="64"/>
      <c r="K33" s="1"/>
    </row>
    <row r="34" spans="1:11" x14ac:dyDescent="0.25">
      <c r="A34" s="1"/>
      <c r="B34" s="64"/>
      <c r="C34" s="65"/>
      <c r="D34" s="64"/>
      <c r="E34" s="65"/>
      <c r="F34" s="65"/>
      <c r="G34" s="65"/>
      <c r="H34" s="65"/>
      <c r="I34" s="66"/>
      <c r="J34" s="64"/>
      <c r="K34" s="1"/>
    </row>
    <row r="35" spans="1:11" x14ac:dyDescent="0.25">
      <c r="A35" s="1"/>
      <c r="B35" s="64"/>
      <c r="C35" s="65"/>
      <c r="D35" s="64"/>
      <c r="E35" s="65"/>
      <c r="F35" s="65"/>
      <c r="G35" s="65"/>
      <c r="H35" s="65"/>
      <c r="I35" s="66"/>
      <c r="J35" s="64"/>
      <c r="K35" s="1"/>
    </row>
    <row r="36" spans="1:11" x14ac:dyDescent="0.25">
      <c r="A36" s="1"/>
      <c r="B36" s="64"/>
      <c r="C36" s="65"/>
      <c r="D36" s="64"/>
      <c r="E36" s="65"/>
      <c r="F36" s="65"/>
      <c r="G36" s="65"/>
      <c r="H36" s="65"/>
      <c r="I36" s="66"/>
      <c r="J36" s="64"/>
      <c r="K36" s="1"/>
    </row>
    <row r="37" spans="1:11" x14ac:dyDescent="0.25">
      <c r="A37" s="1"/>
      <c r="B37" s="64"/>
      <c r="C37" s="65"/>
      <c r="D37" s="64"/>
      <c r="E37" s="65"/>
      <c r="F37" s="65"/>
      <c r="G37" s="65"/>
      <c r="H37" s="65"/>
      <c r="I37" s="66"/>
      <c r="J37" s="64"/>
      <c r="K37" s="1"/>
    </row>
    <row r="38" spans="1:11" x14ac:dyDescent="0.25">
      <c r="A38" s="1"/>
      <c r="B38" s="64"/>
      <c r="C38" s="65"/>
      <c r="D38" s="64"/>
      <c r="E38" s="65"/>
      <c r="F38" s="65"/>
      <c r="G38" s="65"/>
      <c r="H38" s="65"/>
      <c r="I38" s="66"/>
      <c r="J38" s="64"/>
      <c r="K38" s="1"/>
    </row>
    <row r="39" spans="1:11" x14ac:dyDescent="0.25">
      <c r="A39" s="1"/>
      <c r="B39" s="64"/>
      <c r="C39" s="65"/>
      <c r="D39" s="64"/>
      <c r="E39" s="65"/>
      <c r="F39" s="65"/>
      <c r="G39" s="65"/>
      <c r="H39" s="65"/>
      <c r="I39" s="66"/>
      <c r="J39" s="64"/>
      <c r="K39" s="1"/>
    </row>
    <row r="40" spans="1:11" x14ac:dyDescent="0.25">
      <c r="A40" s="1"/>
      <c r="B40" s="64"/>
      <c r="C40" s="65"/>
      <c r="D40" s="64"/>
      <c r="E40" s="65"/>
      <c r="F40" s="65"/>
      <c r="G40" s="65"/>
      <c r="H40" s="65"/>
      <c r="I40" s="66"/>
      <c r="J40" s="64"/>
      <c r="K40" s="1"/>
    </row>
    <row r="41" spans="1:11" x14ac:dyDescent="0.25">
      <c r="A41" s="1"/>
      <c r="B41" s="64"/>
      <c r="C41" s="65"/>
      <c r="D41" s="64"/>
      <c r="E41" s="65"/>
      <c r="F41" s="65"/>
      <c r="G41" s="65"/>
      <c r="H41" s="65"/>
      <c r="I41" s="66"/>
      <c r="J41" s="64"/>
      <c r="K41" s="1"/>
    </row>
    <row r="42" spans="1:11" x14ac:dyDescent="0.25">
      <c r="A42" s="1"/>
      <c r="B42" s="64"/>
      <c r="C42" s="65"/>
      <c r="D42" s="64"/>
      <c r="E42" s="65"/>
      <c r="F42" s="65"/>
      <c r="G42" s="65"/>
      <c r="H42" s="65"/>
      <c r="I42" s="66"/>
      <c r="J42" s="64"/>
      <c r="K42" s="1"/>
    </row>
    <row r="43" spans="1:11" x14ac:dyDescent="0.25">
      <c r="A43" s="1"/>
      <c r="B43" s="64"/>
      <c r="C43" s="65"/>
      <c r="D43" s="64"/>
      <c r="E43" s="65"/>
      <c r="F43" s="65"/>
      <c r="G43" s="65"/>
      <c r="H43" s="65"/>
      <c r="I43" s="66"/>
      <c r="J43" s="64"/>
      <c r="K43" s="1"/>
    </row>
    <row r="44" spans="1:11" x14ac:dyDescent="0.25">
      <c r="A44" s="1"/>
      <c r="B44" s="64"/>
      <c r="C44" s="65"/>
      <c r="D44" s="64"/>
      <c r="E44" s="65"/>
      <c r="F44" s="65"/>
      <c r="G44" s="65"/>
      <c r="H44" s="65"/>
      <c r="I44" s="66"/>
      <c r="J44" s="64"/>
      <c r="K44" s="1"/>
    </row>
    <row r="45" spans="1:11" x14ac:dyDescent="0.25">
      <c r="A45" s="1"/>
      <c r="B45" s="64"/>
      <c r="C45" s="65"/>
      <c r="D45" s="64"/>
      <c r="E45" s="65"/>
      <c r="F45" s="65"/>
      <c r="G45" s="65"/>
      <c r="H45" s="65"/>
      <c r="I45" s="66"/>
      <c r="J45" s="64"/>
      <c r="K45" s="1"/>
    </row>
    <row r="46" spans="1:11" x14ac:dyDescent="0.25">
      <c r="A46" s="1"/>
      <c r="B46" s="64"/>
      <c r="C46" s="65"/>
      <c r="D46" s="64"/>
      <c r="E46" s="65"/>
      <c r="F46" s="65"/>
      <c r="G46" s="65"/>
      <c r="H46" s="65"/>
      <c r="I46" s="66"/>
      <c r="J46" s="64"/>
      <c r="K46" s="1"/>
    </row>
    <row r="47" spans="1:11" x14ac:dyDescent="0.25">
      <c r="A47" s="1"/>
      <c r="B47" s="64"/>
      <c r="C47" s="65"/>
      <c r="D47" s="64"/>
      <c r="E47" s="65"/>
      <c r="F47" s="65"/>
      <c r="G47" s="65"/>
      <c r="H47" s="65"/>
      <c r="I47" s="66"/>
      <c r="J47" s="64"/>
      <c r="K47" s="1"/>
    </row>
    <row r="48" spans="1:11" x14ac:dyDescent="0.25">
      <c r="A48" s="1"/>
      <c r="B48" s="64"/>
      <c r="C48" s="65"/>
      <c r="D48" s="64"/>
      <c r="E48" s="65"/>
      <c r="F48" s="65"/>
      <c r="G48" s="65"/>
      <c r="H48" s="65"/>
      <c r="I48" s="66"/>
      <c r="J48" s="64"/>
      <c r="K48" s="1"/>
    </row>
    <row r="49" spans="1:11" x14ac:dyDescent="0.25">
      <c r="A49" s="1"/>
      <c r="B49" s="64"/>
      <c r="C49" s="65"/>
      <c r="D49" s="64"/>
      <c r="E49" s="65"/>
      <c r="F49" s="65"/>
      <c r="G49" s="65"/>
      <c r="H49" s="65"/>
      <c r="I49" s="66"/>
      <c r="J49" s="64"/>
      <c r="K49" s="1"/>
    </row>
    <row r="50" spans="1:11" x14ac:dyDescent="0.25">
      <c r="A50" s="1"/>
      <c r="B50" s="64"/>
      <c r="C50" s="65"/>
      <c r="D50" s="64"/>
      <c r="E50" s="65"/>
      <c r="F50" s="65"/>
      <c r="G50" s="65"/>
      <c r="H50" s="65"/>
      <c r="I50" s="66"/>
      <c r="J50" s="64"/>
      <c r="K50" s="1"/>
    </row>
    <row r="51" spans="1:11" x14ac:dyDescent="0.25">
      <c r="A51" s="1"/>
      <c r="B51" s="64"/>
      <c r="C51" s="65"/>
      <c r="D51" s="64"/>
      <c r="E51" s="65"/>
      <c r="F51" s="65"/>
      <c r="G51" s="65"/>
      <c r="H51" s="65"/>
      <c r="I51" s="66"/>
      <c r="J51" s="64"/>
      <c r="K51" s="1"/>
    </row>
    <row r="52" spans="1:11" x14ac:dyDescent="0.25">
      <c r="A52" s="1"/>
      <c r="B52" s="64"/>
      <c r="C52" s="65"/>
      <c r="D52" s="64"/>
      <c r="E52" s="65"/>
      <c r="F52" s="65"/>
      <c r="G52" s="65"/>
      <c r="H52" s="65"/>
      <c r="I52" s="66"/>
      <c r="J52" s="64"/>
      <c r="K52" s="1"/>
    </row>
    <row r="53" spans="1:11" x14ac:dyDescent="0.25">
      <c r="A53" s="1"/>
      <c r="B53" s="64"/>
      <c r="C53" s="65"/>
      <c r="D53" s="64"/>
      <c r="E53" s="65"/>
      <c r="F53" s="65"/>
      <c r="G53" s="65"/>
      <c r="H53" s="65"/>
      <c r="I53" s="66"/>
      <c r="J53" s="64"/>
      <c r="K53" s="1"/>
    </row>
    <row r="54" spans="1:11" x14ac:dyDescent="0.25">
      <c r="A54" s="1"/>
      <c r="B54" s="64"/>
      <c r="C54" s="65"/>
      <c r="D54" s="64"/>
      <c r="E54" s="65"/>
      <c r="F54" s="65"/>
      <c r="G54" s="65"/>
      <c r="H54" s="65"/>
      <c r="I54" s="66"/>
      <c r="J54" s="64"/>
      <c r="K54" s="1"/>
    </row>
    <row r="55" spans="1:11" x14ac:dyDescent="0.25">
      <c r="A55" s="1"/>
      <c r="B55" s="64"/>
      <c r="C55" s="65"/>
      <c r="D55" s="64"/>
      <c r="E55" s="65"/>
      <c r="F55" s="65"/>
      <c r="G55" s="65"/>
      <c r="H55" s="65"/>
      <c r="I55" s="66"/>
      <c r="J55" s="64"/>
      <c r="K55" s="1"/>
    </row>
    <row r="56" spans="1:11" x14ac:dyDescent="0.25">
      <c r="A56" s="1"/>
      <c r="B56" s="64"/>
      <c r="C56" s="65"/>
      <c r="D56" s="64"/>
      <c r="E56" s="65"/>
      <c r="F56" s="65"/>
      <c r="G56" s="65"/>
      <c r="H56" s="65"/>
      <c r="I56" s="66"/>
      <c r="J56" s="64"/>
      <c r="K56" s="1"/>
    </row>
    <row r="57" spans="1:11" x14ac:dyDescent="0.25">
      <c r="A57" s="1"/>
      <c r="B57" s="64"/>
      <c r="C57" s="65"/>
      <c r="D57" s="64"/>
      <c r="E57" s="65"/>
      <c r="F57" s="65"/>
      <c r="G57" s="65"/>
      <c r="H57" s="65"/>
      <c r="I57" s="66"/>
      <c r="J57" s="64"/>
      <c r="K57" s="1"/>
    </row>
    <row r="58" spans="1:11" x14ac:dyDescent="0.25">
      <c r="A58" s="1"/>
      <c r="B58" s="64"/>
      <c r="C58" s="65"/>
      <c r="D58" s="64"/>
      <c r="E58" s="65"/>
      <c r="F58" s="65"/>
      <c r="G58" s="65"/>
      <c r="H58" s="65"/>
      <c r="I58" s="66"/>
      <c r="J58" s="64"/>
      <c r="K58" s="1"/>
    </row>
    <row r="59" spans="1:11" x14ac:dyDescent="0.25">
      <c r="A59" s="1"/>
      <c r="B59" s="64"/>
      <c r="C59" s="65"/>
      <c r="D59" s="64"/>
      <c r="E59" s="65"/>
      <c r="F59" s="65"/>
      <c r="G59" s="65"/>
      <c r="H59" s="65"/>
      <c r="I59" s="66"/>
      <c r="J59" s="64"/>
      <c r="K59" s="1"/>
    </row>
    <row r="60" spans="1:11" x14ac:dyDescent="0.25">
      <c r="A60" s="1"/>
      <c r="B60" s="64"/>
      <c r="C60" s="65"/>
      <c r="D60" s="64"/>
      <c r="E60" s="65"/>
      <c r="F60" s="65"/>
      <c r="G60" s="65"/>
      <c r="H60" s="65"/>
      <c r="I60" s="66"/>
      <c r="J60" s="64"/>
      <c r="K60" s="1"/>
    </row>
    <row r="61" spans="1:11" x14ac:dyDescent="0.25">
      <c r="A61" s="1"/>
      <c r="B61" s="64"/>
      <c r="C61" s="65"/>
      <c r="D61" s="64"/>
      <c r="E61" s="65"/>
      <c r="F61" s="65"/>
      <c r="G61" s="65"/>
      <c r="H61" s="65"/>
      <c r="I61" s="66"/>
      <c r="J61" s="64"/>
      <c r="K61" s="1"/>
    </row>
    <row r="62" spans="1:11" x14ac:dyDescent="0.25">
      <c r="A62" s="1"/>
      <c r="B62" s="64"/>
      <c r="C62" s="65"/>
      <c r="D62" s="64"/>
      <c r="E62" s="65"/>
      <c r="F62" s="65"/>
      <c r="G62" s="65"/>
      <c r="H62" s="65"/>
      <c r="I62" s="66"/>
      <c r="J62" s="64"/>
      <c r="K62" s="1"/>
    </row>
    <row r="63" spans="1:11" x14ac:dyDescent="0.25">
      <c r="A63" s="1"/>
      <c r="B63" s="64"/>
      <c r="C63" s="65"/>
      <c r="D63" s="64"/>
      <c r="E63" s="65"/>
      <c r="F63" s="65"/>
      <c r="G63" s="65"/>
      <c r="H63" s="65"/>
      <c r="I63" s="66"/>
      <c r="J63" s="64"/>
      <c r="K63" s="1"/>
    </row>
    <row r="64" spans="1:11" x14ac:dyDescent="0.25">
      <c r="A64" s="1"/>
      <c r="B64" s="64"/>
      <c r="C64" s="65"/>
      <c r="D64" s="64"/>
      <c r="E64" s="65"/>
      <c r="F64" s="65"/>
      <c r="G64" s="65"/>
      <c r="H64" s="65"/>
      <c r="I64" s="66"/>
      <c r="J64" s="64"/>
      <c r="K64" s="1"/>
    </row>
    <row r="65" spans="1:11" x14ac:dyDescent="0.25">
      <c r="A65" s="1"/>
      <c r="B65" s="64"/>
      <c r="C65" s="65"/>
      <c r="D65" s="64"/>
      <c r="E65" s="65"/>
      <c r="F65" s="65"/>
      <c r="G65" s="65"/>
      <c r="H65" s="65"/>
      <c r="I65" s="66"/>
      <c r="J65" s="64"/>
      <c r="K65" s="1"/>
    </row>
    <row r="66" spans="1:11" x14ac:dyDescent="0.25">
      <c r="A66" s="1"/>
      <c r="B66" s="64"/>
      <c r="C66" s="65"/>
      <c r="D66" s="64"/>
      <c r="E66" s="65"/>
      <c r="F66" s="65"/>
      <c r="G66" s="65"/>
      <c r="H66" s="65"/>
      <c r="I66" s="66"/>
      <c r="J66" s="64"/>
      <c r="K66" s="1"/>
    </row>
    <row r="67" spans="1:11" x14ac:dyDescent="0.25">
      <c r="A67" s="1"/>
      <c r="B67" s="64"/>
      <c r="C67" s="65"/>
      <c r="D67" s="64"/>
      <c r="E67" s="65"/>
      <c r="F67" s="65"/>
      <c r="G67" s="65"/>
      <c r="H67" s="65"/>
      <c r="I67" s="66"/>
      <c r="J67" s="64"/>
      <c r="K67" s="1"/>
    </row>
    <row r="68" spans="1:11" x14ac:dyDescent="0.25">
      <c r="A68" s="1"/>
      <c r="B68" s="64"/>
      <c r="C68" s="65"/>
      <c r="D68" s="64"/>
      <c r="E68" s="65"/>
      <c r="F68" s="65"/>
      <c r="G68" s="65"/>
      <c r="H68" s="65"/>
      <c r="I68" s="66"/>
      <c r="J68" s="64"/>
      <c r="K68" s="1"/>
    </row>
    <row r="69" spans="1:11" x14ac:dyDescent="0.25">
      <c r="A69" s="1"/>
      <c r="B69" s="64"/>
      <c r="C69" s="65"/>
      <c r="D69" s="64"/>
      <c r="E69" s="65"/>
      <c r="F69" s="65"/>
      <c r="G69" s="65"/>
      <c r="H69" s="65"/>
      <c r="I69" s="66"/>
      <c r="J69" s="64"/>
      <c r="K69" s="1"/>
    </row>
    <row r="70" spans="1:11" x14ac:dyDescent="0.25">
      <c r="A70" s="1"/>
      <c r="B70" s="64"/>
      <c r="C70" s="65"/>
      <c r="D70" s="64"/>
      <c r="E70" s="65"/>
      <c r="F70" s="65"/>
      <c r="G70" s="65"/>
      <c r="H70" s="65"/>
      <c r="I70" s="66"/>
      <c r="J70" s="64"/>
      <c r="K70" s="1"/>
    </row>
    <row r="71" spans="1:11" x14ac:dyDescent="0.25">
      <c r="A71" s="1"/>
      <c r="B71" s="64"/>
      <c r="C71" s="65"/>
      <c r="D71" s="64"/>
      <c r="E71" s="65"/>
      <c r="F71" s="65"/>
      <c r="G71" s="65"/>
      <c r="H71" s="65"/>
      <c r="I71" s="66"/>
      <c r="J71" s="64"/>
      <c r="K71" s="1"/>
    </row>
    <row r="72" spans="1:11" x14ac:dyDescent="0.25">
      <c r="A72" s="1"/>
      <c r="B72" s="64"/>
      <c r="C72" s="65"/>
      <c r="D72" s="64"/>
      <c r="E72" s="65"/>
      <c r="F72" s="65"/>
      <c r="G72" s="65"/>
      <c r="H72" s="65"/>
      <c r="I72" s="66"/>
      <c r="J72" s="64"/>
      <c r="K72" s="1"/>
    </row>
    <row r="73" spans="1:11" x14ac:dyDescent="0.25">
      <c r="A73" s="1"/>
      <c r="B73" s="64"/>
      <c r="C73" s="65"/>
      <c r="D73" s="64"/>
      <c r="E73" s="65"/>
      <c r="F73" s="65"/>
      <c r="G73" s="65"/>
      <c r="H73" s="65"/>
      <c r="I73" s="66"/>
      <c r="J73" s="64"/>
      <c r="K73" s="1"/>
    </row>
    <row r="74" spans="1:11" x14ac:dyDescent="0.25">
      <c r="A74" s="1"/>
      <c r="B74" s="64"/>
      <c r="C74" s="65"/>
      <c r="D74" s="64"/>
      <c r="E74" s="65"/>
      <c r="F74" s="65"/>
      <c r="G74" s="65"/>
      <c r="H74" s="65"/>
      <c r="I74" s="66"/>
      <c r="J74" s="64"/>
      <c r="K74" s="1"/>
    </row>
    <row r="75" spans="1:11" x14ac:dyDescent="0.25">
      <c r="A75" s="1"/>
      <c r="B75" s="64"/>
      <c r="C75" s="65"/>
      <c r="D75" s="64"/>
      <c r="E75" s="65"/>
      <c r="F75" s="65"/>
      <c r="G75" s="65"/>
      <c r="H75" s="65"/>
      <c r="I75" s="66"/>
      <c r="J75" s="64"/>
      <c r="K75" s="1"/>
    </row>
    <row r="76" spans="1:11" x14ac:dyDescent="0.25">
      <c r="A76" s="1"/>
      <c r="B76" s="64"/>
      <c r="C76" s="65"/>
      <c r="D76" s="64"/>
      <c r="E76" s="65"/>
      <c r="F76" s="65"/>
      <c r="G76" s="65"/>
      <c r="H76" s="65"/>
      <c r="I76" s="66"/>
      <c r="J76" s="64"/>
      <c r="K76" s="1"/>
    </row>
    <row r="77" spans="1:11" x14ac:dyDescent="0.25">
      <c r="A77" s="1"/>
      <c r="B77" s="64"/>
      <c r="C77" s="65"/>
      <c r="D77" s="64"/>
      <c r="E77" s="65"/>
      <c r="F77" s="65"/>
      <c r="G77" s="65"/>
      <c r="H77" s="65"/>
      <c r="I77" s="66"/>
      <c r="J77" s="64"/>
      <c r="K77" s="1"/>
    </row>
    <row r="78" spans="1:11" x14ac:dyDescent="0.25">
      <c r="A78" s="1"/>
      <c r="B78" s="64"/>
      <c r="C78" s="65"/>
      <c r="D78" s="64"/>
      <c r="E78" s="65"/>
      <c r="F78" s="65"/>
      <c r="G78" s="65"/>
      <c r="H78" s="65"/>
      <c r="I78" s="66"/>
      <c r="J78" s="64"/>
      <c r="K78" s="1"/>
    </row>
    <row r="79" spans="1:11" x14ac:dyDescent="0.25">
      <c r="A79" s="1"/>
      <c r="B79" s="64"/>
      <c r="C79" s="65"/>
      <c r="D79" s="64"/>
      <c r="E79" s="65"/>
      <c r="F79" s="65"/>
      <c r="G79" s="65"/>
      <c r="H79" s="65"/>
      <c r="I79" s="66"/>
      <c r="J79" s="64"/>
      <c r="K79" s="1"/>
    </row>
    <row r="80" spans="1:11" x14ac:dyDescent="0.25">
      <c r="A80" s="1"/>
      <c r="B80" s="64"/>
      <c r="C80" s="65"/>
      <c r="D80" s="64"/>
      <c r="E80" s="65"/>
      <c r="F80" s="65"/>
      <c r="G80" s="65"/>
      <c r="H80" s="65"/>
      <c r="I80" s="66"/>
      <c r="J80" s="64"/>
      <c r="K80" s="1"/>
    </row>
    <row r="81" spans="1:11" x14ac:dyDescent="0.25">
      <c r="A81" s="1"/>
      <c r="B81" s="64"/>
      <c r="C81" s="65"/>
      <c r="D81" s="64"/>
      <c r="E81" s="65"/>
      <c r="F81" s="65"/>
      <c r="G81" s="65"/>
      <c r="H81" s="65"/>
      <c r="I81" s="66"/>
      <c r="J81" s="64"/>
      <c r="K81" s="1"/>
    </row>
    <row r="82" spans="1:11" x14ac:dyDescent="0.25">
      <c r="A82" s="1"/>
      <c r="B82" s="64"/>
      <c r="C82" s="65"/>
      <c r="D82" s="64"/>
      <c r="E82" s="65"/>
      <c r="F82" s="65"/>
      <c r="G82" s="65"/>
      <c r="H82" s="65"/>
      <c r="I82" s="66"/>
      <c r="J82" s="64"/>
      <c r="K82" s="1"/>
    </row>
    <row r="83" spans="1:11" x14ac:dyDescent="0.25">
      <c r="A83" s="1"/>
      <c r="B83" s="64"/>
      <c r="C83" s="65"/>
      <c r="D83" s="64"/>
      <c r="E83" s="65"/>
      <c r="F83" s="65"/>
      <c r="G83" s="65"/>
      <c r="H83" s="65"/>
      <c r="I83" s="66"/>
      <c r="J83" s="64"/>
      <c r="K83" s="1"/>
    </row>
    <row r="84" spans="1:11" x14ac:dyDescent="0.25">
      <c r="A84" s="1"/>
      <c r="B84" s="64"/>
      <c r="C84" s="65"/>
      <c r="D84" s="64"/>
      <c r="E84" s="65"/>
      <c r="F84" s="65"/>
      <c r="G84" s="65"/>
      <c r="H84" s="65"/>
      <c r="I84" s="66"/>
      <c r="J84" s="64"/>
      <c r="K84" s="1"/>
    </row>
    <row r="85" spans="1:11" x14ac:dyDescent="0.25">
      <c r="A85" s="1"/>
      <c r="B85" s="64"/>
      <c r="C85" s="65"/>
      <c r="D85" s="64"/>
      <c r="E85" s="65"/>
      <c r="F85" s="65"/>
      <c r="G85" s="65"/>
      <c r="H85" s="65"/>
      <c r="I85" s="66"/>
      <c r="J85" s="64"/>
      <c r="K85" s="1"/>
    </row>
    <row r="86" spans="1:11" x14ac:dyDescent="0.25">
      <c r="A86" s="1"/>
      <c r="B86" s="64"/>
      <c r="C86" s="65"/>
      <c r="D86" s="64"/>
      <c r="E86" s="65"/>
      <c r="F86" s="65"/>
      <c r="G86" s="65"/>
      <c r="H86" s="65"/>
      <c r="I86" s="66"/>
      <c r="J86" s="64"/>
      <c r="K86" s="1"/>
    </row>
    <row r="87" spans="1:11" x14ac:dyDescent="0.25">
      <c r="A87" s="1"/>
      <c r="B87" s="64"/>
      <c r="C87" s="65"/>
      <c r="D87" s="64"/>
      <c r="E87" s="65"/>
      <c r="F87" s="65"/>
      <c r="G87" s="65"/>
      <c r="H87" s="65"/>
      <c r="I87" s="66"/>
      <c r="J87" s="64"/>
      <c r="K87" s="1"/>
    </row>
    <row r="88" spans="1:11" x14ac:dyDescent="0.25">
      <c r="A88" s="1"/>
      <c r="B88" s="64"/>
      <c r="C88" s="65"/>
      <c r="D88" s="64"/>
      <c r="E88" s="65"/>
      <c r="F88" s="65"/>
      <c r="G88" s="65"/>
      <c r="H88" s="65"/>
      <c r="I88" s="66"/>
      <c r="J88" s="64"/>
      <c r="K88" s="1"/>
    </row>
    <row r="89" spans="1:11" x14ac:dyDescent="0.25">
      <c r="A89" s="1"/>
      <c r="B89" s="64"/>
      <c r="C89" s="65"/>
      <c r="D89" s="64"/>
      <c r="E89" s="65"/>
      <c r="F89" s="65"/>
      <c r="G89" s="65"/>
      <c r="H89" s="65"/>
      <c r="I89" s="66"/>
      <c r="J89" s="64"/>
      <c r="K89" s="1"/>
    </row>
    <row r="90" spans="1:11" x14ac:dyDescent="0.25">
      <c r="A90" s="1"/>
      <c r="B90" s="64"/>
      <c r="C90" s="65"/>
      <c r="D90" s="64"/>
      <c r="E90" s="65"/>
      <c r="F90" s="65"/>
      <c r="G90" s="65"/>
      <c r="H90" s="65"/>
      <c r="I90" s="66"/>
      <c r="J90" s="64"/>
      <c r="K90" s="1"/>
    </row>
    <row r="91" spans="1:11" x14ac:dyDescent="0.25">
      <c r="A91" s="1"/>
      <c r="B91" s="64"/>
      <c r="C91" s="65"/>
      <c r="D91" s="64"/>
      <c r="E91" s="65"/>
      <c r="F91" s="65"/>
      <c r="G91" s="65"/>
      <c r="H91" s="65"/>
      <c r="I91" s="66"/>
      <c r="J91" s="64"/>
      <c r="K91" s="1"/>
    </row>
    <row r="92" spans="1:11" x14ac:dyDescent="0.25">
      <c r="A92" s="1"/>
      <c r="B92" s="64"/>
      <c r="C92" s="65"/>
      <c r="D92" s="64"/>
      <c r="E92" s="65"/>
      <c r="F92" s="65"/>
      <c r="G92" s="65"/>
      <c r="H92" s="65"/>
      <c r="I92" s="66"/>
      <c r="J92" s="64"/>
      <c r="K92" s="1"/>
    </row>
    <row r="93" spans="1:11" x14ac:dyDescent="0.25">
      <c r="A93" s="1"/>
      <c r="B93" s="64"/>
      <c r="C93" s="65"/>
      <c r="D93" s="64"/>
      <c r="E93" s="65"/>
      <c r="F93" s="65"/>
      <c r="G93" s="65"/>
      <c r="H93" s="65"/>
      <c r="I93" s="66"/>
      <c r="J93" s="64"/>
      <c r="K93" s="1"/>
    </row>
    <row r="94" spans="1:11" x14ac:dyDescent="0.25">
      <c r="A94" s="1"/>
      <c r="B94" s="64"/>
      <c r="C94" s="65"/>
      <c r="D94" s="64"/>
      <c r="E94" s="65"/>
      <c r="F94" s="65"/>
      <c r="G94" s="65"/>
      <c r="H94" s="65"/>
      <c r="I94" s="66"/>
      <c r="J94" s="64"/>
      <c r="K94" s="1"/>
    </row>
    <row r="95" spans="1:11" x14ac:dyDescent="0.25">
      <c r="A95" s="1"/>
      <c r="B95" s="64"/>
      <c r="C95" s="65"/>
      <c r="D95" s="64"/>
      <c r="E95" s="65"/>
      <c r="F95" s="65"/>
      <c r="G95" s="65"/>
      <c r="H95" s="65"/>
      <c r="I95" s="66"/>
      <c r="J95" s="64"/>
      <c r="K95" s="1"/>
    </row>
    <row r="96" spans="1:11" x14ac:dyDescent="0.25">
      <c r="A96" s="1"/>
      <c r="B96" s="64"/>
      <c r="C96" s="65"/>
      <c r="D96" s="64"/>
      <c r="E96" s="65"/>
      <c r="F96" s="65"/>
      <c r="G96" s="65"/>
      <c r="H96" s="65"/>
      <c r="I96" s="66"/>
      <c r="J96" s="64"/>
      <c r="K96" s="1"/>
    </row>
    <row r="97" spans="1:11" x14ac:dyDescent="0.25">
      <c r="A97" s="1"/>
      <c r="B97" s="64"/>
      <c r="C97" s="65"/>
      <c r="D97" s="64"/>
      <c r="E97" s="65"/>
      <c r="F97" s="65"/>
      <c r="G97" s="65"/>
      <c r="H97" s="65"/>
      <c r="I97" s="66"/>
      <c r="J97" s="64"/>
      <c r="K97" s="1"/>
    </row>
    <row r="98" spans="1:11" x14ac:dyDescent="0.25">
      <c r="A98" s="1"/>
      <c r="B98" s="64"/>
      <c r="C98" s="65"/>
      <c r="D98" s="64"/>
      <c r="E98" s="65"/>
      <c r="F98" s="65"/>
      <c r="G98" s="65"/>
      <c r="H98" s="65"/>
      <c r="I98" s="66"/>
      <c r="J98" s="64"/>
      <c r="K98" s="1"/>
    </row>
    <row r="99" spans="1:11" x14ac:dyDescent="0.25">
      <c r="A99" s="1"/>
      <c r="B99" s="64"/>
      <c r="C99" s="65"/>
      <c r="D99" s="64"/>
      <c r="E99" s="65"/>
      <c r="F99" s="65"/>
      <c r="G99" s="65"/>
      <c r="H99" s="65"/>
      <c r="I99" s="66"/>
      <c r="J99" s="64"/>
      <c r="K99" s="1"/>
    </row>
    <row r="100" spans="1:11" x14ac:dyDescent="0.25">
      <c r="A100" s="1"/>
      <c r="B100" s="64"/>
      <c r="C100" s="65"/>
      <c r="D100" s="64"/>
      <c r="E100" s="65"/>
      <c r="F100" s="65"/>
      <c r="G100" s="65"/>
      <c r="H100" s="65"/>
      <c r="I100" s="66"/>
      <c r="J100" s="64"/>
      <c r="K100" s="1"/>
    </row>
    <row r="101" spans="1:11" x14ac:dyDescent="0.25">
      <c r="A101" s="1"/>
      <c r="B101" s="64"/>
      <c r="C101" s="65"/>
      <c r="D101" s="64"/>
      <c r="E101" s="65"/>
      <c r="F101" s="65"/>
      <c r="G101" s="65"/>
      <c r="H101" s="65"/>
      <c r="I101" s="66"/>
      <c r="J101" s="64"/>
      <c r="K101" s="1"/>
    </row>
    <row r="102" spans="1:11" x14ac:dyDescent="0.25">
      <c r="A102" s="1"/>
      <c r="B102" s="64"/>
      <c r="C102" s="65"/>
      <c r="D102" s="64"/>
      <c r="E102" s="65"/>
      <c r="F102" s="65"/>
      <c r="G102" s="65"/>
      <c r="H102" s="65"/>
      <c r="I102" s="66"/>
      <c r="J102" s="64"/>
      <c r="K102" s="1"/>
    </row>
    <row r="103" spans="1:11" x14ac:dyDescent="0.25">
      <c r="A103" s="1"/>
      <c r="B103" s="64"/>
      <c r="C103" s="65"/>
      <c r="D103" s="64"/>
      <c r="E103" s="65"/>
      <c r="F103" s="65"/>
      <c r="G103" s="65"/>
      <c r="H103" s="65"/>
      <c r="I103" s="66"/>
      <c r="J103" s="64"/>
      <c r="K103" s="1"/>
    </row>
    <row r="104" spans="1:11" x14ac:dyDescent="0.25">
      <c r="A104" s="1"/>
      <c r="B104" s="64"/>
      <c r="C104" s="65"/>
      <c r="D104" s="64"/>
      <c r="E104" s="65"/>
      <c r="F104" s="65"/>
      <c r="G104" s="65"/>
      <c r="H104" s="65"/>
      <c r="I104" s="66"/>
      <c r="J104" s="64"/>
      <c r="K104" s="1"/>
    </row>
    <row r="105" spans="1:11" x14ac:dyDescent="0.25">
      <c r="A105" s="1"/>
      <c r="B105" s="64"/>
      <c r="C105" s="65"/>
      <c r="D105" s="64"/>
      <c r="E105" s="65"/>
      <c r="F105" s="65"/>
      <c r="G105" s="65"/>
      <c r="H105" s="65"/>
      <c r="I105" s="66"/>
      <c r="J105" s="64"/>
      <c r="K105" s="1"/>
    </row>
    <row r="106" spans="1:11" x14ac:dyDescent="0.25">
      <c r="A106" s="1"/>
      <c r="B106" s="64"/>
      <c r="C106" s="65"/>
      <c r="D106" s="64"/>
      <c r="E106" s="65"/>
      <c r="F106" s="65"/>
      <c r="G106" s="65"/>
      <c r="H106" s="65"/>
      <c r="I106" s="66"/>
      <c r="J106" s="64"/>
      <c r="K106" s="1"/>
    </row>
    <row r="107" spans="1:11" x14ac:dyDescent="0.25">
      <c r="A107" s="1"/>
      <c r="B107" s="64"/>
      <c r="C107" s="65"/>
      <c r="D107" s="64"/>
      <c r="E107" s="65"/>
      <c r="F107" s="65"/>
      <c r="G107" s="65"/>
      <c r="H107" s="65"/>
      <c r="I107" s="66"/>
      <c r="J107" s="64"/>
      <c r="K107" s="1"/>
    </row>
    <row r="108" spans="1:11" x14ac:dyDescent="0.25">
      <c r="A108" s="1"/>
      <c r="B108" s="64"/>
      <c r="C108" s="65"/>
      <c r="D108" s="64"/>
      <c r="E108" s="65"/>
      <c r="F108" s="65"/>
      <c r="G108" s="65"/>
      <c r="H108" s="65"/>
      <c r="I108" s="66"/>
      <c r="J108" s="64"/>
      <c r="K108" s="1"/>
    </row>
    <row r="109" spans="1:11" x14ac:dyDescent="0.25">
      <c r="A109" s="1"/>
      <c r="B109" s="64"/>
      <c r="C109" s="65"/>
      <c r="D109" s="64"/>
      <c r="E109" s="65"/>
      <c r="F109" s="65"/>
      <c r="G109" s="65"/>
      <c r="H109" s="65"/>
      <c r="I109" s="66"/>
      <c r="J109" s="64"/>
      <c r="K109" s="1"/>
    </row>
    <row r="110" spans="1:11" x14ac:dyDescent="0.25">
      <c r="A110" s="1"/>
      <c r="B110" s="64"/>
      <c r="C110" s="65"/>
      <c r="D110" s="64"/>
      <c r="E110" s="65"/>
      <c r="F110" s="65"/>
      <c r="G110" s="65"/>
      <c r="H110" s="65"/>
      <c r="I110" s="66"/>
      <c r="J110" s="64"/>
      <c r="K110" s="1"/>
    </row>
    <row r="111" spans="1:11" x14ac:dyDescent="0.25">
      <c r="A111" s="1"/>
      <c r="B111" s="64"/>
      <c r="C111" s="65"/>
      <c r="D111" s="64"/>
      <c r="E111" s="65"/>
      <c r="F111" s="65"/>
      <c r="G111" s="65"/>
      <c r="H111" s="65"/>
      <c r="I111" s="66"/>
      <c r="J111" s="64"/>
      <c r="K111" s="1"/>
    </row>
    <row r="112" spans="1:11" x14ac:dyDescent="0.25">
      <c r="A112" s="1"/>
      <c r="B112" s="64"/>
      <c r="C112" s="65"/>
      <c r="D112" s="64"/>
      <c r="E112" s="65"/>
      <c r="F112" s="65"/>
      <c r="G112" s="65"/>
      <c r="H112" s="65"/>
      <c r="I112" s="66"/>
      <c r="J112" s="64"/>
      <c r="K112" s="1"/>
    </row>
    <row r="113" spans="1:11" x14ac:dyDescent="0.25">
      <c r="A113" s="1"/>
      <c r="B113" s="64"/>
      <c r="C113" s="65"/>
      <c r="D113" s="64"/>
      <c r="E113" s="65"/>
      <c r="F113" s="65"/>
      <c r="G113" s="65"/>
      <c r="H113" s="65"/>
      <c r="I113" s="66"/>
      <c r="J113" s="64"/>
      <c r="K113" s="1"/>
    </row>
    <row r="114" spans="1:11" x14ac:dyDescent="0.25">
      <c r="A114" s="1"/>
      <c r="B114" s="64"/>
      <c r="C114" s="65"/>
      <c r="D114" s="64"/>
      <c r="E114" s="65"/>
      <c r="F114" s="65"/>
      <c r="G114" s="65"/>
      <c r="H114" s="65"/>
      <c r="I114" s="66"/>
      <c r="J114" s="64"/>
      <c r="K114" s="1"/>
    </row>
    <row r="115" spans="1:11" x14ac:dyDescent="0.25">
      <c r="A115" s="1"/>
      <c r="B115" s="64"/>
      <c r="C115" s="65"/>
      <c r="D115" s="64"/>
      <c r="E115" s="65"/>
      <c r="F115" s="65"/>
      <c r="G115" s="65"/>
      <c r="H115" s="65"/>
      <c r="I115" s="66"/>
      <c r="J115" s="64"/>
      <c r="K115" s="1"/>
    </row>
    <row r="116" spans="1:11" x14ac:dyDescent="0.25">
      <c r="A116" s="1"/>
      <c r="B116" s="64"/>
      <c r="C116" s="65"/>
      <c r="D116" s="64"/>
      <c r="E116" s="65"/>
      <c r="F116" s="65"/>
      <c r="G116" s="65"/>
      <c r="H116" s="65"/>
      <c r="I116" s="66"/>
      <c r="J116" s="64"/>
      <c r="K116" s="1"/>
    </row>
    <row r="117" spans="1:11" x14ac:dyDescent="0.25">
      <c r="A117" s="1"/>
      <c r="B117" s="64"/>
      <c r="C117" s="65"/>
      <c r="D117" s="64"/>
      <c r="E117" s="65"/>
      <c r="F117" s="65"/>
      <c r="G117" s="65"/>
      <c r="H117" s="65"/>
      <c r="I117" s="66"/>
      <c r="J117" s="64"/>
      <c r="K117" s="1"/>
    </row>
    <row r="118" spans="1:11" x14ac:dyDescent="0.25">
      <c r="A118" s="1"/>
      <c r="B118" s="64"/>
      <c r="C118" s="65"/>
      <c r="D118" s="64"/>
      <c r="E118" s="65"/>
      <c r="F118" s="65"/>
      <c r="G118" s="65"/>
      <c r="H118" s="65"/>
      <c r="I118" s="66"/>
      <c r="J118" s="64"/>
      <c r="K118" s="1"/>
    </row>
    <row r="119" spans="1:11" x14ac:dyDescent="0.25">
      <c r="A119" s="1"/>
      <c r="B119" s="64"/>
      <c r="C119" s="65"/>
      <c r="D119" s="64"/>
      <c r="E119" s="65"/>
      <c r="F119" s="65"/>
      <c r="G119" s="65"/>
      <c r="H119" s="65"/>
      <c r="I119" s="66"/>
      <c r="J119" s="64"/>
      <c r="K119" s="1"/>
    </row>
    <row r="120" spans="1:11" x14ac:dyDescent="0.25">
      <c r="A120" s="1"/>
      <c r="B120" s="64"/>
      <c r="C120" s="65"/>
      <c r="D120" s="64"/>
      <c r="E120" s="65"/>
      <c r="F120" s="65"/>
      <c r="G120" s="65"/>
      <c r="H120" s="65"/>
      <c r="I120" s="66"/>
      <c r="J120" s="64"/>
      <c r="K120" s="1"/>
    </row>
    <row r="121" spans="1:11" x14ac:dyDescent="0.25">
      <c r="A121" s="1"/>
      <c r="B121" s="64"/>
      <c r="C121" s="65"/>
      <c r="D121" s="64"/>
      <c r="E121" s="65"/>
      <c r="F121" s="65"/>
      <c r="G121" s="65"/>
      <c r="H121" s="65"/>
      <c r="I121" s="66"/>
      <c r="J121" s="64"/>
      <c r="K121" s="1"/>
    </row>
    <row r="122" spans="1:11" x14ac:dyDescent="0.25">
      <c r="A122" s="1"/>
      <c r="B122" s="64"/>
      <c r="C122" s="65"/>
      <c r="D122" s="64"/>
      <c r="E122" s="65"/>
      <c r="F122" s="65"/>
      <c r="G122" s="65"/>
      <c r="H122" s="65"/>
      <c r="I122" s="66"/>
      <c r="J122" s="64"/>
      <c r="K122" s="1"/>
    </row>
    <row r="123" spans="1:11" x14ac:dyDescent="0.25">
      <c r="A123" s="1"/>
      <c r="B123" s="64"/>
      <c r="C123" s="65"/>
      <c r="D123" s="64"/>
      <c r="E123" s="65"/>
      <c r="F123" s="65"/>
      <c r="G123" s="65"/>
      <c r="H123" s="65"/>
      <c r="I123" s="66"/>
      <c r="J123" s="64"/>
      <c r="K123" s="1"/>
    </row>
    <row r="124" spans="1:11" x14ac:dyDescent="0.25">
      <c r="A124" s="1"/>
      <c r="B124" s="64"/>
      <c r="C124" s="65"/>
      <c r="D124" s="64"/>
      <c r="E124" s="65"/>
      <c r="F124" s="65"/>
      <c r="G124" s="65"/>
      <c r="H124" s="65"/>
      <c r="I124" s="66"/>
      <c r="J124" s="64"/>
      <c r="K124" s="1"/>
    </row>
    <row r="125" spans="1:11" x14ac:dyDescent="0.25">
      <c r="A125" s="1"/>
      <c r="B125" s="64"/>
      <c r="C125" s="65"/>
      <c r="D125" s="64"/>
      <c r="E125" s="65"/>
      <c r="F125" s="65"/>
      <c r="G125" s="65"/>
      <c r="H125" s="65"/>
      <c r="I125" s="66"/>
      <c r="J125" s="64"/>
      <c r="K125" s="1"/>
    </row>
    <row r="126" spans="1:11" x14ac:dyDescent="0.25">
      <c r="A126" s="1"/>
      <c r="B126" s="64"/>
      <c r="C126" s="65"/>
      <c r="D126" s="64"/>
      <c r="E126" s="65"/>
      <c r="F126" s="65"/>
      <c r="G126" s="65"/>
      <c r="H126" s="65"/>
      <c r="I126" s="66"/>
      <c r="J126" s="64"/>
      <c r="K126" s="1"/>
    </row>
    <row r="127" spans="1:11" x14ac:dyDescent="0.25">
      <c r="A127" s="1"/>
      <c r="B127" s="64"/>
      <c r="C127" s="65"/>
      <c r="D127" s="64"/>
      <c r="E127" s="65"/>
      <c r="F127" s="65"/>
      <c r="G127" s="65"/>
      <c r="H127" s="65"/>
      <c r="I127" s="66"/>
      <c r="J127" s="64"/>
      <c r="K127" s="1"/>
    </row>
    <row r="128" spans="1:11" x14ac:dyDescent="0.25">
      <c r="A128" s="1"/>
      <c r="B128" s="64"/>
      <c r="C128" s="65"/>
      <c r="D128" s="64"/>
      <c r="E128" s="65"/>
      <c r="F128" s="65"/>
      <c r="G128" s="65"/>
      <c r="H128" s="65"/>
      <c r="I128" s="66"/>
      <c r="J128" s="64"/>
      <c r="K128" s="1"/>
    </row>
    <row r="129" spans="1:11" x14ac:dyDescent="0.25">
      <c r="A129" s="1"/>
      <c r="B129" s="64"/>
      <c r="C129" s="65"/>
      <c r="D129" s="64"/>
      <c r="E129" s="65"/>
      <c r="F129" s="65"/>
      <c r="G129" s="65"/>
      <c r="H129" s="65"/>
      <c r="I129" s="66"/>
      <c r="J129" s="64"/>
      <c r="K129" s="1"/>
    </row>
    <row r="130" spans="1:11" x14ac:dyDescent="0.25">
      <c r="A130" s="1"/>
      <c r="B130" s="64"/>
      <c r="C130" s="65"/>
      <c r="D130" s="64"/>
      <c r="E130" s="65"/>
      <c r="F130" s="65"/>
      <c r="G130" s="65"/>
      <c r="H130" s="65"/>
      <c r="I130" s="66"/>
      <c r="J130" s="64"/>
      <c r="K130" s="1"/>
    </row>
    <row r="131" spans="1:11" x14ac:dyDescent="0.25">
      <c r="A131" s="1"/>
      <c r="B131" s="64"/>
      <c r="C131" s="65"/>
      <c r="D131" s="64"/>
      <c r="E131" s="65"/>
      <c r="F131" s="65"/>
      <c r="G131" s="65"/>
      <c r="H131" s="65"/>
      <c r="I131" s="66"/>
      <c r="J131" s="64"/>
      <c r="K131" s="1"/>
    </row>
    <row r="132" spans="1:11" x14ac:dyDescent="0.25">
      <c r="A132" s="1"/>
      <c r="B132" s="64"/>
      <c r="C132" s="65"/>
      <c r="D132" s="64"/>
      <c r="E132" s="65"/>
      <c r="F132" s="65"/>
      <c r="G132" s="65"/>
      <c r="H132" s="65"/>
      <c r="I132" s="66"/>
      <c r="J132" s="64"/>
      <c r="K132" s="1"/>
    </row>
    <row r="133" spans="1:11" x14ac:dyDescent="0.25">
      <c r="A133" s="1"/>
      <c r="B133" s="64"/>
      <c r="C133" s="65"/>
      <c r="D133" s="64"/>
      <c r="E133" s="65"/>
      <c r="F133" s="65"/>
      <c r="G133" s="65"/>
      <c r="H133" s="65"/>
      <c r="I133" s="66"/>
      <c r="J133" s="64"/>
      <c r="K133" s="1"/>
    </row>
    <row r="134" spans="1:11" x14ac:dyDescent="0.25">
      <c r="A134" s="1"/>
      <c r="B134" s="64"/>
      <c r="C134" s="65"/>
      <c r="D134" s="64"/>
      <c r="E134" s="65"/>
      <c r="F134" s="65"/>
      <c r="G134" s="65"/>
      <c r="H134" s="65"/>
      <c r="I134" s="66"/>
      <c r="J134" s="64"/>
      <c r="K134" s="1"/>
    </row>
    <row r="135" spans="1:11" x14ac:dyDescent="0.25">
      <c r="A135" s="1"/>
      <c r="B135" s="64"/>
      <c r="C135" s="65"/>
      <c r="D135" s="64"/>
      <c r="E135" s="65"/>
      <c r="F135" s="65"/>
      <c r="G135" s="65"/>
      <c r="H135" s="65"/>
      <c r="I135" s="66"/>
      <c r="J135" s="64"/>
      <c r="K135" s="1"/>
    </row>
    <row r="136" spans="1:11" x14ac:dyDescent="0.25">
      <c r="A136" s="1"/>
      <c r="B136" s="64"/>
      <c r="C136" s="65"/>
      <c r="D136" s="64"/>
      <c r="E136" s="65"/>
      <c r="F136" s="65"/>
      <c r="G136" s="65"/>
      <c r="H136" s="65"/>
      <c r="I136" s="66"/>
      <c r="J136" s="64"/>
      <c r="K136" s="1"/>
    </row>
    <row r="137" spans="1:11" x14ac:dyDescent="0.25">
      <c r="A137" s="1"/>
      <c r="B137" s="64"/>
      <c r="C137" s="65"/>
      <c r="D137" s="64"/>
      <c r="E137" s="65"/>
      <c r="F137" s="65"/>
      <c r="G137" s="65"/>
      <c r="H137" s="65"/>
      <c r="I137" s="66"/>
      <c r="J137" s="64"/>
      <c r="K137" s="1"/>
    </row>
    <row r="138" spans="1:11" x14ac:dyDescent="0.25">
      <c r="A138" s="1"/>
      <c r="B138" s="64"/>
      <c r="C138" s="65"/>
      <c r="D138" s="64"/>
      <c r="E138" s="65"/>
      <c r="F138" s="65"/>
      <c r="G138" s="65"/>
      <c r="H138" s="65"/>
      <c r="I138" s="66"/>
      <c r="J138" s="64"/>
      <c r="K138" s="1"/>
    </row>
    <row r="139" spans="1:11" x14ac:dyDescent="0.25">
      <c r="A139" s="1"/>
      <c r="B139" s="64"/>
      <c r="C139" s="65"/>
      <c r="D139" s="64"/>
      <c r="E139" s="65"/>
      <c r="F139" s="65"/>
      <c r="G139" s="65"/>
      <c r="H139" s="65"/>
      <c r="I139" s="66"/>
      <c r="J139" s="64"/>
      <c r="K139" s="1"/>
    </row>
    <row r="140" spans="1:11" x14ac:dyDescent="0.25">
      <c r="A140" s="1"/>
      <c r="B140" s="64"/>
      <c r="C140" s="65"/>
      <c r="D140" s="64"/>
      <c r="E140" s="65"/>
      <c r="F140" s="65"/>
      <c r="G140" s="65"/>
      <c r="H140" s="65"/>
      <c r="I140" s="66"/>
      <c r="J140" s="64"/>
      <c r="K140" s="1"/>
    </row>
    <row r="141" spans="1:11" x14ac:dyDescent="0.25">
      <c r="A141" s="1"/>
      <c r="B141" s="64"/>
      <c r="C141" s="65"/>
      <c r="D141" s="64"/>
      <c r="E141" s="65"/>
      <c r="F141" s="65"/>
      <c r="G141" s="65"/>
      <c r="H141" s="65"/>
      <c r="I141" s="66"/>
      <c r="J141" s="64"/>
      <c r="K141" s="1"/>
    </row>
    <row r="142" spans="1:11" x14ac:dyDescent="0.25">
      <c r="A142" s="1"/>
      <c r="B142" s="64"/>
      <c r="C142" s="65"/>
      <c r="D142" s="64"/>
      <c r="E142" s="65"/>
      <c r="F142" s="65"/>
      <c r="G142" s="65"/>
      <c r="H142" s="65"/>
      <c r="I142" s="66"/>
      <c r="J142" s="64"/>
      <c r="K142" s="1"/>
    </row>
    <row r="143" spans="1:11" x14ac:dyDescent="0.25">
      <c r="A143" s="1"/>
      <c r="B143" s="64"/>
      <c r="C143" s="65"/>
      <c r="D143" s="64"/>
      <c r="E143" s="65"/>
      <c r="F143" s="65"/>
      <c r="G143" s="65"/>
      <c r="H143" s="65"/>
      <c r="I143" s="66"/>
      <c r="J143" s="64"/>
      <c r="K143" s="1"/>
    </row>
    <row r="144" spans="1:11" x14ac:dyDescent="0.25">
      <c r="A144" s="1"/>
      <c r="B144" s="64"/>
      <c r="C144" s="65"/>
      <c r="D144" s="64"/>
      <c r="E144" s="65"/>
      <c r="F144" s="65"/>
      <c r="G144" s="65"/>
      <c r="H144" s="65"/>
      <c r="I144" s="66"/>
      <c r="J144" s="64"/>
      <c r="K144" s="1"/>
    </row>
    <row r="145" spans="1:11" x14ac:dyDescent="0.25">
      <c r="A145" s="1"/>
      <c r="B145" s="64"/>
      <c r="C145" s="65"/>
      <c r="D145" s="64"/>
      <c r="E145" s="65"/>
      <c r="F145" s="65"/>
      <c r="G145" s="65"/>
      <c r="H145" s="65"/>
      <c r="I145" s="66"/>
      <c r="J145" s="64"/>
      <c r="K145" s="1"/>
    </row>
    <row r="146" spans="1:11" x14ac:dyDescent="0.25">
      <c r="A146" s="1"/>
      <c r="B146" s="64"/>
      <c r="C146" s="65"/>
      <c r="D146" s="64"/>
      <c r="E146" s="65"/>
      <c r="F146" s="65"/>
      <c r="G146" s="65"/>
      <c r="H146" s="65"/>
      <c r="I146" s="66"/>
      <c r="J146" s="64"/>
      <c r="K146" s="1"/>
    </row>
    <row r="147" spans="1:11" x14ac:dyDescent="0.25">
      <c r="A147" s="1"/>
      <c r="B147" s="64"/>
      <c r="C147" s="65"/>
      <c r="D147" s="64"/>
      <c r="E147" s="65"/>
      <c r="F147" s="65"/>
      <c r="G147" s="65"/>
      <c r="H147" s="65"/>
      <c r="I147" s="66"/>
      <c r="J147" s="64"/>
      <c r="K147" s="1"/>
    </row>
    <row r="148" spans="1:11" x14ac:dyDescent="0.25">
      <c r="A148" s="1"/>
      <c r="B148" s="64"/>
      <c r="C148" s="65"/>
      <c r="D148" s="64"/>
      <c r="E148" s="65"/>
      <c r="F148" s="65"/>
      <c r="G148" s="65"/>
      <c r="H148" s="65"/>
      <c r="I148" s="66"/>
      <c r="J148" s="64"/>
      <c r="K148" s="1"/>
    </row>
    <row r="149" spans="1:11" x14ac:dyDescent="0.25">
      <c r="A149" s="1"/>
      <c r="B149" s="64"/>
      <c r="C149" s="65"/>
      <c r="D149" s="64"/>
      <c r="E149" s="65"/>
      <c r="F149" s="65"/>
      <c r="G149" s="65"/>
      <c r="H149" s="65"/>
      <c r="I149" s="66"/>
      <c r="J149" s="64"/>
      <c r="K149" s="1"/>
    </row>
    <row r="150" spans="1:11" x14ac:dyDescent="0.25">
      <c r="A150" s="1"/>
      <c r="B150" s="64"/>
      <c r="C150" s="65"/>
      <c r="D150" s="64"/>
      <c r="E150" s="65"/>
      <c r="F150" s="65"/>
      <c r="G150" s="65"/>
      <c r="H150" s="65"/>
      <c r="I150" s="66"/>
      <c r="J150" s="64"/>
      <c r="K150" s="1"/>
    </row>
    <row r="151" spans="1:11" x14ac:dyDescent="0.25">
      <c r="A151" s="1"/>
      <c r="B151" s="64"/>
      <c r="C151" s="65"/>
      <c r="D151" s="64"/>
      <c r="E151" s="65"/>
      <c r="F151" s="65"/>
      <c r="G151" s="65"/>
      <c r="H151" s="65"/>
      <c r="I151" s="66"/>
      <c r="J151" s="64"/>
      <c r="K151" s="1"/>
    </row>
    <row r="152" spans="1:11" x14ac:dyDescent="0.25">
      <c r="A152" s="1"/>
      <c r="B152" s="64"/>
      <c r="C152" s="65"/>
      <c r="D152" s="64"/>
      <c r="E152" s="65"/>
      <c r="F152" s="65"/>
      <c r="G152" s="65"/>
      <c r="H152" s="65"/>
      <c r="I152" s="66"/>
      <c r="J152" s="64"/>
      <c r="K152" s="1"/>
    </row>
    <row r="153" spans="1:11" x14ac:dyDescent="0.25">
      <c r="A153" s="1"/>
      <c r="B153" s="64"/>
      <c r="C153" s="65"/>
      <c r="D153" s="64"/>
      <c r="E153" s="65"/>
      <c r="F153" s="65"/>
      <c r="G153" s="65"/>
      <c r="H153" s="65"/>
      <c r="I153" s="66"/>
      <c r="J153" s="64"/>
      <c r="K153" s="1"/>
    </row>
    <row r="154" spans="1:11" x14ac:dyDescent="0.25">
      <c r="A154" s="1"/>
      <c r="B154" s="64"/>
      <c r="C154" s="65"/>
      <c r="D154" s="64"/>
      <c r="E154" s="65"/>
      <c r="F154" s="65"/>
      <c r="G154" s="65"/>
      <c r="H154" s="65"/>
      <c r="I154" s="66"/>
      <c r="J154" s="64"/>
      <c r="K154" s="1"/>
    </row>
    <row r="155" spans="1:11" x14ac:dyDescent="0.25">
      <c r="A155" s="1"/>
      <c r="B155" s="64"/>
      <c r="C155" s="65"/>
      <c r="D155" s="64"/>
      <c r="E155" s="65"/>
      <c r="F155" s="65"/>
      <c r="G155" s="65"/>
      <c r="H155" s="65"/>
      <c r="I155" s="66"/>
      <c r="J155" s="64"/>
      <c r="K155" s="1"/>
    </row>
    <row r="156" spans="1:11" x14ac:dyDescent="0.25">
      <c r="A156" s="1"/>
      <c r="B156" s="64"/>
      <c r="C156" s="65"/>
      <c r="D156" s="64"/>
      <c r="E156" s="65"/>
      <c r="F156" s="65"/>
      <c r="G156" s="65"/>
      <c r="H156" s="65"/>
      <c r="I156" s="66"/>
      <c r="J156" s="64"/>
      <c r="K156" s="1"/>
    </row>
    <row r="157" spans="1:11" x14ac:dyDescent="0.25">
      <c r="A157" s="1"/>
      <c r="B157" s="64"/>
      <c r="C157" s="65"/>
      <c r="D157" s="64"/>
      <c r="E157" s="65"/>
      <c r="F157" s="65"/>
      <c r="G157" s="65"/>
      <c r="H157" s="65"/>
      <c r="I157" s="66"/>
      <c r="J157" s="64"/>
      <c r="K157" s="1"/>
    </row>
    <row r="158" spans="1:11" x14ac:dyDescent="0.25">
      <c r="A158" s="1"/>
      <c r="B158" s="64"/>
      <c r="C158" s="65"/>
      <c r="D158" s="64"/>
      <c r="E158" s="65"/>
      <c r="F158" s="65"/>
      <c r="G158" s="65"/>
      <c r="H158" s="65"/>
      <c r="I158" s="66"/>
      <c r="J158" s="64"/>
      <c r="K158" s="1"/>
    </row>
    <row r="159" spans="1:11" x14ac:dyDescent="0.25">
      <c r="A159" s="1"/>
      <c r="B159" s="64"/>
      <c r="C159" s="65"/>
      <c r="D159" s="64"/>
      <c r="E159" s="65"/>
      <c r="F159" s="65"/>
      <c r="G159" s="65"/>
      <c r="H159" s="65"/>
      <c r="I159" s="66"/>
      <c r="J159" s="64"/>
      <c r="K159" s="1"/>
    </row>
    <row r="160" spans="1:11" x14ac:dyDescent="0.25">
      <c r="A160" s="1"/>
      <c r="B160" s="64"/>
      <c r="C160" s="65"/>
      <c r="D160" s="64"/>
      <c r="E160" s="65"/>
      <c r="F160" s="65"/>
      <c r="G160" s="65"/>
      <c r="H160" s="65"/>
      <c r="I160" s="66"/>
      <c r="J160" s="64"/>
      <c r="K160" s="1"/>
    </row>
    <row r="161" spans="1:11" x14ac:dyDescent="0.25">
      <c r="A161" s="1"/>
      <c r="B161" s="64"/>
      <c r="C161" s="65"/>
      <c r="D161" s="64"/>
      <c r="E161" s="65"/>
      <c r="F161" s="65"/>
      <c r="G161" s="65"/>
      <c r="H161" s="65"/>
      <c r="I161" s="66"/>
      <c r="J161" s="64"/>
      <c r="K161" s="1"/>
    </row>
    <row r="162" spans="1:11" x14ac:dyDescent="0.25">
      <c r="A162" s="1"/>
      <c r="B162" s="64"/>
      <c r="C162" s="65"/>
      <c r="D162" s="64"/>
      <c r="E162" s="65"/>
      <c r="F162" s="65"/>
      <c r="G162" s="65"/>
      <c r="H162" s="65"/>
      <c r="I162" s="66"/>
      <c r="J162" s="64"/>
      <c r="K162" s="1"/>
    </row>
    <row r="163" spans="1:11" x14ac:dyDescent="0.25">
      <c r="A163" s="1"/>
      <c r="B163" s="64"/>
      <c r="C163" s="65"/>
      <c r="D163" s="64"/>
      <c r="E163" s="65"/>
      <c r="F163" s="65"/>
      <c r="G163" s="65"/>
      <c r="H163" s="65"/>
      <c r="I163" s="66"/>
      <c r="J163" s="64"/>
      <c r="K163" s="1"/>
    </row>
    <row r="164" spans="1:11" x14ac:dyDescent="0.25">
      <c r="A164" s="1"/>
      <c r="B164" s="64"/>
      <c r="C164" s="65"/>
      <c r="D164" s="64"/>
      <c r="E164" s="65"/>
      <c r="F164" s="65"/>
      <c r="G164" s="65"/>
      <c r="H164" s="65"/>
      <c r="I164" s="66"/>
      <c r="J164" s="64"/>
      <c r="K164" s="1"/>
    </row>
    <row r="165" spans="1:11" x14ac:dyDescent="0.25">
      <c r="A165" s="1"/>
      <c r="B165" s="64"/>
      <c r="C165" s="65"/>
      <c r="D165" s="64"/>
      <c r="E165" s="65"/>
      <c r="F165" s="65"/>
      <c r="G165" s="65"/>
      <c r="H165" s="65"/>
      <c r="I165" s="66"/>
      <c r="J165" s="64"/>
      <c r="K165" s="1"/>
    </row>
    <row r="166" spans="1:11" x14ac:dyDescent="0.25">
      <c r="A166" s="1"/>
      <c r="B166" s="64"/>
      <c r="C166" s="65"/>
      <c r="D166" s="64"/>
      <c r="E166" s="65"/>
      <c r="F166" s="65"/>
      <c r="G166" s="65"/>
      <c r="H166" s="65"/>
      <c r="I166" s="66"/>
      <c r="J166" s="64"/>
      <c r="K166" s="1"/>
    </row>
    <row r="167" spans="1:11" x14ac:dyDescent="0.25">
      <c r="A167" s="1"/>
      <c r="B167" s="64"/>
      <c r="C167" s="65"/>
      <c r="D167" s="64"/>
      <c r="E167" s="65"/>
      <c r="F167" s="65"/>
      <c r="G167" s="65"/>
      <c r="H167" s="65"/>
      <c r="I167" s="66"/>
      <c r="J167" s="64"/>
      <c r="K167" s="1"/>
    </row>
    <row r="168" spans="1:11" x14ac:dyDescent="0.25">
      <c r="A168" s="1"/>
      <c r="B168" s="64"/>
      <c r="C168" s="65"/>
      <c r="D168" s="64"/>
      <c r="E168" s="65"/>
      <c r="F168" s="65"/>
      <c r="G168" s="65"/>
      <c r="H168" s="65"/>
      <c r="I168" s="66"/>
      <c r="J168" s="64"/>
      <c r="K168" s="1"/>
    </row>
    <row r="169" spans="1:11" x14ac:dyDescent="0.25">
      <c r="A169" s="1"/>
      <c r="B169" s="64"/>
      <c r="C169" s="65"/>
      <c r="D169" s="64"/>
      <c r="E169" s="65"/>
      <c r="F169" s="65"/>
      <c r="G169" s="65"/>
      <c r="H169" s="65"/>
      <c r="I169" s="66"/>
      <c r="J169" s="64"/>
      <c r="K169" s="1"/>
    </row>
    <row r="170" spans="1:11" x14ac:dyDescent="0.25">
      <c r="A170" s="1"/>
      <c r="B170" s="64"/>
      <c r="C170" s="65"/>
      <c r="D170" s="64"/>
      <c r="E170" s="65"/>
      <c r="F170" s="65"/>
      <c r="G170" s="65"/>
      <c r="H170" s="65"/>
      <c r="I170" s="66"/>
      <c r="J170" s="64"/>
      <c r="K170" s="1"/>
    </row>
    <row r="171" spans="1:11" x14ac:dyDescent="0.25">
      <c r="A171" s="1"/>
      <c r="B171" s="64"/>
      <c r="C171" s="65"/>
      <c r="D171" s="64"/>
      <c r="E171" s="65"/>
      <c r="F171" s="65"/>
      <c r="G171" s="65"/>
      <c r="H171" s="65"/>
      <c r="I171" s="66"/>
      <c r="J171" s="64"/>
      <c r="K171" s="1"/>
    </row>
    <row r="172" spans="1:11" x14ac:dyDescent="0.25">
      <c r="A172" s="1"/>
      <c r="B172" s="64"/>
      <c r="C172" s="65"/>
      <c r="D172" s="64"/>
      <c r="E172" s="65"/>
      <c r="F172" s="65"/>
      <c r="G172" s="65"/>
      <c r="H172" s="65"/>
      <c r="I172" s="66"/>
      <c r="J172" s="64"/>
      <c r="K172" s="1"/>
    </row>
    <row r="173" spans="1:11" x14ac:dyDescent="0.25">
      <c r="A173" s="1"/>
      <c r="B173" s="64"/>
      <c r="C173" s="65"/>
      <c r="D173" s="64"/>
      <c r="E173" s="65"/>
      <c r="F173" s="65"/>
      <c r="G173" s="65"/>
      <c r="H173" s="65"/>
      <c r="I173" s="66"/>
      <c r="J173" s="64"/>
      <c r="K173" s="1"/>
    </row>
    <row r="174" spans="1:11" x14ac:dyDescent="0.25">
      <c r="A174" s="1"/>
      <c r="B174" s="64"/>
      <c r="C174" s="65"/>
      <c r="D174" s="64"/>
      <c r="E174" s="65"/>
      <c r="F174" s="65"/>
      <c r="G174" s="65"/>
      <c r="H174" s="65"/>
      <c r="I174" s="66"/>
      <c r="J174" s="64"/>
      <c r="K174" s="1"/>
    </row>
    <row r="175" spans="1:11" x14ac:dyDescent="0.25">
      <c r="A175" s="1"/>
      <c r="B175" s="64"/>
      <c r="C175" s="65"/>
      <c r="D175" s="64"/>
      <c r="E175" s="65"/>
      <c r="F175" s="65"/>
      <c r="G175" s="65"/>
      <c r="H175" s="65"/>
      <c r="I175" s="66"/>
      <c r="J175" s="64"/>
      <c r="K175" s="1"/>
    </row>
    <row r="176" spans="1:11" x14ac:dyDescent="0.25">
      <c r="A176" s="1"/>
      <c r="B176" s="64"/>
      <c r="C176" s="65"/>
      <c r="D176" s="64"/>
      <c r="E176" s="65"/>
      <c r="F176" s="65"/>
      <c r="G176" s="65"/>
      <c r="H176" s="65"/>
      <c r="I176" s="66"/>
      <c r="J176" s="64"/>
      <c r="K176" s="1"/>
    </row>
    <row r="177" spans="1:11" x14ac:dyDescent="0.25">
      <c r="A177" s="1"/>
      <c r="B177" s="64"/>
      <c r="C177" s="65"/>
      <c r="D177" s="64"/>
      <c r="E177" s="65"/>
      <c r="F177" s="65"/>
      <c r="G177" s="65"/>
      <c r="H177" s="65"/>
      <c r="I177" s="66"/>
      <c r="J177" s="64"/>
      <c r="K177" s="1"/>
    </row>
    <row r="178" spans="1:11" x14ac:dyDescent="0.25">
      <c r="A178" s="1"/>
      <c r="B178" s="64"/>
      <c r="C178" s="65"/>
      <c r="D178" s="64"/>
      <c r="E178" s="65"/>
      <c r="F178" s="65"/>
      <c r="G178" s="65"/>
      <c r="H178" s="65"/>
      <c r="I178" s="66"/>
      <c r="J178" s="64"/>
      <c r="K178" s="1"/>
    </row>
    <row r="179" spans="1:11" x14ac:dyDescent="0.25">
      <c r="A179" s="1"/>
      <c r="B179" s="64"/>
      <c r="C179" s="65"/>
      <c r="D179" s="64"/>
      <c r="E179" s="65"/>
      <c r="F179" s="65"/>
      <c r="G179" s="65"/>
      <c r="H179" s="65"/>
      <c r="I179" s="66"/>
      <c r="J179" s="64"/>
      <c r="K179" s="1"/>
    </row>
    <row r="180" spans="1:11" x14ac:dyDescent="0.25">
      <c r="A180" s="1"/>
      <c r="B180" s="64"/>
      <c r="C180" s="65"/>
      <c r="D180" s="64"/>
      <c r="E180" s="65"/>
      <c r="F180" s="65"/>
      <c r="G180" s="65"/>
      <c r="H180" s="65"/>
      <c r="I180" s="66"/>
      <c r="J180" s="64"/>
      <c r="K180" s="1"/>
    </row>
    <row r="181" spans="1:11" x14ac:dyDescent="0.25">
      <c r="A181" s="1"/>
      <c r="B181" s="64"/>
      <c r="C181" s="65"/>
      <c r="D181" s="64"/>
      <c r="E181" s="65"/>
      <c r="F181" s="65"/>
      <c r="G181" s="65"/>
      <c r="H181" s="65"/>
      <c r="I181" s="66"/>
      <c r="J181" s="64"/>
      <c r="K181" s="1"/>
    </row>
    <row r="182" spans="1:11" x14ac:dyDescent="0.25">
      <c r="A182" s="1"/>
      <c r="B182" s="64"/>
      <c r="C182" s="65"/>
      <c r="D182" s="64"/>
      <c r="E182" s="65"/>
      <c r="F182" s="65"/>
      <c r="G182" s="65"/>
      <c r="H182" s="65"/>
      <c r="I182" s="66"/>
      <c r="J182" s="64"/>
      <c r="K182" s="1"/>
    </row>
    <row r="183" spans="1:11" x14ac:dyDescent="0.25">
      <c r="A183" s="1"/>
      <c r="B183" s="64"/>
      <c r="C183" s="65"/>
      <c r="D183" s="64"/>
      <c r="E183" s="65"/>
      <c r="F183" s="65"/>
      <c r="G183" s="65"/>
      <c r="H183" s="65"/>
      <c r="I183" s="66"/>
      <c r="J183" s="64"/>
      <c r="K183" s="1"/>
    </row>
    <row r="184" spans="1:11" x14ac:dyDescent="0.25">
      <c r="A184" s="1"/>
      <c r="B184" s="64"/>
      <c r="C184" s="65"/>
      <c r="D184" s="64"/>
      <c r="E184" s="65"/>
      <c r="F184" s="65"/>
      <c r="G184" s="65"/>
      <c r="H184" s="65"/>
      <c r="I184" s="66"/>
      <c r="J184" s="64"/>
      <c r="K184" s="1"/>
    </row>
    <row r="185" spans="1:11" x14ac:dyDescent="0.25">
      <c r="A185" s="1"/>
      <c r="B185" s="64"/>
      <c r="C185" s="65"/>
      <c r="D185" s="64"/>
      <c r="E185" s="65"/>
      <c r="F185" s="65"/>
      <c r="G185" s="65"/>
      <c r="H185" s="65"/>
      <c r="I185" s="66"/>
      <c r="J185" s="64"/>
      <c r="K185" s="1"/>
    </row>
    <row r="186" spans="1:11" x14ac:dyDescent="0.25">
      <c r="A186" s="1"/>
      <c r="B186" s="64"/>
      <c r="C186" s="65"/>
      <c r="D186" s="64"/>
      <c r="E186" s="65"/>
      <c r="F186" s="65"/>
      <c r="G186" s="65"/>
      <c r="H186" s="65"/>
      <c r="I186" s="66"/>
      <c r="J186" s="64"/>
      <c r="K186" s="1"/>
    </row>
    <row r="187" spans="1:11" x14ac:dyDescent="0.25">
      <c r="A187" s="1"/>
      <c r="B187" s="64"/>
      <c r="C187" s="65"/>
      <c r="D187" s="64"/>
      <c r="E187" s="65"/>
      <c r="F187" s="65"/>
      <c r="G187" s="65"/>
      <c r="H187" s="65"/>
      <c r="I187" s="66"/>
      <c r="J187" s="64"/>
      <c r="K187" s="1"/>
    </row>
    <row r="188" spans="1:11" x14ac:dyDescent="0.25">
      <c r="A188" s="1"/>
      <c r="B188" s="64"/>
      <c r="C188" s="65"/>
      <c r="D188" s="64"/>
      <c r="E188" s="65"/>
      <c r="F188" s="65"/>
      <c r="G188" s="65"/>
      <c r="H188" s="65"/>
      <c r="I188" s="66"/>
      <c r="J188" s="64"/>
      <c r="K188" s="1"/>
    </row>
    <row r="189" spans="1:11" x14ac:dyDescent="0.25">
      <c r="A189" s="1"/>
      <c r="B189" s="64"/>
      <c r="C189" s="65"/>
      <c r="D189" s="64"/>
      <c r="E189" s="65"/>
      <c r="F189" s="65"/>
      <c r="G189" s="65"/>
      <c r="H189" s="65"/>
      <c r="I189" s="66"/>
      <c r="J189" s="64"/>
      <c r="K189" s="1"/>
    </row>
    <row r="190" spans="1:11" x14ac:dyDescent="0.25">
      <c r="A190" s="1"/>
      <c r="B190" s="64"/>
      <c r="C190" s="65"/>
      <c r="D190" s="64"/>
      <c r="E190" s="65"/>
      <c r="F190" s="65"/>
      <c r="G190" s="65"/>
      <c r="H190" s="65"/>
      <c r="I190" s="66"/>
      <c r="J190" s="64"/>
      <c r="K190" s="1"/>
    </row>
    <row r="191" spans="1:11" x14ac:dyDescent="0.25">
      <c r="A191" s="1"/>
      <c r="B191" s="64"/>
      <c r="C191" s="65"/>
      <c r="D191" s="64"/>
      <c r="E191" s="65"/>
      <c r="F191" s="65"/>
      <c r="G191" s="65"/>
      <c r="H191" s="65"/>
      <c r="I191" s="66"/>
      <c r="J191" s="64"/>
      <c r="K191" s="1"/>
    </row>
    <row r="192" spans="1:11" x14ac:dyDescent="0.25">
      <c r="A192" s="1"/>
      <c r="B192" s="64"/>
      <c r="C192" s="65"/>
      <c r="D192" s="64"/>
      <c r="E192" s="65"/>
      <c r="F192" s="65"/>
      <c r="G192" s="65"/>
      <c r="H192" s="65"/>
      <c r="I192" s="66"/>
      <c r="J192" s="64"/>
      <c r="K192" s="1"/>
    </row>
    <row r="193" spans="1:11" x14ac:dyDescent="0.25">
      <c r="A193" s="1"/>
      <c r="B193" s="64"/>
      <c r="C193" s="65"/>
      <c r="D193" s="64"/>
      <c r="E193" s="65"/>
      <c r="F193" s="65"/>
      <c r="G193" s="65"/>
      <c r="H193" s="65"/>
      <c r="I193" s="66"/>
      <c r="J193" s="64"/>
      <c r="K193" s="1"/>
    </row>
    <row r="194" spans="1:11" x14ac:dyDescent="0.25">
      <c r="A194" s="1"/>
      <c r="B194" s="64"/>
      <c r="C194" s="65"/>
      <c r="D194" s="64"/>
      <c r="E194" s="65"/>
      <c r="F194" s="65"/>
      <c r="G194" s="65"/>
      <c r="H194" s="65"/>
      <c r="I194" s="66"/>
      <c r="J194" s="64"/>
      <c r="K194" s="1"/>
    </row>
    <row r="195" spans="1:11" x14ac:dyDescent="0.25">
      <c r="A195" s="1"/>
      <c r="B195" s="64"/>
      <c r="C195" s="65"/>
      <c r="D195" s="64"/>
      <c r="E195" s="65"/>
      <c r="F195" s="65"/>
      <c r="G195" s="65"/>
      <c r="H195" s="65"/>
      <c r="I195" s="66"/>
      <c r="J195" s="64"/>
      <c r="K195" s="1"/>
    </row>
    <row r="196" spans="1:11" x14ac:dyDescent="0.25">
      <c r="A196" s="1"/>
      <c r="B196" s="64"/>
      <c r="C196" s="65"/>
      <c r="D196" s="64"/>
      <c r="E196" s="65"/>
      <c r="F196" s="65"/>
      <c r="G196" s="65"/>
      <c r="H196" s="65"/>
      <c r="I196" s="66"/>
      <c r="J196" s="64"/>
      <c r="K196" s="1"/>
    </row>
    <row r="197" spans="1:11" x14ac:dyDescent="0.25">
      <c r="A197" s="1"/>
      <c r="B197" s="64"/>
      <c r="C197" s="65"/>
      <c r="D197" s="64"/>
      <c r="E197" s="65"/>
      <c r="F197" s="65"/>
      <c r="G197" s="65"/>
      <c r="H197" s="65"/>
      <c r="I197" s="66"/>
      <c r="J197" s="64"/>
      <c r="K197" s="1"/>
    </row>
    <row r="198" spans="1:11" x14ac:dyDescent="0.25">
      <c r="A198" s="1"/>
      <c r="B198" s="64"/>
      <c r="C198" s="65"/>
      <c r="D198" s="64"/>
      <c r="E198" s="65"/>
      <c r="F198" s="65"/>
      <c r="G198" s="65"/>
      <c r="H198" s="65"/>
      <c r="I198" s="66"/>
      <c r="J198" s="64"/>
      <c r="K198" s="1"/>
    </row>
    <row r="199" spans="1:11" x14ac:dyDescent="0.25">
      <c r="A199" s="1"/>
      <c r="B199" s="64"/>
      <c r="C199" s="65"/>
      <c r="D199" s="64"/>
      <c r="E199" s="65"/>
      <c r="F199" s="65"/>
      <c r="G199" s="65"/>
      <c r="H199" s="65"/>
      <c r="I199" s="66"/>
      <c r="J199" s="64"/>
      <c r="K199" s="1"/>
    </row>
    <row r="200" spans="1:11" x14ac:dyDescent="0.25">
      <c r="A200" s="1"/>
      <c r="B200" s="64"/>
      <c r="C200" s="65"/>
      <c r="D200" s="64"/>
      <c r="E200" s="65"/>
      <c r="F200" s="65"/>
      <c r="G200" s="65"/>
      <c r="H200" s="65"/>
      <c r="I200" s="66"/>
      <c r="J200" s="64"/>
      <c r="K200" s="1"/>
    </row>
    <row r="201" spans="1:11" x14ac:dyDescent="0.25">
      <c r="A201" s="1"/>
      <c r="B201" s="64"/>
      <c r="C201" s="65"/>
      <c r="D201" s="64"/>
      <c r="E201" s="65"/>
      <c r="F201" s="65"/>
      <c r="G201" s="65"/>
      <c r="H201" s="65"/>
      <c r="I201" s="66"/>
      <c r="J201" s="64"/>
      <c r="K201" s="1"/>
    </row>
    <row r="202" spans="1:1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</sheetData>
  <mergeCells count="1">
    <mergeCell ref="B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Tableau</vt:lpstr>
      <vt:lpstr>Rapport</vt:lpstr>
      <vt:lpstr>Vrai Tableau</vt:lpstr>
      <vt:lpstr>Vrai rapport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2016-08-29T17:14:15Z</dcterms:modified>
</cp:coreProperties>
</file>