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0115" windowHeight="9270" activeTab="1"/>
  </bookViews>
  <sheets>
    <sheet name="Filtres" sheetId="1" r:id="rId1"/>
    <sheet name="Data" sheetId="2" r:id="rId2"/>
    <sheet name="Données" sheetId="3" state="veryHidden" r:id="rId3"/>
    <sheet name="Feuil1" sheetId="4" r:id="rId4"/>
  </sheets>
  <externalReferences>
    <externalReference r:id="rId5"/>
    <externalReference r:id="rId6"/>
  </externalReferences>
  <definedNames>
    <definedName name="_xlnm._FilterDatabase" localSheetId="1" hidden="1">Data!$A$1:$Q$4</definedName>
    <definedName name="_xlnm._FilterDatabase" localSheetId="0" hidden="1">Filtres!$F$1:$Q$9358</definedName>
    <definedName name="Acheteurs">OFFSET(Données!$D$2,,,COUNTA(Données!$D$2:$D$8))</definedName>
    <definedName name="Approbateurs">OFFSET(Données!$C$2,,,COUNTA(Données!$C$2:$C$8))</definedName>
    <definedName name="Category">OFFSET([1]Lists!$D$5,,,COUNTA([1]Lists!$D$5:$D$100))</definedName>
    <definedName name="CodeNature">OFFSET(Données!$L$2,,,COUNTA(Données!$L$2:$L$8))</definedName>
    <definedName name="CodeProduit">OFFSET(Données!$K$2,,,COUNTA(Données!$K$2:$K$8))</definedName>
    <definedName name="_xlnm.Criteria" localSheetId="0">Filtres!$U$4:$AF$5</definedName>
    <definedName name="DateDA">OFFSET(Données!$N$2,,,COUNTA(Données!$N$2:$N$8))</definedName>
    <definedName name="Datefacture">OFFSET(Données!$I$2,,,COUNTA(Données!$I$2:$I$8))</definedName>
    <definedName name="DateRéception">OFFSET(Données!$J$2,,,COUNTA(Données!$J$2:$J$8))</definedName>
    <definedName name="Demandeurs">OFFSET(Données!$B$2,,,COUNTA(Données!$B$2:$B$8))</definedName>
    <definedName name="DescriptionDA">OFFSET(Données!$Q$2,,,COUNTA(Données!$Q$2:$Q$8))</definedName>
    <definedName name="Emetteurs">OFFSET(Données!$A$2,,,COUNTA(Données!$A$2:$A$8))</definedName>
    <definedName name="_xlnm.Extract" localSheetId="0">Filtres!$B$7:$R$7</definedName>
    <definedName name="Fournisseurs">OFFSET(Données!$H$2,,,COUNTA(Données!$H$2:$H$8))</definedName>
    <definedName name="Location">OFFSET([1]Lists!$H$5,,,COUNTA([1]Lists!$H$5:$H$100))</definedName>
    <definedName name="N°BDC">OFFSET(Données!$F$2,,,COUNTA(Données!$F$2:$F$8))</definedName>
    <definedName name="N°DA">OFFSET(Données!$E$2,,,COUNTA(Données!$E$2:$E$8))</definedName>
    <definedName name="N°Facture">OFFSET(Données!$G$2,,,COUNTA(Données!$G$2:$G$8))</definedName>
    <definedName name="Société">OFFSET(Données!$M$2,,,COUNTA(Données!$M$2:$M$8))</definedName>
    <definedName name="StatutCommande">OFFSET(Données!$O$2,,,COUNTA(Données!$O$2:$O$4))</definedName>
    <definedName name="StatutDA">OFFSET(Données!$P$2,,,COUNTA(Données!$P$2:$P$8))</definedName>
    <definedName name="TaxPayers">OFFSET([1]Lists!$F$5,,,COUNTA([1]Lists!$F$5:$F$100))</definedName>
  </definedNames>
  <calcPr calcId="145621"/>
</workbook>
</file>

<file path=xl/calcChain.xml><?xml version="1.0" encoding="utf-8"?>
<calcChain xmlns="http://schemas.openxmlformats.org/spreadsheetml/2006/main">
  <c r="AF5" i="1" l="1"/>
  <c r="AE5" i="1"/>
  <c r="AD5" i="1"/>
  <c r="AC5" i="1"/>
  <c r="AB5" i="1"/>
  <c r="AA5" i="1"/>
  <c r="Z5" i="1"/>
  <c r="Y5" i="1"/>
  <c r="X5" i="1"/>
  <c r="W5" i="1"/>
  <c r="V5" i="1"/>
  <c r="U5" i="1"/>
</calcChain>
</file>

<file path=xl/sharedStrings.xml><?xml version="1.0" encoding="utf-8"?>
<sst xmlns="http://schemas.openxmlformats.org/spreadsheetml/2006/main" count="203" uniqueCount="139">
  <si>
    <t>Société</t>
  </si>
  <si>
    <t>Fournisseur</t>
  </si>
  <si>
    <t>N°DA</t>
  </si>
  <si>
    <t>N°BDC</t>
  </si>
  <si>
    <t>N°Facture</t>
  </si>
  <si>
    <t>N° DA</t>
  </si>
  <si>
    <t>Emetteur</t>
  </si>
  <si>
    <t>Demandeur</t>
  </si>
  <si>
    <t>Approbateur1</t>
  </si>
  <si>
    <t>Date DA</t>
  </si>
  <si>
    <t>Statut Commande</t>
  </si>
  <si>
    <t>Statut DA</t>
  </si>
  <si>
    <t>Description DA</t>
  </si>
  <si>
    <t>Montant H.T (€)
Commandé</t>
  </si>
  <si>
    <t>Montant H.T (€)
Réceptionné</t>
  </si>
  <si>
    <t>Montant H.T (€)autorisé au règlementt </t>
  </si>
  <si>
    <t>Montant H.T (€)
Facturé</t>
  </si>
  <si>
    <t>Montant TTC (€)
Facturé</t>
  </si>
  <si>
    <t>Montant TTC (€)
Réglé</t>
  </si>
  <si>
    <t>10001</t>
  </si>
  <si>
    <t>08/01/2016</t>
  </si>
  <si>
    <t>Approuvé</t>
  </si>
  <si>
    <t>Fermé</t>
  </si>
  <si>
    <t>25/01/2012</t>
  </si>
  <si>
    <t>10153</t>
  </si>
  <si>
    <t>14/12/2012</t>
  </si>
  <si>
    <t>Refusé</t>
  </si>
  <si>
    <t>Ouvert</t>
  </si>
  <si>
    <t>Retourné</t>
  </si>
  <si>
    <t>Incomplet</t>
  </si>
  <si>
    <t>En cours</t>
  </si>
  <si>
    <t>11926</t>
  </si>
  <si>
    <t>12850</t>
  </si>
  <si>
    <t>13319</t>
  </si>
  <si>
    <t>13321</t>
  </si>
  <si>
    <t>13381</t>
  </si>
  <si>
    <t>13415</t>
  </si>
  <si>
    <t>13613</t>
  </si>
  <si>
    <t>15985</t>
  </si>
  <si>
    <t>15986</t>
  </si>
  <si>
    <t>15987</t>
  </si>
  <si>
    <t>15989</t>
  </si>
  <si>
    <t>15990</t>
  </si>
  <si>
    <t>15991</t>
  </si>
  <si>
    <t>15988</t>
  </si>
  <si>
    <t>Emetteurs</t>
  </si>
  <si>
    <t>Demandeurs</t>
  </si>
  <si>
    <t>Approbateurs</t>
  </si>
  <si>
    <t>Acheteurs</t>
  </si>
  <si>
    <t>Fournisseurs</t>
  </si>
  <si>
    <t>Date facture</t>
  </si>
  <si>
    <t>Date réception</t>
  </si>
  <si>
    <t>Code Produit</t>
  </si>
  <si>
    <t>Code Nature</t>
  </si>
  <si>
    <t>Satut commande</t>
  </si>
  <si>
    <t>Approbateur1 non défini</t>
  </si>
  <si>
    <t>Acheteur non defini</t>
  </si>
  <si>
    <t>-2</t>
  </si>
  <si>
    <t>15/11/2010</t>
  </si>
  <si>
    <t>08/07/2011</t>
  </si>
  <si>
    <t>ELEMENT NEUTRE</t>
  </si>
  <si>
    <t>Commande sans DA</t>
  </si>
  <si>
    <t>F000167 / D151215</t>
  </si>
  <si>
    <t>22/02/2011</t>
  </si>
  <si>
    <t>27/07/2011</t>
  </si>
  <si>
    <t>NAHIG00 - AMORT INSTALLATIONS GENERALES</t>
  </si>
  <si>
    <t>Caissons de rangements 3 tirroirs noir à clé.</t>
  </si>
  <si>
    <t>F000167 / D160155</t>
  </si>
  <si>
    <t>02/03/2011</t>
  </si>
  <si>
    <t>01/08/2011</t>
  </si>
  <si>
    <t>NAHLO00 - AMORT LOGICIEL INFORMATIQUE</t>
  </si>
  <si>
    <t>7575729 ADOBE PHOTOSHOP CS5</t>
  </si>
  <si>
    <t>29/03/2011</t>
  </si>
  <si>
    <t>02/08/2011</t>
  </si>
  <si>
    <t>NAHLOLI - AMORT LOGICIELS LICENCES</t>
  </si>
  <si>
    <t>F000173 / 5020375240</t>
  </si>
  <si>
    <t>17/05/2011</t>
  </si>
  <si>
    <t>10/08/2011</t>
  </si>
  <si>
    <t>NAHMB00 - AMORT MATERIEL BUREAU</t>
  </si>
  <si>
    <t>F000226 / 2000799875</t>
  </si>
  <si>
    <t>31/05/2011</t>
  </si>
  <si>
    <t>12/08/2011</t>
  </si>
  <si>
    <t>NAHMI00 - AMORT MATERIEL INFORMATIQUE</t>
  </si>
  <si>
    <t>24/06/2011</t>
  </si>
  <si>
    <t>18/08/2011</t>
  </si>
  <si>
    <t>NAHMIEC - AMORT MAT INFO ECRAN</t>
  </si>
  <si>
    <t>RAILD</t>
  </si>
  <si>
    <t>PUBLICITE MKDVV</t>
  </si>
  <si>
    <t>FORTIS</t>
  </si>
  <si>
    <t>PM84</t>
  </si>
  <si>
    <t>PSDES</t>
  </si>
  <si>
    <t>RIVIERA MOBILIER</t>
  </si>
  <si>
    <t>DA_Fie_Dsif,</t>
  </si>
  <si>
    <t>DA_ersif,</t>
  </si>
  <si>
    <t>COPIN, Julien</t>
  </si>
  <si>
    <t>PLOURE, Stéphanie</t>
  </si>
  <si>
    <t>LA FOUL, Grégory</t>
  </si>
  <si>
    <t>LEURIEN, Alain</t>
  </si>
  <si>
    <t>LABOSTARE, Adrien</t>
  </si>
  <si>
    <t>KIRSH, NICOLAS</t>
  </si>
  <si>
    <t>3 caisses à 88mm</t>
  </si>
  <si>
    <t>Etagère bois naturel</t>
  </si>
  <si>
    <t>Application software n°5946</t>
  </si>
  <si>
    <t>ALIVALL, ETIENNE</t>
  </si>
  <si>
    <t>AGNAC, FRANCIS</t>
  </si>
  <si>
    <t>AFROUY, VALÉRIE</t>
  </si>
  <si>
    <t>Conférence 7/02</t>
  </si>
  <si>
    <t>Latitude E5420 avec mallettes</t>
  </si>
  <si>
    <t xml:space="preserve">Ecran plat 19" P1911 </t>
  </si>
  <si>
    <t>F000167 - ATELIER CRAVERT</t>
  </si>
  <si>
    <t>F000173 - PORTER</t>
  </si>
  <si>
    <t>F000226 - AGFR</t>
  </si>
  <si>
    <t>F000363 - CASSES</t>
  </si>
  <si>
    <t>F000373 - CEBOS</t>
  </si>
  <si>
    <t>F000583 - DURTOD</t>
  </si>
  <si>
    <t>F000892 - FRANCETEXT</t>
  </si>
  <si>
    <t xml:space="preserve">PBOAR00 </t>
  </si>
  <si>
    <t xml:space="preserve">PBOOR00 </t>
  </si>
  <si>
    <t>PCHAELO</t>
  </si>
  <si>
    <t>PCHAVOD</t>
  </si>
  <si>
    <t>PCHCHTH</t>
  </si>
  <si>
    <t>AFONSO, ANNE</t>
  </si>
  <si>
    <t>BAUDRY, YANNICK</t>
  </si>
  <si>
    <t>BEDOTTE, SEBASTIEN</t>
  </si>
  <si>
    <t>TORSI, MARTIN</t>
  </si>
  <si>
    <t>BRAH, SAMIA</t>
  </si>
  <si>
    <t>GIGNAC, MARC</t>
  </si>
  <si>
    <t>GERMAIN, JULIEN</t>
  </si>
  <si>
    <t>CHERT, Pascal</t>
  </si>
  <si>
    <t>HUYS, Marjorie</t>
  </si>
  <si>
    <t>BRAS, Pierrette</t>
  </si>
  <si>
    <t>TOINEAU, Sophie</t>
  </si>
  <si>
    <t>BELLE, Carmen</t>
  </si>
  <si>
    <t>BERTY, Stéphanie</t>
  </si>
  <si>
    <t>DADET, Pascale</t>
  </si>
  <si>
    <t>DELMASSE, Emmanuel</t>
  </si>
  <si>
    <t>PLOU, Elise</t>
  </si>
  <si>
    <t>PCHM9FR</t>
  </si>
  <si>
    <t xml:space="preserve">PBOM9VA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</si>
</sst>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;@"/>
  </numFmts>
  <fonts count="2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medium">
        <color theme="9" tint="0.39985351115451523"/>
      </right>
      <top style="medium">
        <color theme="9" tint="0.39988402966399123"/>
      </top>
      <bottom style="medium">
        <color theme="9" tint="0.39988402966399123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theme="9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NumberFormat="1"/>
    <xf numFmtId="0" fontId="0" fillId="4" borderId="0" xfId="0" applyFill="1"/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/>
    <xf numFmtId="49" fontId="1" fillId="2" borderId="2" xfId="0" applyNumberFormat="1" applyFont="1" applyFill="1" applyBorder="1"/>
    <xf numFmtId="0" fontId="0" fillId="0" borderId="2" xfId="0" applyBorder="1"/>
    <xf numFmtId="49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0" xfId="0" applyFont="1" applyFill="1" applyBorder="1"/>
    <xf numFmtId="0" fontId="0" fillId="0" borderId="0" xfId="0" applyBorder="1"/>
    <xf numFmtId="0" fontId="0" fillId="0" borderId="2" xfId="0" applyBorder="1" applyAlignment="1">
      <alignment horizontal="left" indent="1"/>
    </xf>
    <xf numFmtId="0" fontId="0" fillId="0" borderId="6" xfId="0" applyBorder="1" applyAlignment="1">
      <alignment horizontal="left" indent="1"/>
    </xf>
    <xf numFmtId="14" fontId="0" fillId="0" borderId="5" xfId="0" applyNumberFormat="1" applyBorder="1" applyAlignment="1">
      <alignment horizontal="left" indent="1"/>
    </xf>
    <xf numFmtId="0" fontId="0" fillId="0" borderId="7" xfId="0" applyFill="1" applyBorder="1" applyAlignment="1">
      <alignment horizontal="left" indent="1"/>
    </xf>
    <xf numFmtId="0" fontId="0" fillId="0" borderId="5" xfId="0" applyBorder="1"/>
    <xf numFmtId="14" fontId="0" fillId="0" borderId="5" xfId="0" applyNumberFormat="1" applyBorder="1"/>
    <xf numFmtId="14" fontId="0" fillId="0" borderId="5" xfId="0" applyNumberFormat="1" applyFill="1" applyBorder="1" applyAlignment="1">
      <alignment horizontal="left" indent="1"/>
    </xf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865338</xdr:colOff>
      <xdr:row>1</xdr:row>
      <xdr:rowOff>175697</xdr:rowOff>
    </xdr:from>
    <xdr:to>
      <xdr:col>10</xdr:col>
      <xdr:colOff>765668</xdr:colOff>
      <xdr:row>3</xdr:row>
      <xdr:rowOff>74985</xdr:rowOff>
    </xdr:to>
    <xdr:sp macro="FilterMe" textlink="">
      <xdr:nvSpPr>
        <xdr:cNvPr id="2" name="Rectangle 1"/>
        <xdr:cNvSpPr/>
      </xdr:nvSpPr>
      <xdr:spPr>
        <a:xfrm>
          <a:off x="8933013" y="366197"/>
          <a:ext cx="1081430" cy="289813"/>
        </a:xfrm>
        <a:prstGeom prst="rect">
          <a:avLst/>
        </a:prstGeom>
        <a:gradFill rotWithShape="1">
          <a:gsLst>
            <a:gs pos="0">
              <a:srgbClr val="F79646">
                <a:shade val="51000"/>
                <a:satMod val="130000"/>
              </a:srgbClr>
            </a:gs>
            <a:gs pos="80000">
              <a:srgbClr val="F79646">
                <a:shade val="93000"/>
                <a:satMod val="130000"/>
              </a:srgbClr>
            </a:gs>
            <a:gs pos="100000">
              <a:srgbClr val="F79646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Filter Data</a:t>
          </a:r>
        </a:p>
      </xdr:txBody>
    </xdr:sp>
    <xdr:clientData/>
  </xdr:twoCellAnchor>
  <xdr:twoCellAnchor>
    <xdr:from>
      <xdr:col>10</xdr:col>
      <xdr:colOff>811389</xdr:colOff>
      <xdr:row>1</xdr:row>
      <xdr:rowOff>175697</xdr:rowOff>
    </xdr:from>
    <xdr:to>
      <xdr:col>11</xdr:col>
      <xdr:colOff>923611</xdr:colOff>
      <xdr:row>3</xdr:row>
      <xdr:rowOff>74985</xdr:rowOff>
    </xdr:to>
    <xdr:sp macro="" textlink="">
      <xdr:nvSpPr>
        <xdr:cNvPr id="3" name="Rectangle 2"/>
        <xdr:cNvSpPr/>
      </xdr:nvSpPr>
      <xdr:spPr>
        <a:xfrm>
          <a:off x="10060164" y="366197"/>
          <a:ext cx="1083772" cy="289813"/>
        </a:xfrm>
        <a:prstGeom prst="rect">
          <a:avLst/>
        </a:prstGeom>
        <a:gradFill rotWithShape="1">
          <a:gsLst>
            <a:gs pos="0">
              <a:srgbClr val="F79646">
                <a:shade val="51000"/>
                <a:satMod val="130000"/>
              </a:srgbClr>
            </a:gs>
            <a:gs pos="80000">
              <a:srgbClr val="F79646">
                <a:shade val="93000"/>
                <a:satMod val="130000"/>
              </a:srgbClr>
            </a:gs>
            <a:gs pos="100000">
              <a:srgbClr val="F79646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Clear</a:t>
          </a:r>
        </a:p>
      </xdr:txBody>
    </xdr:sp>
    <xdr:clientData/>
  </xdr:twoCellAnchor>
  <xdr:twoCellAnchor>
    <xdr:from>
      <xdr:col>8</xdr:col>
      <xdr:colOff>340251</xdr:colOff>
      <xdr:row>1</xdr:row>
      <xdr:rowOff>168088</xdr:rowOff>
    </xdr:from>
    <xdr:to>
      <xdr:col>9</xdr:col>
      <xdr:colOff>781518</xdr:colOff>
      <xdr:row>3</xdr:row>
      <xdr:rowOff>67376</xdr:rowOff>
    </xdr:to>
    <xdr:sp macro="[2]!FilterMe" textlink="">
      <xdr:nvSpPr>
        <xdr:cNvPr id="4" name="Rectangle 3"/>
        <xdr:cNvSpPr/>
      </xdr:nvSpPr>
      <xdr:spPr>
        <a:xfrm>
          <a:off x="7769751" y="358588"/>
          <a:ext cx="1079442" cy="289813"/>
        </a:xfrm>
        <a:prstGeom prst="rect">
          <a:avLst/>
        </a:prstGeom>
        <a:gradFill rotWithShape="1">
          <a:gsLst>
            <a:gs pos="0">
              <a:srgbClr val="F79646">
                <a:shade val="51000"/>
                <a:satMod val="130000"/>
              </a:srgbClr>
            </a:gs>
            <a:gs pos="80000">
              <a:srgbClr val="F79646">
                <a:shade val="93000"/>
                <a:satMod val="130000"/>
              </a:srgbClr>
            </a:gs>
            <a:gs pos="100000">
              <a:srgbClr val="F79646">
                <a:shade val="94000"/>
                <a:satMod val="135000"/>
              </a:srgb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Userform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nlinepclearning.com/wp-content/uploads/2015/04/Template-Userform-Advanced-Filt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ube-Ach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FilterData"/>
      <sheetName val="Data"/>
      <sheetName val="Lists"/>
    </sheetNames>
    <sheetDataSet>
      <sheetData sheetId="0"/>
      <sheetData sheetId="1"/>
      <sheetData sheetId="2"/>
      <sheetData sheetId="3">
        <row r="5">
          <cell r="D5" t="str">
            <v>Protective Clothing</v>
          </cell>
          <cell r="F5" t="str">
            <v>Trev 12378922</v>
          </cell>
          <cell r="H5" t="str">
            <v>Drive D</v>
          </cell>
        </row>
        <row r="6">
          <cell r="D6" t="str">
            <v>Education</v>
          </cell>
          <cell r="F6" t="str">
            <v>Betty 34790765</v>
          </cell>
          <cell r="H6" t="str">
            <v>Filing Cabinet Dr2</v>
          </cell>
        </row>
        <row r="7">
          <cell r="D7" t="str">
            <v>Travel</v>
          </cell>
          <cell r="F7"/>
          <cell r="H7"/>
        </row>
        <row r="8">
          <cell r="D8" t="str">
            <v>Rental Property</v>
          </cell>
          <cell r="F8"/>
          <cell r="H8"/>
        </row>
        <row r="9">
          <cell r="D9" t="str">
            <v>Medical</v>
          </cell>
          <cell r="F9"/>
        </row>
        <row r="10">
          <cell r="D10" t="str">
            <v>Union Fees</v>
          </cell>
          <cell r="F10"/>
        </row>
        <row r="11">
          <cell r="D11" t="str">
            <v>Vehicle</v>
          </cell>
          <cell r="F11"/>
        </row>
        <row r="12">
          <cell r="D12" t="str">
            <v>Accounting Fees</v>
          </cell>
          <cell r="F12"/>
        </row>
        <row r="13">
          <cell r="D13" t="str">
            <v>Equipment</v>
          </cell>
          <cell r="F13"/>
        </row>
        <row r="14">
          <cell r="D14" t="str">
            <v xml:space="preserve">Web </v>
          </cell>
          <cell r="F14"/>
        </row>
        <row r="15">
          <cell r="D15"/>
          <cell r="F15"/>
        </row>
        <row r="16">
          <cell r="D16"/>
          <cell r="F16"/>
        </row>
        <row r="17">
          <cell r="D17"/>
          <cell r="F17"/>
        </row>
        <row r="18">
          <cell r="D18"/>
          <cell r="F18"/>
        </row>
        <row r="19">
          <cell r="D19"/>
          <cell r="F19"/>
        </row>
        <row r="20">
          <cell r="D20"/>
          <cell r="F20"/>
        </row>
        <row r="21">
          <cell r="D21"/>
          <cell r="F21"/>
        </row>
        <row r="22">
          <cell r="D22"/>
          <cell r="F22"/>
        </row>
        <row r="23">
          <cell r="D23"/>
          <cell r="F23"/>
        </row>
        <row r="24">
          <cell r="D24"/>
          <cell r="F24"/>
        </row>
        <row r="25">
          <cell r="D25"/>
          <cell r="F25"/>
        </row>
        <row r="26">
          <cell r="D26"/>
          <cell r="F26"/>
        </row>
        <row r="27">
          <cell r="D27"/>
          <cell r="F27"/>
        </row>
        <row r="28">
          <cell r="D28"/>
          <cell r="F28"/>
        </row>
        <row r="29">
          <cell r="D29"/>
          <cell r="F29"/>
        </row>
        <row r="30">
          <cell r="D30"/>
          <cell r="F30"/>
        </row>
        <row r="31">
          <cell r="D31"/>
          <cell r="F31"/>
        </row>
        <row r="32">
          <cell r="D32"/>
          <cell r="F32"/>
        </row>
        <row r="33">
          <cell r="D33"/>
          <cell r="F33"/>
        </row>
        <row r="34">
          <cell r="D34"/>
          <cell r="F34"/>
        </row>
        <row r="35">
          <cell r="D35"/>
          <cell r="F35"/>
        </row>
        <row r="36">
          <cell r="D36"/>
          <cell r="F36"/>
        </row>
        <row r="37">
          <cell r="D37"/>
          <cell r="F37"/>
        </row>
        <row r="38">
          <cell r="D38"/>
          <cell r="F38"/>
        </row>
        <row r="39">
          <cell r="D39"/>
          <cell r="F39"/>
        </row>
        <row r="40">
          <cell r="D40"/>
          <cell r="F40"/>
        </row>
        <row r="41">
          <cell r="D41"/>
          <cell r="F41"/>
        </row>
        <row r="42">
          <cell r="D42"/>
          <cell r="F42"/>
        </row>
        <row r="43">
          <cell r="D43"/>
          <cell r="F43"/>
        </row>
        <row r="44">
          <cell r="D44"/>
          <cell r="F44"/>
        </row>
        <row r="45">
          <cell r="D45"/>
          <cell r="F45"/>
        </row>
        <row r="46">
          <cell r="D46"/>
          <cell r="F46"/>
        </row>
        <row r="47">
          <cell r="D47"/>
          <cell r="F47"/>
        </row>
        <row r="48">
          <cell r="D48"/>
          <cell r="F48"/>
        </row>
        <row r="49">
          <cell r="D49"/>
          <cell r="F49"/>
        </row>
        <row r="50">
          <cell r="D50"/>
          <cell r="F50"/>
        </row>
        <row r="51">
          <cell r="D51"/>
          <cell r="F51"/>
        </row>
        <row r="52">
          <cell r="D52"/>
          <cell r="F52"/>
        </row>
        <row r="53">
          <cell r="D53"/>
          <cell r="F53"/>
        </row>
        <row r="54">
          <cell r="D54"/>
          <cell r="F54"/>
        </row>
        <row r="55">
          <cell r="D55"/>
          <cell r="F55"/>
        </row>
        <row r="56">
          <cell r="D56"/>
          <cell r="F56"/>
        </row>
        <row r="57">
          <cell r="D57"/>
          <cell r="F57"/>
        </row>
        <row r="58">
          <cell r="D58"/>
          <cell r="F58"/>
        </row>
        <row r="59">
          <cell r="D59"/>
          <cell r="F59"/>
        </row>
        <row r="60">
          <cell r="D60"/>
          <cell r="F60"/>
        </row>
        <row r="61">
          <cell r="D61"/>
          <cell r="F61"/>
        </row>
        <row r="62">
          <cell r="D62"/>
          <cell r="F62"/>
        </row>
        <row r="63">
          <cell r="D63"/>
          <cell r="F63"/>
        </row>
        <row r="64">
          <cell r="D64"/>
          <cell r="F64"/>
        </row>
        <row r="65">
          <cell r="D65"/>
          <cell r="F65"/>
        </row>
        <row r="66">
          <cell r="D66"/>
          <cell r="F66"/>
        </row>
        <row r="67">
          <cell r="D67"/>
          <cell r="F67"/>
        </row>
        <row r="68">
          <cell r="D68"/>
          <cell r="F68"/>
        </row>
        <row r="69">
          <cell r="D69"/>
          <cell r="F69"/>
        </row>
        <row r="70">
          <cell r="D70"/>
          <cell r="F70"/>
        </row>
        <row r="71">
          <cell r="D71"/>
          <cell r="F71"/>
        </row>
        <row r="72">
          <cell r="D72"/>
          <cell r="F72"/>
        </row>
        <row r="73">
          <cell r="D73"/>
          <cell r="F73"/>
        </row>
        <row r="74">
          <cell r="D74"/>
          <cell r="F74"/>
        </row>
        <row r="75">
          <cell r="D75"/>
          <cell r="F75"/>
        </row>
        <row r="76">
          <cell r="D76"/>
          <cell r="F76"/>
        </row>
        <row r="77">
          <cell r="D77"/>
          <cell r="F77"/>
        </row>
        <row r="78">
          <cell r="D78"/>
          <cell r="F78"/>
        </row>
        <row r="79">
          <cell r="D79"/>
          <cell r="F79"/>
        </row>
        <row r="80">
          <cell r="D80"/>
          <cell r="F80"/>
        </row>
        <row r="81">
          <cell r="D81"/>
          <cell r="F81"/>
        </row>
        <row r="82">
          <cell r="D82"/>
          <cell r="F82"/>
        </row>
        <row r="83">
          <cell r="D83"/>
          <cell r="F83"/>
        </row>
        <row r="84">
          <cell r="D84"/>
          <cell r="F84"/>
        </row>
        <row r="85">
          <cell r="D85"/>
          <cell r="F85"/>
        </row>
        <row r="86">
          <cell r="D86"/>
          <cell r="F86"/>
        </row>
        <row r="87">
          <cell r="D87"/>
          <cell r="F87"/>
        </row>
        <row r="88">
          <cell r="D88"/>
          <cell r="F88"/>
        </row>
        <row r="89">
          <cell r="D89"/>
          <cell r="F89"/>
        </row>
        <row r="90">
          <cell r="D90"/>
          <cell r="F90"/>
        </row>
        <row r="91">
          <cell r="D91"/>
          <cell r="F91"/>
        </row>
        <row r="92">
          <cell r="D92"/>
          <cell r="F92"/>
        </row>
        <row r="93">
          <cell r="D93"/>
          <cell r="F93"/>
        </row>
        <row r="94">
          <cell r="D94"/>
          <cell r="F94"/>
        </row>
        <row r="95">
          <cell r="D95"/>
          <cell r="F95"/>
        </row>
        <row r="96">
          <cell r="D96"/>
          <cell r="F96"/>
        </row>
        <row r="97">
          <cell r="D97"/>
          <cell r="F97"/>
        </row>
        <row r="98">
          <cell r="D98"/>
          <cell r="F98"/>
        </row>
        <row r="99">
          <cell r="D99"/>
          <cell r="F99"/>
        </row>
        <row r="100">
          <cell r="D100"/>
          <cell r="F100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J TCD"/>
      <sheetName val="Feuil18"/>
      <sheetName val="Emetteur"/>
      <sheetName val="Demandeur"/>
      <sheetName val="Approbateur"/>
      <sheetName val="Acheteur"/>
      <sheetName val="DA"/>
      <sheetName val="BDC"/>
      <sheetName val="TCD Alias"/>
      <sheetName val="TCD2"/>
      <sheetName val="Filtres"/>
      <sheetName val="Data"/>
      <sheetName val="Données"/>
      <sheetName val="Feuil11"/>
      <sheetName val="Feuil13"/>
      <sheetName val="Feuil1"/>
    </sheetNames>
    <definedNames>
      <definedName name="Filter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B3:AF7"/>
  <sheetViews>
    <sheetView showGridLines="0" zoomScale="55" zoomScaleNormal="55" workbookViewId="0">
      <selection activeCell="F5" sqref="F5"/>
    </sheetView>
  </sheetViews>
  <sheetFormatPr baseColWidth="10" defaultRowHeight="15" x14ac:dyDescent="0.25"/>
  <cols>
    <col min="2" max="2" width="15.85546875" customWidth="1"/>
    <col min="3" max="3" width="11.85546875" bestFit="1" customWidth="1"/>
    <col min="4" max="4" width="11.5703125" bestFit="1" customWidth="1"/>
    <col min="5" max="5" width="13.140625" bestFit="1" customWidth="1"/>
    <col min="6" max="6" width="15.85546875" bestFit="1" customWidth="1"/>
    <col min="7" max="8" width="15.85546875" customWidth="1"/>
    <col min="9" max="9" width="9.5703125" bestFit="1" customWidth="1"/>
    <col min="10" max="10" width="17.7109375" bestFit="1" customWidth="1"/>
    <col min="11" max="11" width="14.5703125" bestFit="1" customWidth="1"/>
    <col min="12" max="12" width="14" bestFit="1" customWidth="1"/>
    <col min="13" max="13" width="25.85546875" bestFit="1" customWidth="1"/>
    <col min="14" max="14" width="26.7109375" bestFit="1" customWidth="1"/>
    <col min="15" max="15" width="36.7109375" bestFit="1" customWidth="1"/>
    <col min="16" max="16" width="22.28515625" bestFit="1" customWidth="1"/>
    <col min="17" max="17" width="22.7109375" bestFit="1" customWidth="1"/>
    <col min="18" max="18" width="20.85546875" bestFit="1" customWidth="1"/>
    <col min="26" max="26" width="13.85546875" bestFit="1" customWidth="1"/>
    <col min="27" max="27" width="16.7109375" bestFit="1" customWidth="1"/>
    <col min="28" max="28" width="14.5703125" bestFit="1" customWidth="1"/>
    <col min="29" max="30" width="14.5703125" customWidth="1"/>
    <col min="31" max="31" width="14" bestFit="1" customWidth="1"/>
    <col min="32" max="32" width="17.7109375" bestFit="1" customWidth="1"/>
    <col min="33" max="33" width="14.5703125" bestFit="1" customWidth="1"/>
    <col min="34" max="34" width="7.42578125" bestFit="1" customWidth="1"/>
  </cols>
  <sheetData>
    <row r="3" spans="2:32" ht="15.75" thickBot="1" x14ac:dyDescent="0.3"/>
    <row r="4" spans="2:32" ht="26.25" customHeight="1" thickBot="1" x14ac:dyDescent="0.3">
      <c r="B4" s="1" t="s">
        <v>0</v>
      </c>
      <c r="C4" s="1" t="s">
        <v>1</v>
      </c>
      <c r="D4" s="2" t="s">
        <v>2</v>
      </c>
      <c r="E4" s="1" t="s">
        <v>3</v>
      </c>
      <c r="F4" s="1" t="s">
        <v>4</v>
      </c>
      <c r="U4" s="3" t="s">
        <v>0</v>
      </c>
      <c r="V4" s="3" t="s">
        <v>1</v>
      </c>
      <c r="W4" s="3" t="s">
        <v>5</v>
      </c>
      <c r="X4" s="3" t="s">
        <v>3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9</v>
      </c>
      <c r="AD4" s="3" t="s">
        <v>10</v>
      </c>
      <c r="AE4" s="3" t="s">
        <v>11</v>
      </c>
      <c r="AF4" s="3" t="s">
        <v>12</v>
      </c>
    </row>
    <row r="5" spans="2:32" x14ac:dyDescent="0.25">
      <c r="B5" s="4"/>
      <c r="C5" s="5"/>
      <c r="D5" s="6"/>
      <c r="E5" s="5"/>
      <c r="F5" s="5"/>
      <c r="G5" s="5"/>
      <c r="H5" s="5"/>
      <c r="I5" s="5"/>
      <c r="J5" s="5"/>
      <c r="U5" s="7" t="str">
        <f>IF(B5="","*",B5)</f>
        <v>*</v>
      </c>
      <c r="V5" s="7" t="str">
        <f>IF(C5="","*",C5)</f>
        <v>*</v>
      </c>
      <c r="W5" s="7" t="str">
        <f>IF(D5="","*",D5)</f>
        <v>*</v>
      </c>
      <c r="X5" s="7" t="str">
        <f>IF(E5="","*",E5)</f>
        <v>*</v>
      </c>
      <c r="Y5" s="7" t="str">
        <f>IF(I5="","*",I5)</f>
        <v>*</v>
      </c>
      <c r="Z5" s="7" t="str">
        <f>IF(J5="","*",J5)</f>
        <v>*</v>
      </c>
      <c r="AA5" s="7" t="str">
        <f>IF(K5="","*",K5)</f>
        <v>*</v>
      </c>
      <c r="AB5" s="7" t="str">
        <f>IF(O5="","&gt;1","&gt;=" &amp;O5)</f>
        <v>&gt;1</v>
      </c>
      <c r="AC5" s="7" t="str">
        <f>IF(O5="","&lt;60000","&lt;" &amp;O5)</f>
        <v>&lt;60000</v>
      </c>
      <c r="AD5" s="7" t="str">
        <f>IF(P5="","*",P5)</f>
        <v>*</v>
      </c>
      <c r="AE5" s="7" t="str">
        <f>IF(Q5="","*",Q5)</f>
        <v>*</v>
      </c>
      <c r="AF5" s="7" t="str">
        <f>IF(R5="","*",R5)</f>
        <v>*</v>
      </c>
    </row>
    <row r="6" spans="2:32" ht="15.75" thickBot="1" x14ac:dyDescent="0.3">
      <c r="B6" s="8"/>
    </row>
    <row r="7" spans="2:32" ht="30.75" thickBot="1" x14ac:dyDescent="0.3">
      <c r="B7" s="1" t="s">
        <v>0</v>
      </c>
      <c r="C7" s="1" t="s">
        <v>1</v>
      </c>
      <c r="D7" s="1" t="s">
        <v>6</v>
      </c>
      <c r="E7" s="1" t="s">
        <v>7</v>
      </c>
      <c r="F7" s="1" t="s">
        <v>8</v>
      </c>
      <c r="G7" s="1" t="s">
        <v>5</v>
      </c>
      <c r="H7" s="1" t="s">
        <v>9</v>
      </c>
      <c r="I7" s="1" t="s">
        <v>11</v>
      </c>
      <c r="J7" s="1" t="s">
        <v>10</v>
      </c>
      <c r="K7" s="1" t="s">
        <v>12</v>
      </c>
      <c r="L7" s="1" t="s">
        <v>3</v>
      </c>
      <c r="M7" s="1" t="s">
        <v>13</v>
      </c>
      <c r="N7" s="1" t="s">
        <v>14</v>
      </c>
      <c r="O7" s="1" t="s">
        <v>15</v>
      </c>
      <c r="P7" s="1" t="s">
        <v>16</v>
      </c>
      <c r="Q7" s="1" t="s">
        <v>17</v>
      </c>
      <c r="R7" s="9" t="s">
        <v>18</v>
      </c>
    </row>
  </sheetData>
  <dataValidations count="6">
    <dataValidation type="list" allowBlank="1" showInputMessage="1" showErrorMessage="1" sqref="B5">
      <formula1>Société</formula1>
    </dataValidation>
    <dataValidation type="list" allowBlank="1" showInputMessage="1" showErrorMessage="1" sqref="H5">
      <formula1>DateRéception</formula1>
    </dataValidation>
    <dataValidation type="list" allowBlank="1" showInputMessage="1" showErrorMessage="1" sqref="D5">
      <formula1>N°DA</formula1>
    </dataValidation>
    <dataValidation type="list" allowBlank="1" showInputMessage="1" showErrorMessage="1" sqref="C5">
      <formula1>Fournisseurs</formula1>
    </dataValidation>
    <dataValidation type="list" allowBlank="1" showInputMessage="1" showErrorMessage="1" sqref="E5">
      <formula1>N°BDC</formula1>
    </dataValidation>
    <dataValidation type="list" allowBlank="1" showInputMessage="1" showErrorMessage="1" sqref="F5">
      <formula1>N°Facture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249977111117893"/>
  </sheetPr>
  <dimension ref="A1:Q4"/>
  <sheetViews>
    <sheetView tabSelected="1" workbookViewId="0">
      <selection activeCell="B14" sqref="B14"/>
    </sheetView>
  </sheetViews>
  <sheetFormatPr baseColWidth="10" defaultRowHeight="15" x14ac:dyDescent="0.25"/>
  <cols>
    <col min="1" max="1" width="8.5703125" bestFit="1" customWidth="1"/>
    <col min="2" max="2" width="71.85546875" bestFit="1" customWidth="1"/>
    <col min="3" max="5" width="24.7109375" customWidth="1"/>
    <col min="9" max="9" width="17" bestFit="1" customWidth="1"/>
    <col min="10" max="10" width="66.42578125" customWidth="1"/>
    <col min="11" max="11" width="13.42578125" bestFit="1" customWidth="1"/>
    <col min="12" max="12" width="25" bestFit="1" customWidth="1"/>
    <col min="13" max="13" width="26" bestFit="1" customWidth="1"/>
    <col min="14" max="14" width="36" bestFit="1" customWidth="1"/>
    <col min="15" max="15" width="21.42578125" bestFit="1" customWidth="1"/>
    <col min="16" max="16" width="21.85546875" bestFit="1" customWidth="1"/>
    <col min="17" max="17" width="19.7109375" customWidth="1"/>
  </cols>
  <sheetData>
    <row r="1" spans="1:17" x14ac:dyDescent="0.25">
      <c r="A1" s="10" t="s">
        <v>0</v>
      </c>
      <c r="B1" s="10" t="s">
        <v>1</v>
      </c>
      <c r="C1" s="11" t="s">
        <v>6</v>
      </c>
      <c r="D1" s="11" t="s">
        <v>7</v>
      </c>
      <c r="E1" s="10" t="s">
        <v>8</v>
      </c>
      <c r="F1" s="10" t="s">
        <v>5</v>
      </c>
      <c r="G1" s="10" t="s">
        <v>9</v>
      </c>
      <c r="H1" s="10" t="s">
        <v>11</v>
      </c>
      <c r="I1" s="10" t="s">
        <v>10</v>
      </c>
      <c r="J1" s="10" t="s">
        <v>12</v>
      </c>
      <c r="K1" s="10" t="s">
        <v>3</v>
      </c>
      <c r="L1" s="10" t="s">
        <v>13</v>
      </c>
      <c r="M1" s="10" t="s">
        <v>14</v>
      </c>
      <c r="N1" s="10" t="s">
        <v>15</v>
      </c>
      <c r="O1" s="10" t="s">
        <v>16</v>
      </c>
      <c r="P1" s="10" t="s">
        <v>17</v>
      </c>
      <c r="Q1" s="10" t="s">
        <v>18</v>
      </c>
    </row>
    <row r="2" spans="1:17" ht="44.25" customHeight="1" x14ac:dyDescent="0.25">
      <c r="A2" s="12" t="s">
        <v>86</v>
      </c>
      <c r="B2" s="12" t="s">
        <v>87</v>
      </c>
      <c r="C2" s="13" t="s">
        <v>95</v>
      </c>
      <c r="D2" s="13" t="s">
        <v>92</v>
      </c>
      <c r="E2" s="12" t="s">
        <v>96</v>
      </c>
      <c r="F2" s="12" t="s">
        <v>19</v>
      </c>
      <c r="G2" s="12" t="s">
        <v>20</v>
      </c>
      <c r="H2" s="12" t="s">
        <v>21</v>
      </c>
      <c r="I2" s="12" t="s">
        <v>22</v>
      </c>
      <c r="J2" s="12" t="s">
        <v>100</v>
      </c>
      <c r="K2" s="12" t="s">
        <v>19</v>
      </c>
      <c r="L2" s="12">
        <v>248.81</v>
      </c>
      <c r="M2" s="12">
        <v>248.81</v>
      </c>
      <c r="N2" s="12">
        <v>248.81</v>
      </c>
      <c r="O2" s="12">
        <v>248.81</v>
      </c>
      <c r="P2" s="12">
        <v>272.81</v>
      </c>
      <c r="Q2" s="12">
        <v>272.81</v>
      </c>
    </row>
    <row r="3" spans="1:17" ht="39" customHeight="1" x14ac:dyDescent="0.25">
      <c r="A3" s="12" t="s">
        <v>88</v>
      </c>
      <c r="B3" s="12" t="s">
        <v>91</v>
      </c>
      <c r="C3" s="13" t="s">
        <v>94</v>
      </c>
      <c r="D3" s="13" t="s">
        <v>93</v>
      </c>
      <c r="E3" s="12" t="s">
        <v>97</v>
      </c>
      <c r="F3" s="12" t="s">
        <v>19</v>
      </c>
      <c r="G3" s="12" t="s">
        <v>23</v>
      </c>
      <c r="H3" s="12" t="s">
        <v>21</v>
      </c>
      <c r="I3" s="12" t="s">
        <v>22</v>
      </c>
      <c r="J3" s="12" t="s">
        <v>101</v>
      </c>
      <c r="K3" s="12" t="s">
        <v>24</v>
      </c>
      <c r="L3" s="12">
        <v>138</v>
      </c>
      <c r="M3" s="12">
        <v>138</v>
      </c>
      <c r="N3" s="12">
        <v>138</v>
      </c>
      <c r="O3" s="12">
        <v>138</v>
      </c>
      <c r="P3" s="12">
        <v>165.05</v>
      </c>
      <c r="Q3" s="12">
        <v>165.05</v>
      </c>
    </row>
    <row r="4" spans="1:17" x14ac:dyDescent="0.25">
      <c r="A4" s="12" t="s">
        <v>89</v>
      </c>
      <c r="B4" s="12" t="s">
        <v>90</v>
      </c>
      <c r="C4" s="13" t="s">
        <v>98</v>
      </c>
      <c r="D4" s="13" t="s">
        <v>98</v>
      </c>
      <c r="E4" s="12" t="s">
        <v>99</v>
      </c>
      <c r="F4" s="12" t="s">
        <v>19</v>
      </c>
      <c r="G4" s="12" t="s">
        <v>25</v>
      </c>
      <c r="H4" s="12" t="s">
        <v>21</v>
      </c>
      <c r="I4" s="12" t="s">
        <v>22</v>
      </c>
      <c r="J4" s="12" t="s">
        <v>102</v>
      </c>
      <c r="K4" s="12" t="s">
        <v>19</v>
      </c>
      <c r="L4" s="12">
        <v>1250</v>
      </c>
      <c r="M4" s="12">
        <v>1250</v>
      </c>
      <c r="N4" s="12">
        <v>1250</v>
      </c>
      <c r="O4" s="12">
        <v>1250</v>
      </c>
      <c r="P4" s="12">
        <v>1495</v>
      </c>
      <c r="Q4" s="12">
        <v>1495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-0.249977111117893"/>
  </sheetPr>
  <dimension ref="A1:Q8"/>
  <sheetViews>
    <sheetView workbookViewId="0">
      <selection activeCell="C24" sqref="C24"/>
    </sheetView>
  </sheetViews>
  <sheetFormatPr baseColWidth="10" defaultRowHeight="15" x14ac:dyDescent="0.25"/>
  <cols>
    <col min="1" max="1" width="23.85546875" style="18" bestFit="1" customWidth="1"/>
    <col min="2" max="2" width="27.85546875" style="18" bestFit="1" customWidth="1"/>
    <col min="3" max="3" width="24.42578125" style="18" bestFit="1" customWidth="1"/>
    <col min="4" max="4" width="22.7109375" style="18" bestFit="1" customWidth="1"/>
    <col min="5" max="6" width="11.42578125" style="18"/>
    <col min="7" max="7" width="38.5703125" style="18" bestFit="1" customWidth="1"/>
    <col min="8" max="8" width="58.5703125" style="18" bestFit="1" customWidth="1"/>
    <col min="9" max="9" width="11.42578125" style="18"/>
    <col min="10" max="10" width="14.42578125" style="18" bestFit="1" customWidth="1"/>
    <col min="11" max="11" width="48.85546875" style="18" bestFit="1" customWidth="1"/>
    <col min="12" max="12" width="50.7109375" style="18" bestFit="1" customWidth="1"/>
    <col min="13" max="13" width="11.42578125" style="18"/>
    <col min="14" max="14" width="12" style="18" bestFit="1" customWidth="1"/>
    <col min="15" max="15" width="16.7109375" style="18" bestFit="1" customWidth="1"/>
    <col min="16" max="16" width="11.42578125" style="18"/>
    <col min="17" max="17" width="233.28515625" style="18" bestFit="1" customWidth="1"/>
    <col min="18" max="16384" width="11.42578125" style="18"/>
  </cols>
  <sheetData>
    <row r="1" spans="1:17" x14ac:dyDescent="0.25">
      <c r="A1" s="10" t="s">
        <v>45</v>
      </c>
      <c r="B1" s="10" t="s">
        <v>46</v>
      </c>
      <c r="C1" s="10" t="s">
        <v>47</v>
      </c>
      <c r="D1" s="10" t="s">
        <v>48</v>
      </c>
      <c r="E1" s="10" t="s">
        <v>2</v>
      </c>
      <c r="F1" s="10" t="s">
        <v>3</v>
      </c>
      <c r="G1" s="10" t="s">
        <v>4</v>
      </c>
      <c r="H1" s="10" t="s">
        <v>49</v>
      </c>
      <c r="I1" s="14" t="s">
        <v>50</v>
      </c>
      <c r="J1" s="14" t="s">
        <v>51</v>
      </c>
      <c r="K1" s="15" t="s">
        <v>52</v>
      </c>
      <c r="L1" s="15" t="s">
        <v>53</v>
      </c>
      <c r="M1" s="15" t="s">
        <v>0</v>
      </c>
      <c r="N1" s="15" t="s">
        <v>9</v>
      </c>
      <c r="O1" s="15" t="s">
        <v>54</v>
      </c>
      <c r="P1" s="16" t="s">
        <v>11</v>
      </c>
      <c r="Q1" s="17" t="s">
        <v>12</v>
      </c>
    </row>
    <row r="2" spans="1:17" x14ac:dyDescent="0.25">
      <c r="A2" s="12" t="s">
        <v>103</v>
      </c>
      <c r="B2" s="12" t="s">
        <v>105</v>
      </c>
      <c r="C2" s="19" t="s">
        <v>55</v>
      </c>
      <c r="D2" s="19" t="s">
        <v>56</v>
      </c>
      <c r="E2" s="12" t="s">
        <v>38</v>
      </c>
      <c r="F2" s="12" t="s">
        <v>31</v>
      </c>
      <c r="G2" s="12" t="s">
        <v>57</v>
      </c>
      <c r="H2" s="12" t="s">
        <v>109</v>
      </c>
      <c r="I2" s="19" t="s">
        <v>58</v>
      </c>
      <c r="J2" s="19" t="s">
        <v>59</v>
      </c>
      <c r="K2" s="19" t="s">
        <v>116</v>
      </c>
      <c r="L2" s="20" t="s">
        <v>60</v>
      </c>
      <c r="M2" s="12" t="s">
        <v>86</v>
      </c>
      <c r="N2" s="21" t="s">
        <v>58</v>
      </c>
      <c r="O2" s="22" t="s">
        <v>27</v>
      </c>
      <c r="P2" s="22" t="s">
        <v>21</v>
      </c>
      <c r="Q2" s="23" t="s">
        <v>61</v>
      </c>
    </row>
    <row r="3" spans="1:17" x14ac:dyDescent="0.25">
      <c r="A3" s="12" t="s">
        <v>104</v>
      </c>
      <c r="B3" s="12" t="s">
        <v>121</v>
      </c>
      <c r="C3" s="19" t="s">
        <v>129</v>
      </c>
      <c r="D3" s="19" t="s">
        <v>132</v>
      </c>
      <c r="E3" s="12" t="s">
        <v>39</v>
      </c>
      <c r="F3" s="12" t="s">
        <v>32</v>
      </c>
      <c r="G3" s="12" t="s">
        <v>62</v>
      </c>
      <c r="H3" s="12" t="s">
        <v>110</v>
      </c>
      <c r="I3" s="19" t="s">
        <v>63</v>
      </c>
      <c r="J3" s="19" t="s">
        <v>64</v>
      </c>
      <c r="K3" s="19" t="s">
        <v>138</v>
      </c>
      <c r="L3" s="20" t="s">
        <v>65</v>
      </c>
      <c r="M3" s="12" t="s">
        <v>88</v>
      </c>
      <c r="N3" s="24">
        <v>40498</v>
      </c>
      <c r="O3" s="22" t="s">
        <v>22</v>
      </c>
      <c r="P3" s="22" t="s">
        <v>30</v>
      </c>
      <c r="Q3" s="23" t="s">
        <v>66</v>
      </c>
    </row>
    <row r="4" spans="1:17" x14ac:dyDescent="0.25">
      <c r="A4" s="12" t="s">
        <v>122</v>
      </c>
      <c r="B4" s="12" t="s">
        <v>122</v>
      </c>
      <c r="C4" s="19" t="s">
        <v>131</v>
      </c>
      <c r="D4" s="19" t="s">
        <v>133</v>
      </c>
      <c r="E4" s="12" t="s">
        <v>40</v>
      </c>
      <c r="F4" s="12" t="s">
        <v>33</v>
      </c>
      <c r="G4" s="12" t="s">
        <v>67</v>
      </c>
      <c r="H4" s="12" t="s">
        <v>111</v>
      </c>
      <c r="I4" s="19" t="s">
        <v>68</v>
      </c>
      <c r="J4" s="19" t="s">
        <v>69</v>
      </c>
      <c r="K4" s="19" t="s">
        <v>117</v>
      </c>
      <c r="L4" s="20" t="s">
        <v>70</v>
      </c>
      <c r="M4" s="12" t="s">
        <v>89</v>
      </c>
      <c r="N4" s="25">
        <v>40499</v>
      </c>
      <c r="O4" s="26"/>
      <c r="P4" s="22" t="s">
        <v>29</v>
      </c>
      <c r="Q4" s="23" t="s">
        <v>71</v>
      </c>
    </row>
    <row r="5" spans="1:17" x14ac:dyDescent="0.25">
      <c r="A5" s="12" t="s">
        <v>123</v>
      </c>
      <c r="B5" s="12" t="s">
        <v>123</v>
      </c>
      <c r="C5" s="12" t="s">
        <v>124</v>
      </c>
      <c r="D5" s="19" t="s">
        <v>131</v>
      </c>
      <c r="E5" s="12" t="s">
        <v>44</v>
      </c>
      <c r="F5" s="12" t="s">
        <v>34</v>
      </c>
      <c r="G5" s="12" t="s">
        <v>67</v>
      </c>
      <c r="H5" s="12" t="s">
        <v>112</v>
      </c>
      <c r="I5" s="19" t="s">
        <v>72</v>
      </c>
      <c r="J5" s="19" t="s">
        <v>73</v>
      </c>
      <c r="K5" s="19" t="s">
        <v>118</v>
      </c>
      <c r="L5" s="20" t="s">
        <v>74</v>
      </c>
      <c r="M5" s="23"/>
      <c r="N5" s="24">
        <v>40500</v>
      </c>
      <c r="O5" s="27"/>
      <c r="P5" s="22" t="s">
        <v>26</v>
      </c>
      <c r="Q5" s="23" t="s">
        <v>108</v>
      </c>
    </row>
    <row r="6" spans="1:17" x14ac:dyDescent="0.25">
      <c r="A6" s="12" t="s">
        <v>124</v>
      </c>
      <c r="B6" s="12" t="s">
        <v>124</v>
      </c>
      <c r="C6" s="19" t="s">
        <v>130</v>
      </c>
      <c r="D6" s="19" t="s">
        <v>134</v>
      </c>
      <c r="E6" s="12" t="s">
        <v>41</v>
      </c>
      <c r="F6" s="12" t="s">
        <v>35</v>
      </c>
      <c r="G6" s="12" t="s">
        <v>75</v>
      </c>
      <c r="H6" s="12" t="s">
        <v>113</v>
      </c>
      <c r="I6" s="19" t="s">
        <v>76</v>
      </c>
      <c r="J6" s="19" t="s">
        <v>77</v>
      </c>
      <c r="K6" s="19" t="s">
        <v>119</v>
      </c>
      <c r="L6" s="20" t="s">
        <v>78</v>
      </c>
      <c r="M6" s="23"/>
      <c r="N6" s="24">
        <v>40501</v>
      </c>
      <c r="O6" s="27"/>
      <c r="P6" s="22" t="s">
        <v>28</v>
      </c>
      <c r="Q6" s="23" t="s">
        <v>107</v>
      </c>
    </row>
    <row r="7" spans="1:17" x14ac:dyDescent="0.25">
      <c r="A7" s="12" t="s">
        <v>125</v>
      </c>
      <c r="B7" s="12" t="s">
        <v>125</v>
      </c>
      <c r="C7" s="19" t="s">
        <v>128</v>
      </c>
      <c r="D7" s="19" t="s">
        <v>135</v>
      </c>
      <c r="E7" s="12" t="s">
        <v>42</v>
      </c>
      <c r="F7" s="12" t="s">
        <v>36</v>
      </c>
      <c r="G7" s="12" t="s">
        <v>79</v>
      </c>
      <c r="H7" s="12" t="s">
        <v>114</v>
      </c>
      <c r="I7" s="19" t="s">
        <v>80</v>
      </c>
      <c r="J7" s="19" t="s">
        <v>81</v>
      </c>
      <c r="K7" s="19" t="s">
        <v>120</v>
      </c>
      <c r="L7" s="20" t="s">
        <v>82</v>
      </c>
      <c r="M7" s="23"/>
      <c r="N7" s="24">
        <v>40502</v>
      </c>
      <c r="O7" s="27"/>
      <c r="Q7" s="23" t="s">
        <v>106</v>
      </c>
    </row>
    <row r="8" spans="1:17" x14ac:dyDescent="0.25">
      <c r="A8" s="12" t="s">
        <v>126</v>
      </c>
      <c r="B8" s="12" t="s">
        <v>126</v>
      </c>
      <c r="C8" s="19" t="s">
        <v>127</v>
      </c>
      <c r="D8" s="19" t="s">
        <v>136</v>
      </c>
      <c r="E8" s="12" t="s">
        <v>43</v>
      </c>
      <c r="F8" s="12" t="s">
        <v>37</v>
      </c>
      <c r="G8" s="12" t="s">
        <v>79</v>
      </c>
      <c r="H8" s="12" t="s">
        <v>115</v>
      </c>
      <c r="I8" s="19" t="s">
        <v>83</v>
      </c>
      <c r="J8" s="19" t="s">
        <v>84</v>
      </c>
      <c r="K8" s="19" t="s">
        <v>137</v>
      </c>
      <c r="L8" s="20" t="s">
        <v>85</v>
      </c>
      <c r="M8" s="23"/>
      <c r="N8" s="24">
        <v>40503</v>
      </c>
      <c r="O8" s="27"/>
      <c r="Q8" s="23" t="s">
        <v>106</v>
      </c>
    </row>
  </sheetData>
  <sheetProtection selectLockedCells="1" selectUn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Filtres</vt:lpstr>
      <vt:lpstr>Data</vt:lpstr>
      <vt:lpstr>Feuil1</vt:lpstr>
      <vt:lpstr>Filtres!Criteres</vt:lpstr>
      <vt:lpstr>Filtres!Extraire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Chabbi</dc:creator>
  <cp:lastModifiedBy>Adam Chabbi</cp:lastModifiedBy>
  <dcterms:created xsi:type="dcterms:W3CDTF">2016-08-16T09:31:58Z</dcterms:created>
  <dcterms:modified xsi:type="dcterms:W3CDTF">2016-08-16T09:54:19Z</dcterms:modified>
</cp:coreProperties>
</file>