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drawings/drawing19.xml" ContentType="application/vnd.openxmlformats-officedocument.drawing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drawings/drawing4.xml" ContentType="application/vnd.openxmlformats-officedocument.drawing+xml"/>
  <Override PartName="/xl/drawings/drawing17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tables/table1.xml" ContentType="application/vnd.openxmlformats-officedocument.spreadsheetml.table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Default Extension="jpeg" ContentType="image/jpeg"/>
  <Override PartName="/xl/drawings/drawing5.xml" ContentType="application/vnd.openxmlformats-officedocument.drawing+xml"/>
  <Override PartName="/xl/drawings/drawing18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416" windowHeight="9840"/>
  </bookViews>
  <sheets>
    <sheet name="tableau de bord" sheetId="3" r:id="rId1"/>
    <sheet name="modele" sheetId="1" r:id="rId2"/>
    <sheet name="F001" sheetId="54" r:id="rId3"/>
    <sheet name="F002" sheetId="55" r:id="rId4"/>
    <sheet name="F003" sheetId="56" r:id="rId5"/>
    <sheet name="F004" sheetId="57" r:id="rId6"/>
    <sheet name="F005" sheetId="58" r:id="rId7"/>
    <sheet name="F006" sheetId="59" r:id="rId8"/>
    <sheet name="F007" sheetId="60" r:id="rId9"/>
    <sheet name="F008" sheetId="61" r:id="rId10"/>
    <sheet name="F009" sheetId="62" r:id="rId11"/>
    <sheet name="F010" sheetId="63" r:id="rId12"/>
    <sheet name="F011" sheetId="64" r:id="rId13"/>
    <sheet name="F012" sheetId="65" r:id="rId14"/>
    <sheet name="F013" sheetId="66" r:id="rId15"/>
    <sheet name="F014" sheetId="67" r:id="rId16"/>
    <sheet name="F015" sheetId="68" r:id="rId17"/>
    <sheet name="Feuil43" sheetId="69" r:id="rId18"/>
    <sheet name="F016" sheetId="70" r:id="rId19"/>
    <sheet name="modele (2)" sheetId="71" r:id="rId20"/>
    <sheet name="modele (3)" sheetId="72" r:id="rId21"/>
    <sheet name="modele (4)" sheetId="73" r:id="rId22"/>
    <sheet name="F020" sheetId="74" r:id="rId23"/>
    <sheet name="F021" sheetId="75" r:id="rId24"/>
    <sheet name="F022" sheetId="76" r:id="rId25"/>
  </sheets>
  <definedNames>
    <definedName name="_xlnm.Print_Titles" localSheetId="0">'tableau de bord'!$6:$6</definedName>
  </definedNames>
  <calcPr calcId="125725"/>
</workbook>
</file>

<file path=xl/calcChain.xml><?xml version="1.0" encoding="utf-8"?>
<calcChain xmlns="http://schemas.openxmlformats.org/spreadsheetml/2006/main">
  <c r="A28" i="3"/>
  <c r="A22"/>
  <c r="K134" i="76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75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74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73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72"/>
  <c r="K125"/>
  <c r="K116"/>
  <c r="K106"/>
  <c r="K100"/>
  <c r="K93"/>
  <c r="K81"/>
  <c r="K67"/>
  <c r="K66"/>
  <c r="K65"/>
  <c r="K64"/>
  <c r="K63"/>
  <c r="K62"/>
  <c r="K61"/>
  <c r="K60"/>
  <c r="K68" s="1"/>
  <c r="K59"/>
  <c r="K47"/>
  <c r="K46"/>
  <c r="K45"/>
  <c r="K44"/>
  <c r="K43"/>
  <c r="K39"/>
  <c r="K38"/>
  <c r="K37"/>
  <c r="K36"/>
  <c r="K32"/>
  <c r="K15"/>
  <c r="K14"/>
  <c r="K13"/>
  <c r="K12"/>
  <c r="K11"/>
  <c r="K10"/>
  <c r="K9"/>
  <c r="K8"/>
  <c r="K29" s="1"/>
  <c r="K135" s="1"/>
  <c r="K3"/>
  <c r="K134" i="71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70"/>
  <c r="K125"/>
  <c r="K116"/>
  <c r="K106"/>
  <c r="K100"/>
  <c r="K93"/>
  <c r="K81"/>
  <c r="K67"/>
  <c r="K66"/>
  <c r="K65"/>
  <c r="K64"/>
  <c r="K63"/>
  <c r="K62"/>
  <c r="K61"/>
  <c r="K60"/>
  <c r="K68" s="1"/>
  <c r="K59"/>
  <c r="K47"/>
  <c r="K46"/>
  <c r="K45"/>
  <c r="K44"/>
  <c r="K43"/>
  <c r="K39"/>
  <c r="K38"/>
  <c r="K37"/>
  <c r="K36"/>
  <c r="K32"/>
  <c r="K15"/>
  <c r="K14"/>
  <c r="K13"/>
  <c r="K12"/>
  <c r="K11"/>
  <c r="K10"/>
  <c r="K9"/>
  <c r="K8"/>
  <c r="K29" s="1"/>
  <c r="K135" s="1"/>
  <c r="K3"/>
  <c r="A27" i="3"/>
  <c r="A26"/>
  <c r="K134" i="68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67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66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65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64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63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62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61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60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59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58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3"/>
  <c r="K134" i="57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56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32"/>
  <c r="K68" s="1"/>
  <c r="K15"/>
  <c r="K14"/>
  <c r="K13"/>
  <c r="K12"/>
  <c r="K11"/>
  <c r="K10"/>
  <c r="K9"/>
  <c r="K8"/>
  <c r="K29" s="1"/>
  <c r="K135" s="1"/>
  <c r="K3"/>
  <c r="K134" i="55"/>
  <c r="K125"/>
  <c r="K116"/>
  <c r="K106"/>
  <c r="K100"/>
  <c r="K93"/>
  <c r="K81"/>
  <c r="K67"/>
  <c r="K66"/>
  <c r="K65"/>
  <c r="K64"/>
  <c r="K63"/>
  <c r="K62"/>
  <c r="K61"/>
  <c r="K60"/>
  <c r="K59"/>
  <c r="K47"/>
  <c r="K46"/>
  <c r="K45"/>
  <c r="K44"/>
  <c r="K43"/>
  <c r="K39"/>
  <c r="K38"/>
  <c r="K37"/>
  <c r="K36"/>
  <c r="K68" s="1"/>
  <c r="K32"/>
  <c r="K15"/>
  <c r="K14"/>
  <c r="K13"/>
  <c r="K12"/>
  <c r="K11"/>
  <c r="K10"/>
  <c r="K9"/>
  <c r="K8"/>
  <c r="K29" s="1"/>
  <c r="K135" s="1"/>
  <c r="K3"/>
  <c r="K134" i="54"/>
  <c r="K125"/>
  <c r="K116"/>
  <c r="K106"/>
  <c r="K100"/>
  <c r="K93"/>
  <c r="K81"/>
  <c r="K67"/>
  <c r="K66"/>
  <c r="K65"/>
  <c r="K64"/>
  <c r="K63"/>
  <c r="K62"/>
  <c r="K61"/>
  <c r="K60"/>
  <c r="K68" s="1"/>
  <c r="K59"/>
  <c r="K47"/>
  <c r="K46"/>
  <c r="K45"/>
  <c r="K44"/>
  <c r="K43"/>
  <c r="K39"/>
  <c r="K38"/>
  <c r="K37"/>
  <c r="K36"/>
  <c r="K32"/>
  <c r="K15"/>
  <c r="K14"/>
  <c r="K13"/>
  <c r="K12"/>
  <c r="K11"/>
  <c r="K10"/>
  <c r="K9"/>
  <c r="K8"/>
  <c r="K29" s="1"/>
  <c r="K135" s="1"/>
  <c r="K3"/>
  <c r="A19" i="3"/>
  <c r="A20"/>
  <c r="A21"/>
  <c r="G28"/>
  <c r="E25"/>
  <c r="L22"/>
  <c r="H25"/>
  <c r="E24"/>
  <c r="G25"/>
  <c r="H19"/>
  <c r="F25"/>
  <c r="E22"/>
  <c r="L25"/>
  <c r="E23"/>
  <c r="G27"/>
  <c r="H23"/>
  <c r="F19"/>
  <c r="K25"/>
  <c r="M22"/>
  <c r="J25"/>
  <c r="N23"/>
  <c r="G19"/>
  <c r="N19"/>
  <c r="G26"/>
  <c r="J23"/>
  <c r="J19"/>
  <c r="J24"/>
  <c r="G21"/>
  <c r="L23"/>
  <c r="F23"/>
  <c r="L19"/>
  <c r="F24"/>
  <c r="L24"/>
  <c r="G20"/>
  <c r="I22"/>
  <c r="N25"/>
  <c r="H22"/>
  <c r="N24"/>
  <c r="H24"/>
  <c r="G22"/>
  <c r="K135" i="58" l="1"/>
  <c r="A18" i="3"/>
  <c r="J28"/>
  <c r="M28"/>
  <c r="N28"/>
  <c r="H28"/>
  <c r="L28"/>
  <c r="K28"/>
  <c r="E28"/>
  <c r="I28"/>
  <c r="F28"/>
  <c r="N18"/>
  <c r="F18"/>
  <c r="K18"/>
  <c r="L18"/>
  <c r="I18"/>
  <c r="M18"/>
  <c r="J18"/>
  <c r="H18"/>
  <c r="E18"/>
  <c r="M26"/>
  <c r="K22"/>
  <c r="N20"/>
  <c r="F26"/>
  <c r="L27"/>
  <c r="M24"/>
  <c r="K21"/>
  <c r="J20"/>
  <c r="J27"/>
  <c r="K26"/>
  <c r="E21"/>
  <c r="E20"/>
  <c r="M23"/>
  <c r="M27"/>
  <c r="N21"/>
  <c r="H21"/>
  <c r="L26"/>
  <c r="I25"/>
  <c r="G24"/>
  <c r="F27"/>
  <c r="G23"/>
  <c r="F21"/>
  <c r="I19"/>
  <c r="N27"/>
  <c r="M25"/>
  <c r="I21"/>
  <c r="M19"/>
  <c r="F22"/>
  <c r="H26"/>
  <c r="N22"/>
  <c r="H20"/>
  <c r="E26"/>
  <c r="K23"/>
  <c r="K19"/>
  <c r="J22"/>
  <c r="F20"/>
  <c r="I20"/>
  <c r="E27"/>
  <c r="J26"/>
  <c r="L21"/>
  <c r="K20"/>
  <c r="I23"/>
  <c r="I26"/>
  <c r="I24"/>
  <c r="M20"/>
  <c r="K27"/>
  <c r="G18"/>
  <c r="H27"/>
  <c r="K24"/>
  <c r="M21"/>
  <c r="E19"/>
  <c r="J21"/>
  <c r="L20"/>
  <c r="N26"/>
  <c r="I27"/>
  <c r="O28" l="1"/>
  <c r="O27"/>
  <c r="O26"/>
  <c r="O25"/>
  <c r="O24"/>
  <c r="O23"/>
  <c r="O22"/>
  <c r="O21"/>
  <c r="O20"/>
  <c r="O19"/>
  <c r="O18"/>
  <c r="A7"/>
  <c r="A8"/>
  <c r="A9"/>
  <c r="A10"/>
  <c r="A11"/>
  <c r="A12"/>
  <c r="A13"/>
  <c r="A14"/>
  <c r="A15"/>
  <c r="A16"/>
  <c r="A17"/>
  <c r="K100" i="1"/>
  <c r="K93"/>
  <c r="K116"/>
  <c r="K47"/>
  <c r="K46"/>
  <c r="K45"/>
  <c r="K44"/>
  <c r="K43"/>
  <c r="K39"/>
  <c r="K38"/>
  <c r="K37"/>
  <c r="J7" i="3"/>
  <c r="K14"/>
  <c r="E13"/>
  <c r="J12"/>
  <c r="J10"/>
  <c r="E7"/>
  <c r="F15"/>
  <c r="L9"/>
  <c r="L15"/>
  <c r="J15"/>
  <c r="H17"/>
  <c r="H7"/>
  <c r="I15"/>
  <c r="K16"/>
  <c r="H8"/>
  <c r="H10"/>
  <c r="E15"/>
  <c r="F10"/>
  <c r="F17"/>
  <c r="L8"/>
  <c r="J14"/>
  <c r="L10"/>
  <c r="I9"/>
  <c r="F12"/>
  <c r="J16"/>
  <c r="N7"/>
  <c r="M13"/>
  <c r="N13"/>
  <c r="G8"/>
  <c r="G16"/>
  <c r="K7"/>
  <c r="J17"/>
  <c r="J8"/>
  <c r="I14"/>
  <c r="L11"/>
  <c r="N8"/>
  <c r="N9"/>
  <c r="K11"/>
  <c r="K9"/>
  <c r="L14"/>
  <c r="E14"/>
  <c r="G13"/>
  <c r="E16"/>
  <c r="N14"/>
  <c r="G11"/>
  <c r="I12"/>
  <c r="L12"/>
  <c r="M9"/>
  <c r="I8"/>
  <c r="M7"/>
  <c r="F13"/>
  <c r="J11"/>
  <c r="K10"/>
  <c r="M15"/>
  <c r="N11"/>
  <c r="I7"/>
  <c r="H11"/>
  <c r="G12"/>
  <c r="M10"/>
  <c r="J13"/>
  <c r="H13"/>
  <c r="J9"/>
  <c r="E10"/>
  <c r="L7"/>
  <c r="E8"/>
  <c r="M17"/>
  <c r="H9"/>
  <c r="G17"/>
  <c r="M16"/>
  <c r="E17"/>
  <c r="N15"/>
  <c r="N12"/>
  <c r="K8"/>
  <c r="L17"/>
  <c r="G9"/>
  <c r="H14"/>
  <c r="F9"/>
  <c r="I16"/>
  <c r="H12"/>
  <c r="M14"/>
  <c r="M12"/>
  <c r="L13"/>
  <c r="E11"/>
  <c r="K15"/>
  <c r="F11"/>
  <c r="K12"/>
  <c r="K13"/>
  <c r="G10"/>
  <c r="K17"/>
  <c r="G7"/>
  <c r="E12"/>
  <c r="N17"/>
  <c r="E9"/>
  <c r="I17"/>
  <c r="L16"/>
  <c r="M8"/>
  <c r="I11"/>
  <c r="H16"/>
  <c r="N16"/>
  <c r="F16"/>
  <c r="G14"/>
  <c r="I13"/>
  <c r="H15"/>
  <c r="F14"/>
  <c r="N10"/>
  <c r="I10"/>
  <c r="F7"/>
  <c r="G15"/>
  <c r="F8"/>
  <c r="M11"/>
  <c r="O14" l="1"/>
  <c r="O10"/>
  <c r="O17"/>
  <c r="O13"/>
  <c r="O9"/>
  <c r="O16"/>
  <c r="O12"/>
  <c r="O8"/>
  <c r="O15"/>
  <c r="O11"/>
  <c r="K14" i="1"/>
  <c r="K13"/>
  <c r="K12"/>
  <c r="K11"/>
  <c r="K10"/>
  <c r="K9"/>
  <c r="K8"/>
  <c r="K15"/>
  <c r="K32"/>
  <c r="K3"/>
  <c r="K36" s="1"/>
  <c r="K59"/>
  <c r="K60"/>
  <c r="K67"/>
  <c r="K66"/>
  <c r="K65"/>
  <c r="K64"/>
  <c r="K63"/>
  <c r="K62"/>
  <c r="K61"/>
  <c r="K134"/>
  <c r="K125"/>
  <c r="K106"/>
  <c r="K81"/>
  <c r="K29" l="1"/>
  <c r="K68"/>
  <c r="K135" l="1"/>
  <c r="O7" i="3"/>
</calcChain>
</file>

<file path=xl/sharedStrings.xml><?xml version="1.0" encoding="utf-8"?>
<sst xmlns="http://schemas.openxmlformats.org/spreadsheetml/2006/main" count="2211" uniqueCount="155">
  <si>
    <t>Prénom:</t>
  </si>
  <si>
    <t>Nom:</t>
  </si>
  <si>
    <t>Points</t>
  </si>
  <si>
    <t>SOUPLESSE</t>
  </si>
  <si>
    <t>Performance</t>
  </si>
  <si>
    <t>TONICITÉ</t>
  </si>
  <si>
    <t>Course aérienne : bassin et épaules alignés, épaules basses, pointes de pieds tirées</t>
  </si>
  <si>
    <t>TECHNIQUE CORPORELLE</t>
  </si>
  <si>
    <t>Sautiller en retiré Droit, puis Gauche</t>
  </si>
  <si>
    <t>Assembler 2 pieds et enchaîner saut vertical avec bras en couronne.</t>
  </si>
  <si>
    <t xml:space="preserve">Tenir l’équilibre sur ½ pointes, pieds serrés, bras couronne. Tenir 5 secondes en ayant les talons serrés </t>
  </si>
  <si>
    <t>et le corps gainé.</t>
  </si>
  <si>
    <t>Effectuer un équilibre en passé droit ou gauche en ouverture</t>
  </si>
  <si>
    <t>NIVEAU 1</t>
  </si>
  <si>
    <t>Courses talons-fesses (2pts)</t>
  </si>
  <si>
    <t>Sautillés-saut (3pts)</t>
  </si>
  <si>
    <t>Equilibre (2pts)</t>
  </si>
  <si>
    <t>Equilibre (3pts)</t>
  </si>
  <si>
    <t>Pas chassés droit puis gauche, attaque par le gros orteil, amplitude, tenue du corps : bras, tête, jambes</t>
  </si>
  <si>
    <t>tendues pendant la suspension</t>
  </si>
  <si>
    <t>Sautiller en retiré Droit, puis Gauche, assembler 2 pieds et enchainer saut 360°</t>
  </si>
  <si>
    <t>retour pieds joints en</t>
  </si>
  <si>
    <t xml:space="preserve">Impulsion verticale dynamique, jambe libre à l’Horizontale, jambe d’impulsion en ouverture fléchie, </t>
  </si>
  <si>
    <t>Départ ½ plié, piqué, bras couronne, jambe AR – attitude - retour pieds joints  ½ plié</t>
  </si>
  <si>
    <t>NIVEAU 2</t>
  </si>
  <si>
    <t>Déplacements (3pts)</t>
  </si>
  <si>
    <t>Saut cosaque (3pts)</t>
  </si>
  <si>
    <t>Equilibre Attitude (3pts)</t>
  </si>
  <si>
    <t>Pivot en passé (3pts)</t>
  </si>
  <si>
    <t>Saut biche-boucle (3pts)</t>
  </si>
  <si>
    <t>Souplesse dos (3pts)</t>
  </si>
  <si>
    <t>Planche antéro-postérieure (3pts)</t>
  </si>
  <si>
    <t>Pivot Attitude (3pts)</t>
  </si>
  <si>
    <t>NIVEAU 3</t>
  </si>
  <si>
    <t>IMPROVISATION (4pts)</t>
  </si>
  <si>
    <t xml:space="preserve">Respect du rythme musical /1pt </t>
  </si>
  <si>
    <t xml:space="preserve">Engagement dans la création /1pt </t>
  </si>
  <si>
    <t xml:space="preserve">Présence lors de la prestation /1pt </t>
  </si>
  <si>
    <t xml:space="preserve">Termine avec la musique /1pt </t>
  </si>
  <si>
    <t>CORDE</t>
  </si>
  <si>
    <t xml:space="preserve">Echapper, sautillés 2 pieds 2 fois +D+G, ¼ tour balancer, tour naturel + échapper, changement de main, </t>
  </si>
  <si>
    <t>ralenti et grand cercle ‘épaule), fin corde coincée sous les talons.</t>
  </si>
  <si>
    <t>CERCEAU</t>
  </si>
  <si>
    <t xml:space="preserve">Lancer avec renversement ½ tour, saut dans le cerceau, sortir grand (étirement maxi) 8 horizontal et </t>
  </si>
  <si>
    <t xml:space="preserve">fin cerceau, changement main derrière dos, rotations devant soi vers ED, circumduction + ¼ de tour vers D, </t>
  </si>
  <si>
    <t>rouler rétro, rattrapé entre les cuisses.</t>
  </si>
  <si>
    <t>NIVEAU 1 (10pts)</t>
  </si>
  <si>
    <t>Corde tenue 1 nœud et ventre, l’autre nœud sous pied.</t>
  </si>
  <si>
    <t>D corde croisée + G  décroisée, ¼ tour, échapper autour du poignet avec 3 « lasso » en reculant, fin stalinisée.</t>
  </si>
  <si>
    <t xml:space="preserve">8 horizontal + saut chat par-dessus demi corde + récup NŒUD libre dans main G, balancer corde + </t>
  </si>
  <si>
    <t>MASSUES</t>
  </si>
  <si>
    <t xml:space="preserve">Pas chassé avec petits cercles AR sagittal + Cabriole avec circumduction des 2 massues, échapper tour </t>
  </si>
  <si>
    <t xml:space="preserve">complet MD puis MG, moulinets au-dessus de la tête, petits cercles MG + circumduction MD pour lancer </t>
  </si>
  <si>
    <t xml:space="preserve">sur arabesque piquée, circumduction en opposition MD, MG petits cercles devant/derrière cuisses, </t>
  </si>
  <si>
    <t>renversement autour des poignets, récupération MG et pied Droit.</t>
  </si>
  <si>
    <t>NIVEAU 2 10pts</t>
  </si>
  <si>
    <t xml:space="preserve">Sur équilibre ATTITUDE, 3 sautillés arrière avec tour à chaque fois, échapper autour du poignet avec 3 </t>
  </si>
  <si>
    <t>(lasso) en reculant, pagaie AR tête dissociée G, D, lancer + déboulé + récupérer au sol, fin sur dos, corde tirée.</t>
  </si>
  <si>
    <t>Echapper horizontal autour du ventre.</t>
  </si>
  <si>
    <t xml:space="preserve">Profil D public, 8 horizontal sur fente latérale et tour, lancer renversement sur saut de biche appel 2 pieds </t>
  </si>
  <si>
    <t xml:space="preserve">plus récup’ en l’air sur petit saut de chat dans cerceau, rouler sur 2 bras devant tête + changement main </t>
  </si>
  <si>
    <t xml:space="preserve">derrière dos avec 1 rotation + finir en rotations sagittales à D, échapper avec renversement, </t>
  </si>
  <si>
    <t>rotations sur coude G + fin dans cerceau main G.</t>
  </si>
  <si>
    <t>NIVEAU 3 10pts</t>
  </si>
  <si>
    <r>
      <rPr>
        <b/>
        <sz val="11"/>
        <color theme="1"/>
        <rFont val="Arial"/>
        <family val="2"/>
      </rPr>
      <t>Catégorie :</t>
    </r>
    <r>
      <rPr>
        <sz val="11"/>
        <color theme="1"/>
        <rFont val="Arial"/>
        <family val="2"/>
      </rPr>
      <t xml:space="preserve"> poussine (7-8-9 ans)/Benjamine (10-11 ans)/Minime (12-13 ans)/Cadette (14-15 ans)/Junior (16-17 ans) / Senior (18 ans et +)</t>
    </r>
  </si>
  <si>
    <t>Date ou année de naissance:</t>
  </si>
  <si>
    <t>Total souplesse/ 8</t>
  </si>
  <si>
    <t>Nom</t>
  </si>
  <si>
    <t>Prénom</t>
  </si>
  <si>
    <t>Age</t>
  </si>
  <si>
    <t>Fiche</t>
  </si>
  <si>
    <t>Inscrivez une performance ou une note dans les cellules de couleur</t>
  </si>
  <si>
    <t>Age:</t>
  </si>
  <si>
    <t>Dupont</t>
  </si>
  <si>
    <t>Francois</t>
  </si>
  <si>
    <t>Total corpo. N1 /10</t>
  </si>
  <si>
    <t>Total corpo. N2 /15</t>
  </si>
  <si>
    <t>Total corpo. N3 /15</t>
  </si>
  <si>
    <t>Total Impro./4</t>
  </si>
  <si>
    <t>TECHNIQUE CORPORELLE/ENGINS</t>
  </si>
  <si>
    <t>Total corpo-engins N1 /10</t>
  </si>
  <si>
    <t>Total corpo-engins N2 /10</t>
  </si>
  <si>
    <t>Total corpo-engins N3 /10</t>
  </si>
  <si>
    <t>Duchemin</t>
  </si>
  <si>
    <t>Paul</t>
  </si>
  <si>
    <t>Fiche N°:</t>
  </si>
  <si>
    <t>Papin</t>
  </si>
  <si>
    <t>Denis</t>
  </si>
  <si>
    <t>Huguo</t>
  </si>
  <si>
    <t>Victor</t>
  </si>
  <si>
    <t>Raymond</t>
  </si>
  <si>
    <t>Lapalice</t>
  </si>
  <si>
    <t>Robespierre</t>
  </si>
  <si>
    <t>Charles</t>
  </si>
  <si>
    <t>Martin</t>
  </si>
  <si>
    <t>Fabius</t>
  </si>
  <si>
    <t>Alain</t>
  </si>
  <si>
    <t>Cabourg</t>
  </si>
  <si>
    <t>Robert</t>
  </si>
  <si>
    <t>Deschamps</t>
  </si>
  <si>
    <t>Léon</t>
  </si>
  <si>
    <t>Faure</t>
  </si>
  <si>
    <t>Sébastien</t>
  </si>
  <si>
    <t>Total Général</t>
  </si>
  <si>
    <t>Total général</t>
  </si>
  <si>
    <t>Total tonicité/8</t>
  </si>
  <si>
    <t>Souplesse</t>
  </si>
  <si>
    <t>Tonicité</t>
  </si>
  <si>
    <t>Corpo.1</t>
  </si>
  <si>
    <t>Corpo.2</t>
  </si>
  <si>
    <t>Corpo.3</t>
  </si>
  <si>
    <t>Impro.</t>
  </si>
  <si>
    <t>Corpo.engin 2</t>
  </si>
  <si>
    <t>Corpo.engin 3</t>
  </si>
  <si>
    <t>Né le</t>
  </si>
  <si>
    <t>F011</t>
  </si>
  <si>
    <t>F001</t>
  </si>
  <si>
    <t>F002</t>
  </si>
  <si>
    <t>F003</t>
  </si>
  <si>
    <t>F004</t>
  </si>
  <si>
    <t>F005</t>
  </si>
  <si>
    <t>F006</t>
  </si>
  <si>
    <t>F007</t>
  </si>
  <si>
    <t>F008</t>
  </si>
  <si>
    <t>F009</t>
  </si>
  <si>
    <t>F010</t>
  </si>
  <si>
    <t>F012</t>
  </si>
  <si>
    <t>Laurent</t>
  </si>
  <si>
    <t>F013</t>
  </si>
  <si>
    <t>degaulle</t>
  </si>
  <si>
    <t>Degaulle</t>
  </si>
  <si>
    <t>Dalbon</t>
  </si>
  <si>
    <t>Pierre</t>
  </si>
  <si>
    <t>Sebelin</t>
  </si>
  <si>
    <t>F014</t>
  </si>
  <si>
    <t>F015</t>
  </si>
  <si>
    <t>Paillard</t>
  </si>
  <si>
    <t>claudine</t>
  </si>
  <si>
    <t>charles</t>
  </si>
  <si>
    <t>martinot</t>
  </si>
  <si>
    <t>michel</t>
  </si>
  <si>
    <t>Chirac</t>
  </si>
  <si>
    <t>Jacques</t>
  </si>
  <si>
    <t>Miterrand</t>
  </si>
  <si>
    <t>François</t>
  </si>
  <si>
    <t>Macron</t>
  </si>
  <si>
    <t>Emanuel</t>
  </si>
  <si>
    <t>Valls</t>
  </si>
  <si>
    <t>F016</t>
  </si>
  <si>
    <t>F020</t>
  </si>
  <si>
    <t>F021</t>
  </si>
  <si>
    <t>F022</t>
  </si>
  <si>
    <t>Rezé GRS saison:</t>
  </si>
  <si>
    <t>Corpo.engin 1</t>
  </si>
  <si>
    <t xml:space="preserve">valls </t>
  </si>
</sst>
</file>

<file path=xl/styles.xml><?xml version="1.0" encoding="utf-8"?>
<styleSheet xmlns="http://schemas.openxmlformats.org/spreadsheetml/2006/main">
  <numFmts count="1">
    <numFmt numFmtId="164" formatCode="00&quot; ans&quot;"/>
  </numFmts>
  <fonts count="13">
    <font>
      <sz val="11"/>
      <color theme="1"/>
      <name val="Arial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b/>
      <sz val="14"/>
      <color theme="1"/>
      <name val="Arial"/>
      <family val="2"/>
    </font>
    <font>
      <b/>
      <u/>
      <sz val="11"/>
      <color rgb="FF000000"/>
      <name val="Arial"/>
      <family val="2"/>
    </font>
    <font>
      <sz val="11"/>
      <color rgb="FF000000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Calibri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i/>
      <sz val="11"/>
      <color rgb="FFFF0000"/>
      <name val="Arial"/>
      <family val="2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206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3" xfId="0" applyBorder="1"/>
    <xf numFmtId="0" fontId="3" fillId="0" borderId="5" xfId="0" applyFont="1" applyBorder="1" applyAlignment="1">
      <alignment horizontal="justify"/>
    </xf>
    <xf numFmtId="0" fontId="0" fillId="0" borderId="0" xfId="0" applyBorder="1"/>
    <xf numFmtId="0" fontId="0" fillId="0" borderId="6" xfId="0" applyBorder="1"/>
    <xf numFmtId="0" fontId="3" fillId="0" borderId="5" xfId="0" applyFont="1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2" fillId="0" borderId="8" xfId="0" applyFont="1" applyBorder="1" applyAlignment="1">
      <alignment horizontal="justify"/>
    </xf>
    <xf numFmtId="0" fontId="4" fillId="0" borderId="8" xfId="0" applyFont="1" applyBorder="1"/>
    <xf numFmtId="0" fontId="4" fillId="0" borderId="0" xfId="0" applyFont="1" applyBorder="1" applyAlignment="1">
      <alignment horizontal="left"/>
    </xf>
    <xf numFmtId="0" fontId="0" fillId="0" borderId="10" xfId="0" applyBorder="1" applyAlignment="1">
      <alignment horizontal="center"/>
    </xf>
    <xf numFmtId="0" fontId="5" fillId="0" borderId="0" xfId="0" applyFont="1" applyBorder="1"/>
    <xf numFmtId="0" fontId="6" fillId="0" borderId="0" xfId="0" applyFont="1" applyBorder="1"/>
    <xf numFmtId="0" fontId="0" fillId="0" borderId="1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6" xfId="0" applyBorder="1" applyAlignment="1">
      <alignment horizontal="center"/>
    </xf>
    <xf numFmtId="0" fontId="8" fillId="0" borderId="0" xfId="0" applyFont="1"/>
    <xf numFmtId="0" fontId="0" fillId="0" borderId="0" xfId="0" applyAlignment="1">
      <alignment vertical="center"/>
    </xf>
    <xf numFmtId="0" fontId="1" fillId="0" borderId="3" xfId="0" applyFont="1" applyBorder="1"/>
    <xf numFmtId="0" fontId="0" fillId="0" borderId="0" xfId="0" applyFont="1" applyBorder="1"/>
    <xf numFmtId="0" fontId="7" fillId="0" borderId="3" xfId="0" applyFont="1" applyBorder="1" applyAlignment="1">
      <alignment horizontal="left"/>
    </xf>
    <xf numFmtId="0" fontId="0" fillId="0" borderId="14" xfId="0" applyBorder="1"/>
    <xf numFmtId="0" fontId="1" fillId="0" borderId="14" xfId="0" applyFont="1" applyBorder="1" applyAlignment="1">
      <alignment horizontal="left" vertical="center"/>
    </xf>
    <xf numFmtId="0" fontId="1" fillId="0" borderId="2" xfId="0" applyFont="1" applyBorder="1" applyAlignment="1">
      <alignment horizontal="left"/>
    </xf>
    <xf numFmtId="0" fontId="1" fillId="0" borderId="13" xfId="0" applyFont="1" applyBorder="1"/>
    <xf numFmtId="0" fontId="0" fillId="0" borderId="0" xfId="0" applyNumberFormat="1" applyAlignment="1">
      <alignment horizontal="right"/>
    </xf>
    <xf numFmtId="0" fontId="0" fillId="0" borderId="4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1" xfId="0" applyNumberFormat="1" applyBorder="1" applyAlignment="1">
      <alignment horizontal="right"/>
    </xf>
    <xf numFmtId="0" fontId="0" fillId="0" borderId="0" xfId="0" applyNumberFormat="1" applyAlignment="1">
      <alignment horizontal="right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4" xfId="0" applyBorder="1"/>
    <xf numFmtId="0" fontId="0" fillId="0" borderId="15" xfId="0" applyBorder="1"/>
    <xf numFmtId="0" fontId="1" fillId="0" borderId="15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0" fillId="0" borderId="0" xfId="0" applyFont="1"/>
    <xf numFmtId="0" fontId="9" fillId="0" borderId="8" xfId="0" applyFont="1" applyBorder="1" applyAlignment="1">
      <alignment horizontal="left"/>
    </xf>
    <xf numFmtId="0" fontId="9" fillId="0" borderId="5" xfId="0" applyFont="1" applyBorder="1" applyAlignment="1">
      <alignment horizontal="left"/>
    </xf>
    <xf numFmtId="0" fontId="9" fillId="0" borderId="13" xfId="0" applyFont="1" applyBorder="1"/>
    <xf numFmtId="0" fontId="9" fillId="0" borderId="0" xfId="0" applyFont="1"/>
    <xf numFmtId="0" fontId="9" fillId="0" borderId="8" xfId="0" applyFont="1" applyBorder="1"/>
    <xf numFmtId="0" fontId="9" fillId="0" borderId="7" xfId="0" applyFont="1" applyBorder="1" applyAlignment="1">
      <alignment horizontal="left"/>
    </xf>
    <xf numFmtId="0" fontId="9" fillId="0" borderId="0" xfId="0" applyFont="1" applyBorder="1"/>
    <xf numFmtId="0" fontId="9" fillId="0" borderId="2" xfId="0" applyFont="1" applyBorder="1"/>
    <xf numFmtId="0" fontId="9" fillId="0" borderId="5" xfId="0" applyFont="1" applyBorder="1"/>
    <xf numFmtId="0" fontId="9" fillId="0" borderId="7" xfId="0" applyFont="1" applyBorder="1"/>
    <xf numFmtId="0" fontId="9" fillId="0" borderId="5" xfId="0" applyNumberFormat="1" applyFont="1" applyBorder="1"/>
    <xf numFmtId="0" fontId="9" fillId="0" borderId="2" xfId="0" applyFont="1" applyBorder="1" applyAlignment="1">
      <alignment horizontal="left"/>
    </xf>
    <xf numFmtId="0" fontId="4" fillId="0" borderId="0" xfId="0" applyFont="1" applyAlignment="1">
      <alignment horizontal="right"/>
    </xf>
    <xf numFmtId="0" fontId="7" fillId="0" borderId="0" xfId="0" applyFont="1" applyBorder="1" applyAlignment="1">
      <alignment horizontal="right"/>
    </xf>
    <xf numFmtId="0" fontId="11" fillId="0" borderId="0" xfId="0" applyFont="1"/>
    <xf numFmtId="49" fontId="0" fillId="0" borderId="0" xfId="0" applyNumberFormat="1" applyBorder="1" applyAlignment="1">
      <alignment horizontal="center"/>
    </xf>
    <xf numFmtId="164" fontId="0" fillId="0" borderId="0" xfId="0" applyNumberFormat="1" applyFont="1" applyBorder="1" applyAlignment="1" applyProtection="1"/>
    <xf numFmtId="0" fontId="0" fillId="0" borderId="0" xfId="0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1" xfId="0" applyFill="1" applyBorder="1" applyProtection="1">
      <protection locked="0"/>
    </xf>
    <xf numFmtId="0" fontId="10" fillId="3" borderId="0" xfId="0" applyFont="1" applyFill="1" applyBorder="1" applyAlignment="1" applyProtection="1">
      <protection locked="0"/>
    </xf>
    <xf numFmtId="0" fontId="10" fillId="0" borderId="0" xfId="0" applyFont="1" applyFill="1" applyBorder="1" applyAlignment="1" applyProtection="1"/>
    <xf numFmtId="14" fontId="0" fillId="0" borderId="0" xfId="0" applyNumberFormat="1" applyProtection="1">
      <protection locked="0"/>
    </xf>
    <xf numFmtId="0" fontId="12" fillId="4" borderId="9" xfId="0" applyFont="1" applyFill="1" applyBorder="1"/>
    <xf numFmtId="0" fontId="12" fillId="4" borderId="12" xfId="0" applyFont="1" applyFill="1" applyBorder="1"/>
    <xf numFmtId="0" fontId="12" fillId="4" borderId="7" xfId="0" applyFont="1" applyFill="1" applyBorder="1"/>
    <xf numFmtId="0" fontId="0" fillId="0" borderId="15" xfId="0" applyFill="1" applyBorder="1"/>
    <xf numFmtId="0" fontId="0" fillId="0" borderId="13" xfId="0" applyFill="1" applyBorder="1"/>
    <xf numFmtId="0" fontId="0" fillId="0" borderId="4" xfId="0" applyFill="1" applyBorder="1"/>
    <xf numFmtId="0" fontId="0" fillId="0" borderId="2" xfId="0" applyFill="1" applyBorder="1"/>
    <xf numFmtId="0" fontId="0" fillId="0" borderId="1" xfId="0" applyFill="1" applyBorder="1"/>
    <xf numFmtId="14" fontId="0" fillId="0" borderId="1" xfId="0" applyNumberFormat="1" applyFill="1" applyBorder="1"/>
    <xf numFmtId="0" fontId="0" fillId="0" borderId="1" xfId="0" applyNumberFormat="1" applyFill="1" applyBorder="1"/>
    <xf numFmtId="0" fontId="0" fillId="0" borderId="10" xfId="0" applyFill="1" applyBorder="1"/>
    <xf numFmtId="14" fontId="0" fillId="0" borderId="10" xfId="0" applyNumberFormat="1" applyFill="1" applyBorder="1"/>
    <xf numFmtId="0" fontId="0" fillId="0" borderId="10" xfId="0" applyNumberFormat="1" applyFill="1" applyBorder="1"/>
    <xf numFmtId="0" fontId="0" fillId="2" borderId="10" xfId="0" applyFill="1" applyBorder="1" applyAlignment="1" applyProtection="1">
      <alignment horizontal="right" vertical="center"/>
      <protection locked="0"/>
    </xf>
    <xf numFmtId="0" fontId="0" fillId="2" borderId="11" xfId="0" applyFill="1" applyBorder="1" applyAlignment="1" applyProtection="1">
      <alignment horizontal="right" vertical="center"/>
      <protection locked="0"/>
    </xf>
    <xf numFmtId="0" fontId="0" fillId="2" borderId="12" xfId="0" applyFill="1" applyBorder="1" applyAlignment="1" applyProtection="1">
      <alignment horizontal="right" vertical="center"/>
      <protection locked="0"/>
    </xf>
    <xf numFmtId="0" fontId="0" fillId="2" borderId="10" xfId="0" applyNumberFormat="1" applyFill="1" applyBorder="1" applyAlignment="1" applyProtection="1">
      <alignment horizontal="right" vertical="center"/>
      <protection locked="0"/>
    </xf>
    <xf numFmtId="0" fontId="0" fillId="2" borderId="11" xfId="0" applyNumberFormat="1" applyFill="1" applyBorder="1" applyAlignment="1" applyProtection="1">
      <alignment horizontal="right" vertical="center"/>
      <protection locked="0"/>
    </xf>
    <xf numFmtId="0" fontId="0" fillId="2" borderId="12" xfId="0" applyNumberFormat="1" applyFill="1" applyBorder="1" applyAlignment="1" applyProtection="1">
      <alignment horizontal="right" vertical="center"/>
      <protection locked="0"/>
    </xf>
    <xf numFmtId="0" fontId="10" fillId="3" borderId="0" xfId="0" applyFont="1" applyFill="1" applyBorder="1" applyAlignment="1" applyProtection="1">
      <alignment horizontal="left" indent="1"/>
      <protection locked="0"/>
    </xf>
    <xf numFmtId="0" fontId="0" fillId="3" borderId="0" xfId="0" applyFont="1" applyFill="1" applyBorder="1" applyAlignment="1" applyProtection="1">
      <alignment horizontal="left" indent="1"/>
      <protection locked="0"/>
    </xf>
    <xf numFmtId="0" fontId="0" fillId="0" borderId="10" xfId="0" applyBorder="1" applyAlignment="1">
      <alignment horizontal="right" vertical="center"/>
    </xf>
    <xf numFmtId="0" fontId="0" fillId="0" borderId="11" xfId="0" applyBorder="1" applyAlignment="1">
      <alignment horizontal="right" vertical="center"/>
    </xf>
    <xf numFmtId="0" fontId="0" fillId="0" borderId="12" xfId="0" applyBorder="1" applyAlignment="1">
      <alignment horizontal="right" vertical="center"/>
    </xf>
    <xf numFmtId="0" fontId="0" fillId="0" borderId="10" xfId="0" applyNumberFormat="1" applyBorder="1" applyAlignment="1">
      <alignment horizontal="right" vertical="center"/>
    </xf>
    <xf numFmtId="0" fontId="0" fillId="0" borderId="11" xfId="0" applyNumberFormat="1" applyBorder="1" applyAlignment="1">
      <alignment horizontal="right" vertical="center"/>
    </xf>
    <xf numFmtId="0" fontId="0" fillId="0" borderId="12" xfId="0" applyNumberFormat="1" applyBorder="1" applyAlignment="1">
      <alignment horizontal="right" vertical="center"/>
    </xf>
    <xf numFmtId="0" fontId="0" fillId="0" borderId="10" xfId="0" applyNumberFormat="1" applyFill="1" applyBorder="1" applyAlignment="1">
      <alignment horizontal="right" vertical="center"/>
    </xf>
    <xf numFmtId="0" fontId="0" fillId="0" borderId="11" xfId="0" applyNumberFormat="1" applyFill="1" applyBorder="1" applyAlignment="1">
      <alignment horizontal="right" vertical="center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2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</cellXfs>
  <cellStyles count="1">
    <cellStyle name="Normal" xfId="0" builtinId="0"/>
  </cellStyles>
  <dxfs count="19"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0"/>
        <name val="Arial"/>
        <scheme val="none"/>
      </font>
      <fill>
        <patternFill>
          <fgColor indexed="64"/>
          <bgColor rgb="FF002060"/>
        </patternFill>
      </fill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colors>
    <mruColors>
      <color rgb="FFFF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525780</xdr:colOff>
      <xdr:row>0</xdr:row>
      <xdr:rowOff>148709</xdr:rowOff>
    </xdr:from>
    <xdr:to>
      <xdr:col>7</xdr:col>
      <xdr:colOff>251460</xdr:colOff>
      <xdr:row>4</xdr:row>
      <xdr:rowOff>56650</xdr:rowOff>
    </xdr:to>
    <xdr:pic macro="[0]!Creer_feuilles">
      <xdr:nvPicPr>
        <xdr:cNvPr id="6" name="Image 5" descr="Sans titre 1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848100" y="148709"/>
          <a:ext cx="2430780" cy="608981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4630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75082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400050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618744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41604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51916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37844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19" name="Connecteur droit avec flèche 18"/>
        <xdr:cNvCxnSpPr/>
      </xdr:nvCxnSpPr>
      <xdr:spPr>
        <a:xfrm>
          <a:off x="861060" y="736092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21" name="Connecteur droit 20"/>
        <xdr:cNvCxnSpPr/>
      </xdr:nvCxnSpPr>
      <xdr:spPr>
        <a:xfrm>
          <a:off x="1386840" y="726186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23" name="Connecteur droit 22"/>
        <xdr:cNvCxnSpPr/>
      </xdr:nvCxnSpPr>
      <xdr:spPr>
        <a:xfrm>
          <a:off x="2164080" y="728472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25" name="Connecteur droit 24"/>
        <xdr:cNvCxnSpPr/>
      </xdr:nvCxnSpPr>
      <xdr:spPr>
        <a:xfrm>
          <a:off x="3009900" y="725424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27" name="Connecteur droit 26"/>
        <xdr:cNvCxnSpPr/>
      </xdr:nvCxnSpPr>
      <xdr:spPr>
        <a:xfrm>
          <a:off x="4617720" y="726186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29" name="Connecteur droit avec flèche 28"/>
        <xdr:cNvCxnSpPr/>
      </xdr:nvCxnSpPr>
      <xdr:spPr>
        <a:xfrm>
          <a:off x="891540" y="800862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33" name="Connecteur droit 32"/>
        <xdr:cNvCxnSpPr/>
      </xdr:nvCxnSpPr>
      <xdr:spPr>
        <a:xfrm>
          <a:off x="3009900" y="792480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36" name="Connecteur droit 35"/>
        <xdr:cNvCxnSpPr/>
      </xdr:nvCxnSpPr>
      <xdr:spPr>
        <a:xfrm>
          <a:off x="4091940" y="794004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41" name="Connecteur droit 40"/>
        <xdr:cNvCxnSpPr/>
      </xdr:nvCxnSpPr>
      <xdr:spPr>
        <a:xfrm>
          <a:off x="5265420" y="795528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45" name="Connecteur droit 44"/>
        <xdr:cNvCxnSpPr/>
      </xdr:nvCxnSpPr>
      <xdr:spPr>
        <a:xfrm>
          <a:off x="6362700" y="794766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3868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68224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393192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557022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24078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34390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63752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9" name="Connecteur droit avec flèche 8"/>
        <xdr:cNvCxnSpPr/>
      </xdr:nvCxnSpPr>
      <xdr:spPr>
        <a:xfrm>
          <a:off x="861060" y="71856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10" name="Connecteur droit 9"/>
        <xdr:cNvCxnSpPr/>
      </xdr:nvCxnSpPr>
      <xdr:spPr>
        <a:xfrm>
          <a:off x="1386840" y="708660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11" name="Connecteur droit 10"/>
        <xdr:cNvCxnSpPr/>
      </xdr:nvCxnSpPr>
      <xdr:spPr>
        <a:xfrm>
          <a:off x="2164080" y="710946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12" name="Connecteur droit 11"/>
        <xdr:cNvCxnSpPr/>
      </xdr:nvCxnSpPr>
      <xdr:spPr>
        <a:xfrm>
          <a:off x="3009900" y="707898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13" name="Connecteur droit 12"/>
        <xdr:cNvCxnSpPr/>
      </xdr:nvCxnSpPr>
      <xdr:spPr>
        <a:xfrm>
          <a:off x="4617720" y="708660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14" name="Connecteur droit avec flèche 13"/>
        <xdr:cNvCxnSpPr/>
      </xdr:nvCxnSpPr>
      <xdr:spPr>
        <a:xfrm>
          <a:off x="891540" y="783336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15" name="Connecteur droit 14"/>
        <xdr:cNvCxnSpPr/>
      </xdr:nvCxnSpPr>
      <xdr:spPr>
        <a:xfrm>
          <a:off x="3009900" y="774954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16" name="Connecteur droit 15"/>
        <xdr:cNvCxnSpPr/>
      </xdr:nvCxnSpPr>
      <xdr:spPr>
        <a:xfrm>
          <a:off x="4091940" y="776478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17" name="Connecteur droit 16"/>
        <xdr:cNvCxnSpPr/>
      </xdr:nvCxnSpPr>
      <xdr:spPr>
        <a:xfrm>
          <a:off x="5265420" y="778002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18" name="Connecteur droit 17"/>
        <xdr:cNvCxnSpPr/>
      </xdr:nvCxnSpPr>
      <xdr:spPr>
        <a:xfrm>
          <a:off x="6362700" y="777240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6:O28" totalsRowShown="0" headerRowDxfId="18" headerRowBorderDxfId="17" tableBorderDxfId="16" totalsRowBorderDxfId="15">
  <autoFilter ref="A6:O2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name="Fiche" dataDxfId="14">
      <calculatedColumnFormula>"F"&amp;TEXT(ROW()-6,"000")</calculatedColumnFormula>
    </tableColumn>
    <tableColumn id="2" name="Nom" dataDxfId="13"/>
    <tableColumn id="3" name="Prénom" dataDxfId="12"/>
    <tableColumn id="4" name="Né le" dataDxfId="11"/>
    <tableColumn id="5" name="Age" dataDxfId="10">
      <calculatedColumnFormula>IFERROR(INDIRECT(Tableau2[[#This Row],[Fiche]]&amp;"!K3"),"")</calculatedColumnFormula>
    </tableColumn>
    <tableColumn id="6" name="Souplesse" dataDxfId="9">
      <calculatedColumnFormula>IFERROR(INDIRECT(Tableau2[[#This Row],[Fiche]]&amp;"!K29"),"")</calculatedColumnFormula>
    </tableColumn>
    <tableColumn id="7" name="Tonicité" dataDxfId="8">
      <calculatedColumnFormula>IFERROR(INDIRECT(Tableau2[[#This Row],[Fiche]]&amp;"!K68"),"")</calculatedColumnFormula>
    </tableColumn>
    <tableColumn id="8" name="Corpo.1" dataDxfId="7">
      <calculatedColumnFormula>IFERROR(INDIRECT(Tableau2[[#This Row],[Fiche]]&amp;"!K81"),"")</calculatedColumnFormula>
    </tableColumn>
    <tableColumn id="9" name="Corpo.2" dataDxfId="6">
      <calculatedColumnFormula>IFERROR(INDIRECT(Tableau2[[#This Row],[Fiche]]&amp;"!K93"),"")</calculatedColumnFormula>
    </tableColumn>
    <tableColumn id="10" name="Corpo.3" dataDxfId="5">
      <calculatedColumnFormula>IFERROR(INDIRECT(Tableau2[[#This Row],[Fiche]]&amp;"!K100"),"")</calculatedColumnFormula>
    </tableColumn>
    <tableColumn id="11" name="Impro." dataDxfId="4">
      <calculatedColumnFormula>IFERROR(INDIRECT(Tableau2[[#This Row],[Fiche]]&amp;"!K106"),"")</calculatedColumnFormula>
    </tableColumn>
    <tableColumn id="12" name="Corpo.engin 1" dataDxfId="3">
      <calculatedColumnFormula>IFERROR(INDIRECT(Tableau2[[#This Row],[Fiche]]&amp;"!K116"),"")</calculatedColumnFormula>
    </tableColumn>
    <tableColumn id="13" name="Corpo.engin 2" dataDxfId="2">
      <calculatedColumnFormula>IFERROR(INDIRECT(Tableau2[[#This Row],[Fiche]]&amp;"!K125"),"")</calculatedColumnFormula>
    </tableColumn>
    <tableColumn id="14" name="Corpo.engin 3" dataDxfId="1">
      <calculatedColumnFormula>IFERROR(INDIRECT(Tableau2[[#This Row],[Fiche]]&amp;"!K134"),"")</calculatedColumnFormula>
    </tableColumn>
    <tableColumn id="15" name="Total Général" dataDxfId="0">
      <calculatedColumnFormula>SUM('tableau de bord'!$F7:$N7)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3:O28"/>
  <sheetViews>
    <sheetView tabSelected="1" topLeftCell="A5" workbookViewId="0">
      <selection activeCell="H25" sqref="H25"/>
    </sheetView>
  </sheetViews>
  <sheetFormatPr baseColWidth="10" defaultRowHeight="13.8"/>
  <cols>
    <col min="1" max="1" width="5.69921875" customWidth="1"/>
    <col min="2" max="2" width="20.69921875" customWidth="1"/>
    <col min="3" max="3" width="15.69921875" customWidth="1"/>
    <col min="4" max="4" width="10.19921875" customWidth="1"/>
    <col min="5" max="5" width="5.8984375" customWidth="1"/>
    <col min="6" max="6" width="10.69921875" customWidth="1"/>
    <col min="7" max="11" width="8.69921875" customWidth="1"/>
    <col min="12" max="15" width="13.69921875" customWidth="1"/>
  </cols>
  <sheetData>
    <row r="3" spans="1:15">
      <c r="B3" s="19" t="s">
        <v>152</v>
      </c>
      <c r="E3" s="19"/>
    </row>
    <row r="6" spans="1:15">
      <c r="A6" s="68" t="s">
        <v>70</v>
      </c>
      <c r="B6" s="69" t="s">
        <v>67</v>
      </c>
      <c r="C6" s="69" t="s">
        <v>68</v>
      </c>
      <c r="D6" s="69" t="s">
        <v>114</v>
      </c>
      <c r="E6" s="69" t="s">
        <v>69</v>
      </c>
      <c r="F6" s="69" t="s">
        <v>106</v>
      </c>
      <c r="G6" s="69" t="s">
        <v>107</v>
      </c>
      <c r="H6" s="69" t="s">
        <v>108</v>
      </c>
      <c r="I6" s="69" t="s">
        <v>109</v>
      </c>
      <c r="J6" s="69" t="s">
        <v>110</v>
      </c>
      <c r="K6" s="69" t="s">
        <v>111</v>
      </c>
      <c r="L6" s="69" t="s">
        <v>153</v>
      </c>
      <c r="M6" s="69" t="s">
        <v>112</v>
      </c>
      <c r="N6" s="69" t="s">
        <v>113</v>
      </c>
      <c r="O6" s="70" t="s">
        <v>103</v>
      </c>
    </row>
    <row r="7" spans="1:15">
      <c r="A7" s="71" t="str">
        <f>"F"&amp;TEXT(ROW()-6,"000")</f>
        <v>F001</v>
      </c>
      <c r="B7" s="75" t="s">
        <v>73</v>
      </c>
      <c r="C7" s="75" t="s">
        <v>74</v>
      </c>
      <c r="D7" s="76">
        <v>25645</v>
      </c>
      <c r="E7" s="75">
        <f ca="1">IFERROR(INDIRECT(Tableau2[[#This Row],[Fiche]]&amp;"!K3"),"")</f>
        <v>46</v>
      </c>
      <c r="F7" s="75" t="str">
        <f ca="1">IFERROR(INDIRECT(Tableau2[[#This Row],[Fiche]]&amp;"!K29"),"")</f>
        <v/>
      </c>
      <c r="G7" s="75" t="str">
        <f ca="1">IFERROR(INDIRECT(Tableau2[[#This Row],[Fiche]]&amp;"!K68"),"")</f>
        <v/>
      </c>
      <c r="H7" s="75" t="str">
        <f ca="1">IFERROR(INDIRECT(Tableau2[[#This Row],[Fiche]]&amp;"!K81"),"")</f>
        <v/>
      </c>
      <c r="I7" s="75" t="str">
        <f ca="1">IFERROR(INDIRECT(Tableau2[[#This Row],[Fiche]]&amp;"!K93"),"")</f>
        <v/>
      </c>
      <c r="J7" s="75" t="str">
        <f ca="1">IFERROR(INDIRECT(Tableau2[[#This Row],[Fiche]]&amp;"!K100"),"")</f>
        <v/>
      </c>
      <c r="K7" s="75" t="str">
        <f ca="1">IFERROR(INDIRECT(Tableau2[[#This Row],[Fiche]]&amp;"!K106"),"")</f>
        <v/>
      </c>
      <c r="L7" s="75" t="str">
        <f ca="1">IFERROR(INDIRECT(Tableau2[[#This Row],[Fiche]]&amp;"!K116"),"")</f>
        <v/>
      </c>
      <c r="M7" s="75" t="str">
        <f ca="1">IFERROR(INDIRECT(Tableau2[[#This Row],[Fiche]]&amp;"!K125"),"")</f>
        <v/>
      </c>
      <c r="N7" s="75" t="str">
        <f ca="1">IFERROR(INDIRECT(Tableau2[[#This Row],[Fiche]]&amp;"!K134"),"")</f>
        <v/>
      </c>
      <c r="O7" s="72">
        <f ca="1">SUM('tableau de bord'!$F7:$N7)</f>
        <v>0</v>
      </c>
    </row>
    <row r="8" spans="1:15">
      <c r="A8" s="71" t="str">
        <f t="shared" ref="A8:A17" si="0">"F"&amp;TEXT(ROW()-6,"000")</f>
        <v>F002</v>
      </c>
      <c r="B8" s="75" t="s">
        <v>83</v>
      </c>
      <c r="C8" s="75" t="s">
        <v>84</v>
      </c>
      <c r="D8" s="76">
        <v>26042</v>
      </c>
      <c r="E8" s="75">
        <f ca="1">IFERROR(INDIRECT(Tableau2[[#This Row],[Fiche]]&amp;"!K3"),"")</f>
        <v>45</v>
      </c>
      <c r="F8" s="75" t="str">
        <f ca="1">IFERROR(INDIRECT(Tableau2[[#This Row],[Fiche]]&amp;"!K29"),"")</f>
        <v/>
      </c>
      <c r="G8" s="75" t="str">
        <f ca="1">IFERROR(INDIRECT(Tableau2[[#This Row],[Fiche]]&amp;"!K68"),"")</f>
        <v/>
      </c>
      <c r="H8" s="75" t="str">
        <f ca="1">IFERROR(INDIRECT(Tableau2[[#This Row],[Fiche]]&amp;"!K81"),"")</f>
        <v/>
      </c>
      <c r="I8" s="75" t="str">
        <f ca="1">IFERROR(INDIRECT(Tableau2[[#This Row],[Fiche]]&amp;"!K93"),"")</f>
        <v/>
      </c>
      <c r="J8" s="75" t="str">
        <f ca="1">IFERROR(INDIRECT(Tableau2[[#This Row],[Fiche]]&amp;"!K100"),"")</f>
        <v/>
      </c>
      <c r="K8" s="75" t="str">
        <f ca="1">IFERROR(INDIRECT(Tableau2[[#This Row],[Fiche]]&amp;"!K106"),"")</f>
        <v/>
      </c>
      <c r="L8" s="75" t="str">
        <f ca="1">IFERROR(INDIRECT(Tableau2[[#This Row],[Fiche]]&amp;"!K116"),"")</f>
        <v/>
      </c>
      <c r="M8" s="75" t="str">
        <f ca="1">IFERROR(INDIRECT(Tableau2[[#This Row],[Fiche]]&amp;"!K125"),"")</f>
        <v/>
      </c>
      <c r="N8" s="75" t="str">
        <f ca="1">IFERROR(INDIRECT(Tableau2[[#This Row],[Fiche]]&amp;"!K134"),"")</f>
        <v/>
      </c>
      <c r="O8" s="72">
        <f ca="1">SUM('tableau de bord'!$F8:$N8)</f>
        <v>0</v>
      </c>
    </row>
    <row r="9" spans="1:15">
      <c r="A9" s="71" t="str">
        <f t="shared" si="0"/>
        <v>F003</v>
      </c>
      <c r="B9" s="75" t="s">
        <v>86</v>
      </c>
      <c r="C9" s="75" t="s">
        <v>87</v>
      </c>
      <c r="D9" s="76">
        <v>41264</v>
      </c>
      <c r="E9" s="75">
        <f ca="1">IFERROR(INDIRECT(Tableau2[[#This Row],[Fiche]]&amp;"!K3"),"")</f>
        <v>3</v>
      </c>
      <c r="F9" s="75" t="str">
        <f ca="1">IFERROR(INDIRECT(Tableau2[[#This Row],[Fiche]]&amp;"!K29"),"")</f>
        <v/>
      </c>
      <c r="G9" s="75" t="str">
        <f ca="1">IFERROR(INDIRECT(Tableau2[[#This Row],[Fiche]]&amp;"!K68"),"")</f>
        <v/>
      </c>
      <c r="H9" s="75" t="str">
        <f ca="1">IFERROR(INDIRECT(Tableau2[[#This Row],[Fiche]]&amp;"!K81"),"")</f>
        <v/>
      </c>
      <c r="I9" s="75" t="str">
        <f ca="1">IFERROR(INDIRECT(Tableau2[[#This Row],[Fiche]]&amp;"!K93"),"")</f>
        <v/>
      </c>
      <c r="J9" s="75" t="str">
        <f ca="1">IFERROR(INDIRECT(Tableau2[[#This Row],[Fiche]]&amp;"!K100"),"")</f>
        <v/>
      </c>
      <c r="K9" s="75" t="str">
        <f ca="1">IFERROR(INDIRECT(Tableau2[[#This Row],[Fiche]]&amp;"!K106"),"")</f>
        <v/>
      </c>
      <c r="L9" s="75" t="str">
        <f ca="1">IFERROR(INDIRECT(Tableau2[[#This Row],[Fiche]]&amp;"!K116"),"")</f>
        <v/>
      </c>
      <c r="M9" s="75" t="str">
        <f ca="1">IFERROR(INDIRECT(Tableau2[[#This Row],[Fiche]]&amp;"!K125"),"")</f>
        <v/>
      </c>
      <c r="N9" s="75" t="str">
        <f ca="1">IFERROR(INDIRECT(Tableau2[[#This Row],[Fiche]]&amp;"!K134"),"")</f>
        <v/>
      </c>
      <c r="O9" s="72">
        <f ca="1">SUM('tableau de bord'!$F9:$N9)</f>
        <v>0</v>
      </c>
    </row>
    <row r="10" spans="1:15">
      <c r="A10" s="71" t="str">
        <f t="shared" si="0"/>
        <v>F004</v>
      </c>
      <c r="B10" s="75" t="s">
        <v>88</v>
      </c>
      <c r="C10" s="75" t="s">
        <v>89</v>
      </c>
      <c r="D10" s="76">
        <v>38333</v>
      </c>
      <c r="E10" s="75">
        <f ca="1">IFERROR(INDIRECT(Tableau2[[#This Row],[Fiche]]&amp;"!K3"),"")</f>
        <v>11</v>
      </c>
      <c r="F10" s="75" t="str">
        <f ca="1">IFERROR(INDIRECT(Tableau2[[#This Row],[Fiche]]&amp;"!K29"),"")</f>
        <v/>
      </c>
      <c r="G10" s="75" t="str">
        <f ca="1">IFERROR(INDIRECT(Tableau2[[#This Row],[Fiche]]&amp;"!K68"),"")</f>
        <v/>
      </c>
      <c r="H10" s="75" t="str">
        <f ca="1">IFERROR(INDIRECT(Tableau2[[#This Row],[Fiche]]&amp;"!K81"),"")</f>
        <v/>
      </c>
      <c r="I10" s="75" t="str">
        <f ca="1">IFERROR(INDIRECT(Tableau2[[#This Row],[Fiche]]&amp;"!K93"),"")</f>
        <v/>
      </c>
      <c r="J10" s="75" t="str">
        <f ca="1">IFERROR(INDIRECT(Tableau2[[#This Row],[Fiche]]&amp;"!K100"),"")</f>
        <v/>
      </c>
      <c r="K10" s="75" t="str">
        <f ca="1">IFERROR(INDIRECT(Tableau2[[#This Row],[Fiche]]&amp;"!K106"),"")</f>
        <v/>
      </c>
      <c r="L10" s="75" t="str">
        <f ca="1">IFERROR(INDIRECT(Tableau2[[#This Row],[Fiche]]&amp;"!K116"),"")</f>
        <v/>
      </c>
      <c r="M10" s="75" t="str">
        <f ca="1">IFERROR(INDIRECT(Tableau2[[#This Row],[Fiche]]&amp;"!K125"),"")</f>
        <v/>
      </c>
      <c r="N10" s="75" t="str">
        <f ca="1">IFERROR(INDIRECT(Tableau2[[#This Row],[Fiche]]&amp;"!K134"),"")</f>
        <v/>
      </c>
      <c r="O10" s="72">
        <f ca="1">SUM('tableau de bord'!$F10:$N10)</f>
        <v>0</v>
      </c>
    </row>
    <row r="11" spans="1:15">
      <c r="A11" s="71" t="str">
        <f t="shared" si="0"/>
        <v>F005</v>
      </c>
      <c r="B11" s="75" t="s">
        <v>91</v>
      </c>
      <c r="C11" s="75" t="s">
        <v>90</v>
      </c>
      <c r="D11" s="76">
        <v>41306</v>
      </c>
      <c r="E11" s="75">
        <f ca="1">IFERROR(INDIRECT(Tableau2[[#This Row],[Fiche]]&amp;"!K3"),"")</f>
        <v>3</v>
      </c>
      <c r="F11" s="75" t="str">
        <f ca="1">IFERROR(INDIRECT(Tableau2[[#This Row],[Fiche]]&amp;"!K29"),"")</f>
        <v/>
      </c>
      <c r="G11" s="75" t="str">
        <f ca="1">IFERROR(INDIRECT(Tableau2[[#This Row],[Fiche]]&amp;"!K68"),"")</f>
        <v/>
      </c>
      <c r="H11" s="75" t="str">
        <f ca="1">IFERROR(INDIRECT(Tableau2[[#This Row],[Fiche]]&amp;"!K81"),"")</f>
        <v/>
      </c>
      <c r="I11" s="75" t="str">
        <f ca="1">IFERROR(INDIRECT(Tableau2[[#This Row],[Fiche]]&amp;"!K93"),"")</f>
        <v/>
      </c>
      <c r="J11" s="75" t="str">
        <f ca="1">IFERROR(INDIRECT(Tableau2[[#This Row],[Fiche]]&amp;"!K100"),"")</f>
        <v/>
      </c>
      <c r="K11" s="75" t="str">
        <f ca="1">IFERROR(INDIRECT(Tableau2[[#This Row],[Fiche]]&amp;"!K106"),"")</f>
        <v/>
      </c>
      <c r="L11" s="75" t="str">
        <f ca="1">IFERROR(INDIRECT(Tableau2[[#This Row],[Fiche]]&amp;"!K116"),"")</f>
        <v/>
      </c>
      <c r="M11" s="75" t="str">
        <f ca="1">IFERROR(INDIRECT(Tableau2[[#This Row],[Fiche]]&amp;"!K125"),"")</f>
        <v/>
      </c>
      <c r="N11" s="75" t="str">
        <f ca="1">IFERROR(INDIRECT(Tableau2[[#This Row],[Fiche]]&amp;"!K134"),"")</f>
        <v/>
      </c>
      <c r="O11" s="72">
        <f ca="1">SUM('tableau de bord'!$F11:$N11)</f>
        <v>0</v>
      </c>
    </row>
    <row r="12" spans="1:15">
      <c r="A12" s="71" t="str">
        <f t="shared" si="0"/>
        <v>F006</v>
      </c>
      <c r="B12" s="75" t="s">
        <v>92</v>
      </c>
      <c r="C12" s="75" t="s">
        <v>93</v>
      </c>
      <c r="D12" s="76">
        <v>40604</v>
      </c>
      <c r="E12" s="75">
        <f ca="1">IFERROR(INDIRECT(Tableau2[[#This Row],[Fiche]]&amp;"!K3"),"")</f>
        <v>5</v>
      </c>
      <c r="F12" s="75" t="str">
        <f ca="1">IFERROR(INDIRECT(Tableau2[[#This Row],[Fiche]]&amp;"!K29"),"")</f>
        <v/>
      </c>
      <c r="G12" s="75" t="str">
        <f ca="1">IFERROR(INDIRECT(Tableau2[[#This Row],[Fiche]]&amp;"!K68"),"")</f>
        <v/>
      </c>
      <c r="H12" s="75" t="str">
        <f ca="1">IFERROR(INDIRECT(Tableau2[[#This Row],[Fiche]]&amp;"!K81"),"")</f>
        <v/>
      </c>
      <c r="I12" s="75" t="str">
        <f ca="1">IFERROR(INDIRECT(Tableau2[[#This Row],[Fiche]]&amp;"!K93"),"")</f>
        <v/>
      </c>
      <c r="J12" s="75" t="str">
        <f ca="1">IFERROR(INDIRECT(Tableau2[[#This Row],[Fiche]]&amp;"!K100"),"")</f>
        <v/>
      </c>
      <c r="K12" s="75" t="str">
        <f ca="1">IFERROR(INDIRECT(Tableau2[[#This Row],[Fiche]]&amp;"!K106"),"")</f>
        <v/>
      </c>
      <c r="L12" s="75" t="str">
        <f ca="1">IFERROR(INDIRECT(Tableau2[[#This Row],[Fiche]]&amp;"!K116"),"")</f>
        <v/>
      </c>
      <c r="M12" s="75" t="str">
        <f ca="1">IFERROR(INDIRECT(Tableau2[[#This Row],[Fiche]]&amp;"!K125"),"")</f>
        <v/>
      </c>
      <c r="N12" s="75" t="str">
        <f ca="1">IFERROR(INDIRECT(Tableau2[[#This Row],[Fiche]]&amp;"!K134"),"")</f>
        <v/>
      </c>
      <c r="O12" s="72">
        <f ca="1">SUM('tableau de bord'!$F12:$N12)</f>
        <v>0</v>
      </c>
    </row>
    <row r="13" spans="1:15">
      <c r="A13" s="71" t="str">
        <f t="shared" si="0"/>
        <v>F007</v>
      </c>
      <c r="B13" s="75" t="s">
        <v>94</v>
      </c>
      <c r="C13" s="75" t="s">
        <v>84</v>
      </c>
      <c r="D13" s="76">
        <v>42283</v>
      </c>
      <c r="E13" s="75">
        <f ca="1">IFERROR(INDIRECT(Tableau2[[#This Row],[Fiche]]&amp;"!K3"),"")</f>
        <v>0</v>
      </c>
      <c r="F13" s="75" t="str">
        <f ca="1">IFERROR(INDIRECT(Tableau2[[#This Row],[Fiche]]&amp;"!K29"),"")</f>
        <v/>
      </c>
      <c r="G13" s="75" t="str">
        <f ca="1">IFERROR(INDIRECT(Tableau2[[#This Row],[Fiche]]&amp;"!K68"),"")</f>
        <v/>
      </c>
      <c r="H13" s="75" t="str">
        <f ca="1">IFERROR(INDIRECT(Tableau2[[#This Row],[Fiche]]&amp;"!K81"),"")</f>
        <v/>
      </c>
      <c r="I13" s="75" t="str">
        <f ca="1">IFERROR(INDIRECT(Tableau2[[#This Row],[Fiche]]&amp;"!K93"),"")</f>
        <v/>
      </c>
      <c r="J13" s="75" t="str">
        <f ca="1">IFERROR(INDIRECT(Tableau2[[#This Row],[Fiche]]&amp;"!K100"),"")</f>
        <v/>
      </c>
      <c r="K13" s="75" t="str">
        <f ca="1">IFERROR(INDIRECT(Tableau2[[#This Row],[Fiche]]&amp;"!K106"),"")</f>
        <v/>
      </c>
      <c r="L13" s="75" t="str">
        <f ca="1">IFERROR(INDIRECT(Tableau2[[#This Row],[Fiche]]&amp;"!K116"),"")</f>
        <v/>
      </c>
      <c r="M13" s="75" t="str">
        <f ca="1">IFERROR(INDIRECT(Tableau2[[#This Row],[Fiche]]&amp;"!K125"),"")</f>
        <v/>
      </c>
      <c r="N13" s="75" t="str">
        <f ca="1">IFERROR(INDIRECT(Tableau2[[#This Row],[Fiche]]&amp;"!K134"),"")</f>
        <v/>
      </c>
      <c r="O13" s="72">
        <f ca="1">SUM('tableau de bord'!$F13:$N13)</f>
        <v>0</v>
      </c>
    </row>
    <row r="14" spans="1:15">
      <c r="A14" s="71" t="str">
        <f t="shared" si="0"/>
        <v>F008</v>
      </c>
      <c r="B14" s="75" t="s">
        <v>95</v>
      </c>
      <c r="C14" s="75" t="s">
        <v>96</v>
      </c>
      <c r="D14" s="76">
        <v>40364</v>
      </c>
      <c r="E14" s="75">
        <f ca="1">IFERROR(INDIRECT(Tableau2[[#This Row],[Fiche]]&amp;"!K3"),"")</f>
        <v>6</v>
      </c>
      <c r="F14" s="75" t="str">
        <f ca="1">IFERROR(INDIRECT(Tableau2[[#This Row],[Fiche]]&amp;"!K29"),"")</f>
        <v/>
      </c>
      <c r="G14" s="75" t="str">
        <f ca="1">IFERROR(INDIRECT(Tableau2[[#This Row],[Fiche]]&amp;"!K68"),"")</f>
        <v/>
      </c>
      <c r="H14" s="75" t="str">
        <f ca="1">IFERROR(INDIRECT(Tableau2[[#This Row],[Fiche]]&amp;"!K81"),"")</f>
        <v/>
      </c>
      <c r="I14" s="75" t="str">
        <f ca="1">IFERROR(INDIRECT(Tableau2[[#This Row],[Fiche]]&amp;"!K93"),"")</f>
        <v/>
      </c>
      <c r="J14" s="75" t="str">
        <f ca="1">IFERROR(INDIRECT(Tableau2[[#This Row],[Fiche]]&amp;"!K100"),"")</f>
        <v/>
      </c>
      <c r="K14" s="75" t="str">
        <f ca="1">IFERROR(INDIRECT(Tableau2[[#This Row],[Fiche]]&amp;"!K106"),"")</f>
        <v/>
      </c>
      <c r="L14" s="75" t="str">
        <f ca="1">IFERROR(INDIRECT(Tableau2[[#This Row],[Fiche]]&amp;"!K116"),"")</f>
        <v/>
      </c>
      <c r="M14" s="75" t="str">
        <f ca="1">IFERROR(INDIRECT(Tableau2[[#This Row],[Fiche]]&amp;"!K125"),"")</f>
        <v/>
      </c>
      <c r="N14" s="75" t="str">
        <f ca="1">IFERROR(INDIRECT(Tableau2[[#This Row],[Fiche]]&amp;"!K134"),"")</f>
        <v/>
      </c>
      <c r="O14" s="72">
        <f ca="1">SUM('tableau de bord'!$F14:$N14)</f>
        <v>0</v>
      </c>
    </row>
    <row r="15" spans="1:15">
      <c r="A15" s="71" t="str">
        <f t="shared" si="0"/>
        <v>F009</v>
      </c>
      <c r="B15" s="75" t="s">
        <v>97</v>
      </c>
      <c r="C15" s="75" t="s">
        <v>98</v>
      </c>
      <c r="D15" s="76">
        <v>40060</v>
      </c>
      <c r="E15" s="75">
        <f ca="1">IFERROR(INDIRECT(Tableau2[[#This Row],[Fiche]]&amp;"!K3"),"")</f>
        <v>6</v>
      </c>
      <c r="F15" s="75" t="str">
        <f ca="1">IFERROR(INDIRECT(Tableau2[[#This Row],[Fiche]]&amp;"!K29"),"")</f>
        <v/>
      </c>
      <c r="G15" s="75" t="str">
        <f ca="1">IFERROR(INDIRECT(Tableau2[[#This Row],[Fiche]]&amp;"!K68"),"")</f>
        <v/>
      </c>
      <c r="H15" s="75" t="str">
        <f ca="1">IFERROR(INDIRECT(Tableau2[[#This Row],[Fiche]]&amp;"!K81"),"")</f>
        <v/>
      </c>
      <c r="I15" s="75" t="str">
        <f ca="1">IFERROR(INDIRECT(Tableau2[[#This Row],[Fiche]]&amp;"!K93"),"")</f>
        <v/>
      </c>
      <c r="J15" s="75" t="str">
        <f ca="1">IFERROR(INDIRECT(Tableau2[[#This Row],[Fiche]]&amp;"!K100"),"")</f>
        <v/>
      </c>
      <c r="K15" s="75" t="str">
        <f ca="1">IFERROR(INDIRECT(Tableau2[[#This Row],[Fiche]]&amp;"!K106"),"")</f>
        <v/>
      </c>
      <c r="L15" s="75" t="str">
        <f ca="1">IFERROR(INDIRECT(Tableau2[[#This Row],[Fiche]]&amp;"!K116"),"")</f>
        <v/>
      </c>
      <c r="M15" s="75" t="str">
        <f ca="1">IFERROR(INDIRECT(Tableau2[[#This Row],[Fiche]]&amp;"!K125"),"")</f>
        <v/>
      </c>
      <c r="N15" s="75" t="str">
        <f ca="1">IFERROR(INDIRECT(Tableau2[[#This Row],[Fiche]]&amp;"!K134"),"")</f>
        <v/>
      </c>
      <c r="O15" s="72">
        <f ca="1">SUM('tableau de bord'!$F15:$N15)</f>
        <v>0</v>
      </c>
    </row>
    <row r="16" spans="1:15">
      <c r="A16" s="71" t="str">
        <f t="shared" si="0"/>
        <v>F010</v>
      </c>
      <c r="B16" s="75" t="s">
        <v>99</v>
      </c>
      <c r="C16" s="75" t="s">
        <v>100</v>
      </c>
      <c r="D16" s="76">
        <v>39636</v>
      </c>
      <c r="E16" s="75">
        <f ca="1">IFERROR(INDIRECT(Tableau2[[#This Row],[Fiche]]&amp;"!K3"),"")</f>
        <v>8</v>
      </c>
      <c r="F16" s="75" t="str">
        <f ca="1">IFERROR(INDIRECT(Tableau2[[#This Row],[Fiche]]&amp;"!K29"),"")</f>
        <v/>
      </c>
      <c r="G16" s="75" t="str">
        <f ca="1">IFERROR(INDIRECT(Tableau2[[#This Row],[Fiche]]&amp;"!K68"),"")</f>
        <v/>
      </c>
      <c r="H16" s="75" t="str">
        <f ca="1">IFERROR(INDIRECT(Tableau2[[#This Row],[Fiche]]&amp;"!K81"),"")</f>
        <v/>
      </c>
      <c r="I16" s="75" t="str">
        <f ca="1">IFERROR(INDIRECT(Tableau2[[#This Row],[Fiche]]&amp;"!K93"),"")</f>
        <v/>
      </c>
      <c r="J16" s="75" t="str">
        <f ca="1">IFERROR(INDIRECT(Tableau2[[#This Row],[Fiche]]&amp;"!K100"),"")</f>
        <v/>
      </c>
      <c r="K16" s="75" t="str">
        <f ca="1">IFERROR(INDIRECT(Tableau2[[#This Row],[Fiche]]&amp;"!K106"),"")</f>
        <v/>
      </c>
      <c r="L16" s="75" t="str">
        <f ca="1">IFERROR(INDIRECT(Tableau2[[#This Row],[Fiche]]&amp;"!K116"),"")</f>
        <v/>
      </c>
      <c r="M16" s="75" t="str">
        <f ca="1">IFERROR(INDIRECT(Tableau2[[#This Row],[Fiche]]&amp;"!K125"),"")</f>
        <v/>
      </c>
      <c r="N16" s="75" t="str">
        <f ca="1">IFERROR(INDIRECT(Tableau2[[#This Row],[Fiche]]&amp;"!K134"),"")</f>
        <v/>
      </c>
      <c r="O16" s="72">
        <f ca="1">SUM('tableau de bord'!$F16:$N16)</f>
        <v>0</v>
      </c>
    </row>
    <row r="17" spans="1:15">
      <c r="A17" s="71" t="str">
        <f t="shared" si="0"/>
        <v>F011</v>
      </c>
      <c r="B17" s="75" t="s">
        <v>101</v>
      </c>
      <c r="C17" s="75" t="s">
        <v>102</v>
      </c>
      <c r="D17" s="76">
        <v>36296</v>
      </c>
      <c r="E17" s="75">
        <f ca="1">IFERROR(INDIRECT(Tableau2[[#This Row],[Fiche]]&amp;"!K3"),"")</f>
        <v>17</v>
      </c>
      <c r="F17" s="75" t="str">
        <f ca="1">IFERROR(INDIRECT(Tableau2[[#This Row],[Fiche]]&amp;"!K29"),"")</f>
        <v/>
      </c>
      <c r="G17" s="75" t="str">
        <f ca="1">IFERROR(INDIRECT(Tableau2[[#This Row],[Fiche]]&amp;"!K68"),"")</f>
        <v/>
      </c>
      <c r="H17" s="75" t="str">
        <f ca="1">IFERROR(INDIRECT(Tableau2[[#This Row],[Fiche]]&amp;"!K81"),"")</f>
        <v/>
      </c>
      <c r="I17" s="75" t="str">
        <f ca="1">IFERROR(INDIRECT(Tableau2[[#This Row],[Fiche]]&amp;"!K93"),"")</f>
        <v/>
      </c>
      <c r="J17" s="75" t="str">
        <f ca="1">IFERROR(INDIRECT(Tableau2[[#This Row],[Fiche]]&amp;"!K100"),"")</f>
        <v/>
      </c>
      <c r="K17" s="75" t="str">
        <f ca="1">IFERROR(INDIRECT(Tableau2[[#This Row],[Fiche]]&amp;"!K106"),"")</f>
        <v/>
      </c>
      <c r="L17" s="75" t="str">
        <f ca="1">IFERROR(INDIRECT(Tableau2[[#This Row],[Fiche]]&amp;"!K116"),"")</f>
        <v/>
      </c>
      <c r="M17" s="75" t="str">
        <f ca="1">IFERROR(INDIRECT(Tableau2[[#This Row],[Fiche]]&amp;"!K125"),"")</f>
        <v/>
      </c>
      <c r="N17" s="75" t="str">
        <f ca="1">IFERROR(INDIRECT(Tableau2[[#This Row],[Fiche]]&amp;"!K134"),"")</f>
        <v/>
      </c>
      <c r="O17" s="72">
        <f ca="1">SUM('tableau de bord'!$F17:$N17)</f>
        <v>0</v>
      </c>
    </row>
    <row r="18" spans="1:15">
      <c r="A18" s="71" t="str">
        <f>"F"&amp;TEXT(ROW()-6,"000")</f>
        <v>F012</v>
      </c>
      <c r="B18" s="75" t="s">
        <v>95</v>
      </c>
      <c r="C18" s="75" t="s">
        <v>127</v>
      </c>
      <c r="D18" s="76">
        <v>18884</v>
      </c>
      <c r="E18" s="75">
        <f ca="1">IFERROR(INDIRECT(Tableau2[[#This Row],[Fiche]]&amp;"!K3"),"")</f>
        <v>64</v>
      </c>
      <c r="F18" s="75" t="str">
        <f ca="1">IFERROR(INDIRECT(Tableau2[[#This Row],[Fiche]]&amp;"!K29"),"")</f>
        <v/>
      </c>
      <c r="G18" s="75" t="str">
        <f ca="1">IFERROR(INDIRECT(Tableau2[[#This Row],[Fiche]]&amp;"!K68"),"")</f>
        <v/>
      </c>
      <c r="H18" s="75" t="str">
        <f ca="1">IFERROR(INDIRECT(Tableau2[[#This Row],[Fiche]]&amp;"!K81"),"")</f>
        <v/>
      </c>
      <c r="I18" s="75" t="str">
        <f ca="1">IFERROR(INDIRECT(Tableau2[[#This Row],[Fiche]]&amp;"!K93"),"")</f>
        <v/>
      </c>
      <c r="J18" s="75" t="str">
        <f ca="1">IFERROR(INDIRECT(Tableau2[[#This Row],[Fiche]]&amp;"!K100"),"")</f>
        <v/>
      </c>
      <c r="K18" s="75" t="str">
        <f ca="1">IFERROR(INDIRECT(Tableau2[[#This Row],[Fiche]]&amp;"!K106"),"")</f>
        <v/>
      </c>
      <c r="L18" s="75" t="str">
        <f ca="1">IFERROR(INDIRECT(Tableau2[[#This Row],[Fiche]]&amp;"!K116"),"")</f>
        <v/>
      </c>
      <c r="M18" s="75" t="str">
        <f ca="1">IFERROR(INDIRECT(Tableau2[[#This Row],[Fiche]]&amp;"!K125"),"")</f>
        <v/>
      </c>
      <c r="N18" s="75" t="str">
        <f ca="1">IFERROR(INDIRECT(Tableau2[[#This Row],[Fiche]]&amp;"!K134"),"")</f>
        <v/>
      </c>
      <c r="O18" s="72">
        <f ca="1">SUM('tableau de bord'!$F18:$N18)</f>
        <v>0</v>
      </c>
    </row>
    <row r="19" spans="1:15">
      <c r="A19" s="71" t="str">
        <f t="shared" ref="A19:A21" si="1">"F"&amp;TEXT(ROW()-6,"000")</f>
        <v>F013</v>
      </c>
      <c r="B19" s="75" t="s">
        <v>130</v>
      </c>
      <c r="C19" s="75" t="s">
        <v>93</v>
      </c>
      <c r="D19" s="76">
        <v>14600</v>
      </c>
      <c r="E19" s="77">
        <f ca="1">IFERROR(INDIRECT(Tableau2[[#This Row],[Fiche]]&amp;"!K3"),"")</f>
        <v>76</v>
      </c>
      <c r="F19" s="77" t="str">
        <f ca="1">IFERROR(INDIRECT(Tableau2[[#This Row],[Fiche]]&amp;"!K29"),"")</f>
        <v/>
      </c>
      <c r="G19" s="77" t="str">
        <f ca="1">IFERROR(INDIRECT(Tableau2[[#This Row],[Fiche]]&amp;"!K68"),"")</f>
        <v/>
      </c>
      <c r="H19" s="77" t="str">
        <f ca="1">IFERROR(INDIRECT(Tableau2[[#This Row],[Fiche]]&amp;"!K81"),"")</f>
        <v/>
      </c>
      <c r="I19" s="77" t="str">
        <f ca="1">IFERROR(INDIRECT(Tableau2[[#This Row],[Fiche]]&amp;"!K93"),"")</f>
        <v/>
      </c>
      <c r="J19" s="77" t="str">
        <f ca="1">IFERROR(INDIRECT(Tableau2[[#This Row],[Fiche]]&amp;"!K100"),"")</f>
        <v/>
      </c>
      <c r="K19" s="77" t="str">
        <f ca="1">IFERROR(INDIRECT(Tableau2[[#This Row],[Fiche]]&amp;"!K106"),"")</f>
        <v/>
      </c>
      <c r="L19" s="77" t="str">
        <f ca="1">IFERROR(INDIRECT(Tableau2[[#This Row],[Fiche]]&amp;"!K116"),"")</f>
        <v/>
      </c>
      <c r="M19" s="77" t="str">
        <f ca="1">IFERROR(INDIRECT(Tableau2[[#This Row],[Fiche]]&amp;"!K125"),"")</f>
        <v/>
      </c>
      <c r="N19" s="77" t="str">
        <f ca="1">IFERROR(INDIRECT(Tableau2[[#This Row],[Fiche]]&amp;"!K134"),"")</f>
        <v/>
      </c>
      <c r="O19" s="72">
        <f ca="1">SUM('tableau de bord'!$F19:$N19)</f>
        <v>0</v>
      </c>
    </row>
    <row r="20" spans="1:15">
      <c r="A20" s="71" t="str">
        <f t="shared" si="1"/>
        <v>F014</v>
      </c>
      <c r="B20" s="75" t="s">
        <v>131</v>
      </c>
      <c r="C20" s="75" t="s">
        <v>132</v>
      </c>
      <c r="D20" s="76">
        <v>13075</v>
      </c>
      <c r="E20" s="77">
        <f ca="1">IFERROR(INDIRECT(Tableau2[[#This Row],[Fiche]]&amp;"!K3"),"")</f>
        <v>80</v>
      </c>
      <c r="F20" s="77" t="str">
        <f ca="1">IFERROR(INDIRECT(Tableau2[[#This Row],[Fiche]]&amp;"!K29"),"")</f>
        <v/>
      </c>
      <c r="G20" s="77" t="str">
        <f ca="1">IFERROR(INDIRECT(Tableau2[[#This Row],[Fiche]]&amp;"!K68"),"")</f>
        <v/>
      </c>
      <c r="H20" s="77" t="str">
        <f ca="1">IFERROR(INDIRECT(Tableau2[[#This Row],[Fiche]]&amp;"!K81"),"")</f>
        <v/>
      </c>
      <c r="I20" s="77" t="str">
        <f ca="1">IFERROR(INDIRECT(Tableau2[[#This Row],[Fiche]]&amp;"!K93"),"")</f>
        <v/>
      </c>
      <c r="J20" s="77" t="str">
        <f ca="1">IFERROR(INDIRECT(Tableau2[[#This Row],[Fiche]]&amp;"!K100"),"")</f>
        <v/>
      </c>
      <c r="K20" s="77" t="str">
        <f ca="1">IFERROR(INDIRECT(Tableau2[[#This Row],[Fiche]]&amp;"!K106"),"")</f>
        <v/>
      </c>
      <c r="L20" s="77" t="str">
        <f ca="1">IFERROR(INDIRECT(Tableau2[[#This Row],[Fiche]]&amp;"!K116"),"")</f>
        <v/>
      </c>
      <c r="M20" s="77" t="str">
        <f ca="1">IFERROR(INDIRECT(Tableau2[[#This Row],[Fiche]]&amp;"!K125"),"")</f>
        <v/>
      </c>
      <c r="N20" s="77" t="str">
        <f ca="1">IFERROR(INDIRECT(Tableau2[[#This Row],[Fiche]]&amp;"!K134"),"")</f>
        <v/>
      </c>
      <c r="O20" s="72">
        <f ca="1">SUM('tableau de bord'!$F20:$N20)</f>
        <v>0</v>
      </c>
    </row>
    <row r="21" spans="1:15">
      <c r="A21" s="71" t="str">
        <f t="shared" si="1"/>
        <v>F015</v>
      </c>
      <c r="B21" s="75" t="s">
        <v>133</v>
      </c>
      <c r="C21" s="75" t="s">
        <v>98</v>
      </c>
      <c r="D21" s="76">
        <v>14644</v>
      </c>
      <c r="E21" s="77">
        <f ca="1">IFERROR(INDIRECT(Tableau2[[#This Row],[Fiche]]&amp;"!K3"),"")</f>
        <v>76</v>
      </c>
      <c r="F21" s="77" t="str">
        <f ca="1">IFERROR(INDIRECT(Tableau2[[#This Row],[Fiche]]&amp;"!K29"),"")</f>
        <v/>
      </c>
      <c r="G21" s="77" t="str">
        <f ca="1">IFERROR(INDIRECT(Tableau2[[#This Row],[Fiche]]&amp;"!K68"),"")</f>
        <v/>
      </c>
      <c r="H21" s="77" t="str">
        <f ca="1">IFERROR(INDIRECT(Tableau2[[#This Row],[Fiche]]&amp;"!K81"),"")</f>
        <v/>
      </c>
      <c r="I21" s="77" t="str">
        <f ca="1">IFERROR(INDIRECT(Tableau2[[#This Row],[Fiche]]&amp;"!K93"),"")</f>
        <v/>
      </c>
      <c r="J21" s="77" t="str">
        <f ca="1">IFERROR(INDIRECT(Tableau2[[#This Row],[Fiche]]&amp;"!K100"),"")</f>
        <v/>
      </c>
      <c r="K21" s="77" t="str">
        <f ca="1">IFERROR(INDIRECT(Tableau2[[#This Row],[Fiche]]&amp;"!K106"),"")</f>
        <v/>
      </c>
      <c r="L21" s="77" t="str">
        <f ca="1">IFERROR(INDIRECT(Tableau2[[#This Row],[Fiche]]&amp;"!K116"),"")</f>
        <v/>
      </c>
      <c r="M21" s="77" t="str">
        <f ca="1">IFERROR(INDIRECT(Tableau2[[#This Row],[Fiche]]&amp;"!K125"),"")</f>
        <v/>
      </c>
      <c r="N21" s="77" t="str">
        <f ca="1">IFERROR(INDIRECT(Tableau2[[#This Row],[Fiche]]&amp;"!K134"),"")</f>
        <v/>
      </c>
      <c r="O21" s="72">
        <f ca="1">SUM('tableau de bord'!$F21:$N21)</f>
        <v>0</v>
      </c>
    </row>
    <row r="22" spans="1:15">
      <c r="A22" s="71" t="str">
        <f>"F"&amp;TEXT(ROW()-6,"000")</f>
        <v>F016</v>
      </c>
      <c r="B22" s="75"/>
      <c r="C22" s="75" t="s">
        <v>137</v>
      </c>
      <c r="D22" s="76"/>
      <c r="E22" s="77" t="str">
        <f ca="1">IFERROR(INDIRECT(Tableau2[[#This Row],[Fiche]]&amp;"!K3"),"")</f>
        <v/>
      </c>
      <c r="F22" s="77" t="str">
        <f ca="1">IFERROR(INDIRECT(Tableau2[[#This Row],[Fiche]]&amp;"!K29"),"")</f>
        <v/>
      </c>
      <c r="G22" s="77" t="str">
        <f ca="1">IFERROR(INDIRECT(Tableau2[[#This Row],[Fiche]]&amp;"!K68"),"")</f>
        <v/>
      </c>
      <c r="H22" s="77" t="str">
        <f ca="1">IFERROR(INDIRECT(Tableau2[[#This Row],[Fiche]]&amp;"!K81"),"")</f>
        <v/>
      </c>
      <c r="I22" s="77" t="str">
        <f ca="1">IFERROR(INDIRECT(Tableau2[[#This Row],[Fiche]]&amp;"!K93"),"")</f>
        <v/>
      </c>
      <c r="J22" s="77" t="str">
        <f ca="1">IFERROR(INDIRECT(Tableau2[[#This Row],[Fiche]]&amp;"!K100"),"")</f>
        <v/>
      </c>
      <c r="K22" s="77" t="str">
        <f ca="1">IFERROR(INDIRECT(Tableau2[[#This Row],[Fiche]]&amp;"!K106"),"")</f>
        <v/>
      </c>
      <c r="L22" s="77" t="str">
        <f ca="1">IFERROR(INDIRECT(Tableau2[[#This Row],[Fiche]]&amp;"!K116"),"")</f>
        <v/>
      </c>
      <c r="M22" s="77" t="str">
        <f ca="1">IFERROR(INDIRECT(Tableau2[[#This Row],[Fiche]]&amp;"!K125"),"")</f>
        <v/>
      </c>
      <c r="N22" s="77" t="str">
        <f ca="1">IFERROR(INDIRECT(Tableau2[[#This Row],[Fiche]]&amp;"!K134"),"")</f>
        <v/>
      </c>
      <c r="O22" s="72">
        <f ca="1">SUM('tableau de bord'!$F22:$N22)</f>
        <v>0</v>
      </c>
    </row>
    <row r="23" spans="1:15">
      <c r="A23" s="71"/>
      <c r="B23" s="75" t="s">
        <v>141</v>
      </c>
      <c r="C23" s="75" t="s">
        <v>142</v>
      </c>
      <c r="D23" s="76"/>
      <c r="E23" s="77" t="str">
        <f ca="1">IFERROR(INDIRECT(Tableau2[[#This Row],[Fiche]]&amp;"!K3"),"")</f>
        <v/>
      </c>
      <c r="F23" s="77" t="str">
        <f ca="1">IFERROR(INDIRECT(Tableau2[[#This Row],[Fiche]]&amp;"!K29"),"")</f>
        <v/>
      </c>
      <c r="G23" s="77" t="str">
        <f ca="1">IFERROR(INDIRECT(Tableau2[[#This Row],[Fiche]]&amp;"!K68"),"")</f>
        <v/>
      </c>
      <c r="H23" s="77" t="str">
        <f ca="1">IFERROR(INDIRECT(Tableau2[[#This Row],[Fiche]]&amp;"!K81"),"")</f>
        <v/>
      </c>
      <c r="I23" s="77" t="str">
        <f ca="1">IFERROR(INDIRECT(Tableau2[[#This Row],[Fiche]]&amp;"!K93"),"")</f>
        <v/>
      </c>
      <c r="J23" s="77" t="str">
        <f ca="1">IFERROR(INDIRECT(Tableau2[[#This Row],[Fiche]]&amp;"!K100"),"")</f>
        <v/>
      </c>
      <c r="K23" s="77" t="str">
        <f ca="1">IFERROR(INDIRECT(Tableau2[[#This Row],[Fiche]]&amp;"!K106"),"")</f>
        <v/>
      </c>
      <c r="L23" s="77" t="str">
        <f ca="1">IFERROR(INDIRECT(Tableau2[[#This Row],[Fiche]]&amp;"!K116"),"")</f>
        <v/>
      </c>
      <c r="M23" s="77" t="str">
        <f ca="1">IFERROR(INDIRECT(Tableau2[[#This Row],[Fiche]]&amp;"!K125"),"")</f>
        <v/>
      </c>
      <c r="N23" s="77" t="str">
        <f ca="1">IFERROR(INDIRECT(Tableau2[[#This Row],[Fiche]]&amp;"!K134"),"")</f>
        <v/>
      </c>
      <c r="O23" s="72">
        <f ca="1">SUM('tableau de bord'!$F23:$N23)</f>
        <v>0</v>
      </c>
    </row>
    <row r="24" spans="1:15">
      <c r="A24" s="73"/>
      <c r="B24" s="78"/>
      <c r="C24" s="78"/>
      <c r="D24" s="79"/>
      <c r="E24" s="80" t="str">
        <f ca="1">IFERROR(INDIRECT(Tableau2[[#This Row],[Fiche]]&amp;"!K3"),"")</f>
        <v/>
      </c>
      <c r="F24" s="80" t="str">
        <f ca="1">IFERROR(INDIRECT(Tableau2[[#This Row],[Fiche]]&amp;"!K29"),"")</f>
        <v/>
      </c>
      <c r="G24" s="80" t="str">
        <f ca="1">IFERROR(INDIRECT(Tableau2[[#This Row],[Fiche]]&amp;"!K68"),"")</f>
        <v/>
      </c>
      <c r="H24" s="80" t="str">
        <f ca="1">IFERROR(INDIRECT(Tableau2[[#This Row],[Fiche]]&amp;"!K81"),"")</f>
        <v/>
      </c>
      <c r="I24" s="80" t="str">
        <f ca="1">IFERROR(INDIRECT(Tableau2[[#This Row],[Fiche]]&amp;"!K93"),"")</f>
        <v/>
      </c>
      <c r="J24" s="80" t="str">
        <f ca="1">IFERROR(INDIRECT(Tableau2[[#This Row],[Fiche]]&amp;"!K100"),"")</f>
        <v/>
      </c>
      <c r="K24" s="80" t="str">
        <f ca="1">IFERROR(INDIRECT(Tableau2[[#This Row],[Fiche]]&amp;"!K106"),"")</f>
        <v/>
      </c>
      <c r="L24" s="80" t="str">
        <f ca="1">IFERROR(INDIRECT(Tableau2[[#This Row],[Fiche]]&amp;"!K116"),"")</f>
        <v/>
      </c>
      <c r="M24" s="80" t="str">
        <f ca="1">IFERROR(INDIRECT(Tableau2[[#This Row],[Fiche]]&amp;"!K125"),"")</f>
        <v/>
      </c>
      <c r="N24" s="80" t="str">
        <f ca="1">IFERROR(INDIRECT(Tableau2[[#This Row],[Fiche]]&amp;"!K134"),"")</f>
        <v/>
      </c>
      <c r="O24" s="74">
        <f ca="1">SUM('tableau de bord'!$F24:$N24)</f>
        <v>0</v>
      </c>
    </row>
    <row r="25" spans="1:15">
      <c r="A25" s="73"/>
      <c r="B25" s="78"/>
      <c r="C25" s="78"/>
      <c r="D25" s="79"/>
      <c r="E25" s="80" t="str">
        <f ca="1">IFERROR(INDIRECT(Tableau2[[#This Row],[Fiche]]&amp;"!K3"),"")</f>
        <v/>
      </c>
      <c r="F25" s="80" t="str">
        <f ca="1">IFERROR(INDIRECT(Tableau2[[#This Row],[Fiche]]&amp;"!K29"),"")</f>
        <v/>
      </c>
      <c r="G25" s="80" t="str">
        <f ca="1">IFERROR(INDIRECT(Tableau2[[#This Row],[Fiche]]&amp;"!K68"),"")</f>
        <v/>
      </c>
      <c r="H25" s="80" t="str">
        <f ca="1">IFERROR(INDIRECT(Tableau2[[#This Row],[Fiche]]&amp;"!K81"),"")</f>
        <v/>
      </c>
      <c r="I25" s="80" t="str">
        <f ca="1">IFERROR(INDIRECT(Tableau2[[#This Row],[Fiche]]&amp;"!K93"),"")</f>
        <v/>
      </c>
      <c r="J25" s="80" t="str">
        <f ca="1">IFERROR(INDIRECT(Tableau2[[#This Row],[Fiche]]&amp;"!K100"),"")</f>
        <v/>
      </c>
      <c r="K25" s="80" t="str">
        <f ca="1">IFERROR(INDIRECT(Tableau2[[#This Row],[Fiche]]&amp;"!K106"),"")</f>
        <v/>
      </c>
      <c r="L25" s="80" t="str">
        <f ca="1">IFERROR(INDIRECT(Tableau2[[#This Row],[Fiche]]&amp;"!K116"),"")</f>
        <v/>
      </c>
      <c r="M25" s="80" t="str">
        <f ca="1">IFERROR(INDIRECT(Tableau2[[#This Row],[Fiche]]&amp;"!K125"),"")</f>
        <v/>
      </c>
      <c r="N25" s="80" t="str">
        <f ca="1">IFERROR(INDIRECT(Tableau2[[#This Row],[Fiche]]&amp;"!K134"),"")</f>
        <v/>
      </c>
      <c r="O25" s="74">
        <f ca="1">SUM('tableau de bord'!$F25:$N25)</f>
        <v>0</v>
      </c>
    </row>
    <row r="26" spans="1:15">
      <c r="A26" s="73" t="str">
        <f>"F"&amp;TEXT(ROW()-6,"000")</f>
        <v>F020</v>
      </c>
      <c r="B26" s="78" t="s">
        <v>143</v>
      </c>
      <c r="C26" s="78" t="s">
        <v>74</v>
      </c>
      <c r="D26" s="79"/>
      <c r="E26" s="80" t="str">
        <f ca="1">IFERROR(INDIRECT(Tableau2[[#This Row],[Fiche]]&amp;"!K3"),"")</f>
        <v/>
      </c>
      <c r="F26" s="80" t="str">
        <f ca="1">IFERROR(INDIRECT(Tableau2[[#This Row],[Fiche]]&amp;"!K29"),"")</f>
        <v/>
      </c>
      <c r="G26" s="80" t="str">
        <f ca="1">IFERROR(INDIRECT(Tableau2[[#This Row],[Fiche]]&amp;"!K68"),"")</f>
        <v/>
      </c>
      <c r="H26" s="80" t="str">
        <f ca="1">IFERROR(INDIRECT(Tableau2[[#This Row],[Fiche]]&amp;"!K81"),"")</f>
        <v/>
      </c>
      <c r="I26" s="80" t="str">
        <f ca="1">IFERROR(INDIRECT(Tableau2[[#This Row],[Fiche]]&amp;"!K93"),"")</f>
        <v/>
      </c>
      <c r="J26" s="80" t="str">
        <f ca="1">IFERROR(INDIRECT(Tableau2[[#This Row],[Fiche]]&amp;"!K100"),"")</f>
        <v/>
      </c>
      <c r="K26" s="80" t="str">
        <f ca="1">IFERROR(INDIRECT(Tableau2[[#This Row],[Fiche]]&amp;"!K106"),"")</f>
        <v/>
      </c>
      <c r="L26" s="80" t="str">
        <f ca="1">IFERROR(INDIRECT(Tableau2[[#This Row],[Fiche]]&amp;"!K116"),"")</f>
        <v/>
      </c>
      <c r="M26" s="80" t="str">
        <f ca="1">IFERROR(INDIRECT(Tableau2[[#This Row],[Fiche]]&amp;"!K125"),"")</f>
        <v/>
      </c>
      <c r="N26" s="80" t="str">
        <f ca="1">IFERROR(INDIRECT(Tableau2[[#This Row],[Fiche]]&amp;"!K134"),"")</f>
        <v/>
      </c>
      <c r="O26" s="74">
        <f ca="1">SUM('tableau de bord'!$F26:$N26)</f>
        <v>0</v>
      </c>
    </row>
    <row r="27" spans="1:15">
      <c r="A27" s="73" t="str">
        <f>"F"&amp;TEXT(ROW()-6,"000")</f>
        <v>F021</v>
      </c>
      <c r="B27" s="78" t="s">
        <v>145</v>
      </c>
      <c r="C27" s="78" t="s">
        <v>146</v>
      </c>
      <c r="D27" s="79"/>
      <c r="E27" s="80" t="str">
        <f ca="1">IFERROR(INDIRECT(Tableau2[[#This Row],[Fiche]]&amp;"!K3"),"")</f>
        <v/>
      </c>
      <c r="F27" s="80" t="str">
        <f ca="1">IFERROR(INDIRECT(Tableau2[[#This Row],[Fiche]]&amp;"!K29"),"")</f>
        <v/>
      </c>
      <c r="G27" s="80" t="str">
        <f ca="1">IFERROR(INDIRECT(Tableau2[[#This Row],[Fiche]]&amp;"!K68"),"")</f>
        <v/>
      </c>
      <c r="H27" s="80" t="str">
        <f ca="1">IFERROR(INDIRECT(Tableau2[[#This Row],[Fiche]]&amp;"!K81"),"")</f>
        <v/>
      </c>
      <c r="I27" s="80" t="str">
        <f ca="1">IFERROR(INDIRECT(Tableau2[[#This Row],[Fiche]]&amp;"!K93"),"")</f>
        <v/>
      </c>
      <c r="J27" s="80" t="str">
        <f ca="1">IFERROR(INDIRECT(Tableau2[[#This Row],[Fiche]]&amp;"!K100"),"")</f>
        <v/>
      </c>
      <c r="K27" s="80" t="str">
        <f ca="1">IFERROR(INDIRECT(Tableau2[[#This Row],[Fiche]]&amp;"!K106"),"")</f>
        <v/>
      </c>
      <c r="L27" s="80" t="str">
        <f ca="1">IFERROR(INDIRECT(Tableau2[[#This Row],[Fiche]]&amp;"!K116"),"")</f>
        <v/>
      </c>
      <c r="M27" s="80" t="str">
        <f ca="1">IFERROR(INDIRECT(Tableau2[[#This Row],[Fiche]]&amp;"!K125"),"")</f>
        <v/>
      </c>
      <c r="N27" s="80" t="str">
        <f ca="1">IFERROR(INDIRECT(Tableau2[[#This Row],[Fiche]]&amp;"!K134"),"")</f>
        <v/>
      </c>
      <c r="O27" s="74">
        <f ca="1">SUM('tableau de bord'!$F27:$N27)</f>
        <v>0</v>
      </c>
    </row>
    <row r="28" spans="1:15">
      <c r="A28" s="73" t="str">
        <f>"F"&amp;TEXT(ROW()-6,"000")</f>
        <v>F022</v>
      </c>
      <c r="B28" s="78" t="s">
        <v>154</v>
      </c>
      <c r="C28" s="78" t="s">
        <v>146</v>
      </c>
      <c r="D28" s="79"/>
      <c r="E28" s="80" t="str">
        <f ca="1">IFERROR(INDIRECT(Tableau2[[#This Row],[Fiche]]&amp;"!K3"),"")</f>
        <v/>
      </c>
      <c r="F28" s="80" t="str">
        <f ca="1">IFERROR(INDIRECT(Tableau2[[#This Row],[Fiche]]&amp;"!K29"),"")</f>
        <v/>
      </c>
      <c r="G28" s="80" t="str">
        <f ca="1">IFERROR(INDIRECT(Tableau2[[#This Row],[Fiche]]&amp;"!K68"),"")</f>
        <v/>
      </c>
      <c r="H28" s="80" t="str">
        <f ca="1">IFERROR(INDIRECT(Tableau2[[#This Row],[Fiche]]&amp;"!K81"),"")</f>
        <v/>
      </c>
      <c r="I28" s="80" t="str">
        <f ca="1">IFERROR(INDIRECT(Tableau2[[#This Row],[Fiche]]&amp;"!K93"),"")</f>
        <v/>
      </c>
      <c r="J28" s="80" t="str">
        <f ca="1">IFERROR(INDIRECT(Tableau2[[#This Row],[Fiche]]&amp;"!K100"),"")</f>
        <v/>
      </c>
      <c r="K28" s="80" t="str">
        <f ca="1">IFERROR(INDIRECT(Tableau2[[#This Row],[Fiche]]&amp;"!K106"),"")</f>
        <v/>
      </c>
      <c r="L28" s="80" t="str">
        <f ca="1">IFERROR(INDIRECT(Tableau2[[#This Row],[Fiche]]&amp;"!K116"),"")</f>
        <v/>
      </c>
      <c r="M28" s="80" t="str">
        <f ca="1">IFERROR(INDIRECT(Tableau2[[#This Row],[Fiche]]&amp;"!K125"),"")</f>
        <v/>
      </c>
      <c r="N28" s="80" t="str">
        <f ca="1">IFERROR(INDIRECT(Tableau2[[#This Row],[Fiche]]&amp;"!K134"),"")</f>
        <v/>
      </c>
      <c r="O28" s="74">
        <f ca="1">SUM('tableau de bord'!$F28:$N28)</f>
        <v>0</v>
      </c>
    </row>
  </sheetData>
  <pageMargins left="0.31496062992125984" right="0.31496062992125984" top="0" bottom="0.74803149606299213" header="0.31496062992125984" footer="0.31496062992125984"/>
  <pageSetup paperSize="9" scale="77" fitToHeight="0" orientation="landscape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/>
      <c r="K1" s="87"/>
    </row>
    <row r="2" spans="1:11" ht="16.2" customHeight="1">
      <c r="B2" s="54" t="s">
        <v>85</v>
      </c>
      <c r="C2" s="65"/>
      <c r="D2" s="66"/>
      <c r="I2" s="55" t="s">
        <v>0</v>
      </c>
      <c r="J2" s="88"/>
      <c r="K2" s="88"/>
    </row>
    <row r="3" spans="1:11" ht="16.2" customHeight="1">
      <c r="H3" s="55" t="s">
        <v>65</v>
      </c>
      <c r="I3" s="67"/>
      <c r="J3" s="57" t="s">
        <v>72</v>
      </c>
      <c r="K3" s="58" t="str">
        <f ca="1">IF(I3&gt;0,IF(LEN(I3)=4,DATEDIF(DATE(I3,1,1),NOW(), "y"),DATEDIF(I3,NOW(),"y")),"")</f>
        <v/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5" t="s">
        <v>4</v>
      </c>
      <c r="K31" s="15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K130:K133"/>
    <mergeCell ref="A125:B133"/>
    <mergeCell ref="K121:K124"/>
    <mergeCell ref="A116:B124"/>
    <mergeCell ref="K126:K128"/>
    <mergeCell ref="K110:K111"/>
    <mergeCell ref="K113:K115"/>
    <mergeCell ref="A109:B115"/>
    <mergeCell ref="K117:K119"/>
    <mergeCell ref="K36:K47"/>
    <mergeCell ref="K60:K67"/>
    <mergeCell ref="A71:B80"/>
    <mergeCell ref="K71:K72"/>
    <mergeCell ref="K73:K75"/>
    <mergeCell ref="K76:K78"/>
    <mergeCell ref="K79:K80"/>
    <mergeCell ref="A94:B99"/>
    <mergeCell ref="K94:K95"/>
    <mergeCell ref="A82:B92"/>
    <mergeCell ref="K82:K84"/>
    <mergeCell ref="K85:K86"/>
    <mergeCell ref="K87:K89"/>
    <mergeCell ref="K90:K91"/>
    <mergeCell ref="K22:K28"/>
    <mergeCell ref="J1:K1"/>
    <mergeCell ref="J2:K2"/>
    <mergeCell ref="K8:K14"/>
    <mergeCell ref="K32:K35"/>
    <mergeCell ref="K15:K21"/>
    <mergeCell ref="J36:J47"/>
    <mergeCell ref="J60:J67"/>
    <mergeCell ref="J32:J35"/>
    <mergeCell ref="J15:J21"/>
    <mergeCell ref="J8:J14"/>
    <mergeCell ref="J22:J28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73</v>
      </c>
      <c r="K1" s="87"/>
    </row>
    <row r="2" spans="1:11" ht="16.2" customHeight="1">
      <c r="B2" s="54" t="s">
        <v>85</v>
      </c>
      <c r="C2" s="65" t="s">
        <v>116</v>
      </c>
      <c r="D2" s="66"/>
      <c r="I2" s="55" t="s">
        <v>0</v>
      </c>
      <c r="J2" s="88" t="s">
        <v>74</v>
      </c>
      <c r="K2" s="88"/>
    </row>
    <row r="3" spans="1:11" ht="16.2" customHeight="1">
      <c r="H3" s="55" t="s">
        <v>65</v>
      </c>
      <c r="I3" s="67">
        <v>25645</v>
      </c>
      <c r="J3" s="57" t="s">
        <v>72</v>
      </c>
      <c r="K3" s="58">
        <f ca="1">IF(I3&gt;0,IF(LEN(I3)=4,DATEDIF(DATE(I3,1,1),NOW(), "y"),DATEDIF(I3,NOW(),"y")),"")</f>
        <v>46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83</v>
      </c>
      <c r="K1" s="87"/>
    </row>
    <row r="2" spans="1:11" ht="16.2" customHeight="1">
      <c r="B2" s="54" t="s">
        <v>85</v>
      </c>
      <c r="C2" s="65" t="s">
        <v>117</v>
      </c>
      <c r="D2" s="66"/>
      <c r="I2" s="55" t="s">
        <v>0</v>
      </c>
      <c r="J2" s="88" t="s">
        <v>84</v>
      </c>
      <c r="K2" s="88"/>
    </row>
    <row r="3" spans="1:11" ht="16.2" customHeight="1">
      <c r="H3" s="55" t="s">
        <v>65</v>
      </c>
      <c r="I3" s="67">
        <v>26042</v>
      </c>
      <c r="J3" s="57" t="s">
        <v>72</v>
      </c>
      <c r="K3" s="58">
        <f ca="1">IF(I3&gt;0,IF(LEN(I3)=4,DATEDIF(DATE(I3,1,1),NOW(), "y"),DATEDIF(I3,NOW(),"y")),"")</f>
        <v>45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86</v>
      </c>
      <c r="K1" s="87"/>
    </row>
    <row r="2" spans="1:11" ht="16.2" customHeight="1">
      <c r="B2" s="54" t="s">
        <v>85</v>
      </c>
      <c r="C2" s="65" t="s">
        <v>118</v>
      </c>
      <c r="D2" s="66"/>
      <c r="I2" s="55" t="s">
        <v>0</v>
      </c>
      <c r="J2" s="88" t="s">
        <v>87</v>
      </c>
      <c r="K2" s="88"/>
    </row>
    <row r="3" spans="1:11" ht="16.2" customHeight="1">
      <c r="H3" s="55" t="s">
        <v>65</v>
      </c>
      <c r="I3" s="67">
        <v>41264</v>
      </c>
      <c r="J3" s="57" t="s">
        <v>72</v>
      </c>
      <c r="K3" s="58">
        <f ca="1">IF(I3&gt;0,IF(LEN(I3)=4,DATEDIF(DATE(I3,1,1),NOW(), "y"),DATEDIF(I3,NOW(),"y")),"")</f>
        <v>3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88</v>
      </c>
      <c r="K1" s="87"/>
    </row>
    <row r="2" spans="1:11" ht="16.2" customHeight="1">
      <c r="B2" s="54" t="s">
        <v>85</v>
      </c>
      <c r="C2" s="65" t="s">
        <v>119</v>
      </c>
      <c r="D2" s="66"/>
      <c r="I2" s="55" t="s">
        <v>0</v>
      </c>
      <c r="J2" s="88" t="s">
        <v>89</v>
      </c>
      <c r="K2" s="88"/>
    </row>
    <row r="3" spans="1:11" ht="16.2" customHeight="1">
      <c r="H3" s="55" t="s">
        <v>65</v>
      </c>
      <c r="I3" s="67">
        <v>38333</v>
      </c>
      <c r="J3" s="57" t="s">
        <v>72</v>
      </c>
      <c r="K3" s="58">
        <f ca="1">IF(I3&gt;0,IF(LEN(I3)=4,DATEDIF(DATE(I3,1,1),NOW(), "y"),DATEDIF(I3,NOW(),"y")),"")</f>
        <v>11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91</v>
      </c>
      <c r="K1" s="87"/>
    </row>
    <row r="2" spans="1:11" ht="16.2" customHeight="1">
      <c r="B2" s="54" t="s">
        <v>85</v>
      </c>
      <c r="C2" s="65" t="s">
        <v>120</v>
      </c>
      <c r="D2" s="66"/>
      <c r="I2" s="55" t="s">
        <v>0</v>
      </c>
      <c r="J2" s="88" t="s">
        <v>90</v>
      </c>
      <c r="K2" s="88"/>
    </row>
    <row r="3" spans="1:11" ht="16.2" customHeight="1">
      <c r="H3" s="55" t="s">
        <v>65</v>
      </c>
      <c r="I3" s="67">
        <v>41306</v>
      </c>
      <c r="J3" s="57" t="s">
        <v>72</v>
      </c>
      <c r="K3" s="58">
        <f ca="1">IF(I3&gt;0,IF(LEN(I3)=4,DATEDIF(DATE(I3,1,1),NOW(), "y"),DATEDIF(I3,NOW(),"y")),"")</f>
        <v>3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92</v>
      </c>
      <c r="K1" s="87"/>
    </row>
    <row r="2" spans="1:11" ht="16.2" customHeight="1">
      <c r="B2" s="54" t="s">
        <v>85</v>
      </c>
      <c r="C2" s="65" t="s">
        <v>121</v>
      </c>
      <c r="D2" s="66"/>
      <c r="I2" s="55" t="s">
        <v>0</v>
      </c>
      <c r="J2" s="88" t="s">
        <v>93</v>
      </c>
      <c r="K2" s="88"/>
    </row>
    <row r="3" spans="1:11" ht="16.2" customHeight="1">
      <c r="H3" s="55" t="s">
        <v>65</v>
      </c>
      <c r="I3" s="67">
        <v>40604</v>
      </c>
      <c r="J3" s="57" t="s">
        <v>72</v>
      </c>
      <c r="K3" s="58">
        <f ca="1">IF(I3&gt;0,IF(LEN(I3)=4,DATEDIF(DATE(I3,1,1),NOW(), "y"),DATEDIF(I3,NOW(),"y")),"")</f>
        <v>5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94</v>
      </c>
      <c r="K1" s="87"/>
    </row>
    <row r="2" spans="1:11" ht="16.2" customHeight="1">
      <c r="B2" s="54" t="s">
        <v>85</v>
      </c>
      <c r="C2" s="65" t="s">
        <v>122</v>
      </c>
      <c r="D2" s="66"/>
      <c r="I2" s="55" t="s">
        <v>0</v>
      </c>
      <c r="J2" s="88" t="s">
        <v>84</v>
      </c>
      <c r="K2" s="88"/>
    </row>
    <row r="3" spans="1:11" ht="16.2" customHeight="1">
      <c r="H3" s="55" t="s">
        <v>65</v>
      </c>
      <c r="I3" s="67">
        <v>42283</v>
      </c>
      <c r="J3" s="57" t="s">
        <v>72</v>
      </c>
      <c r="K3" s="58">
        <f ca="1">IF(I3&gt;0,IF(LEN(I3)=4,DATEDIF(DATE(I3,1,1),NOW(), "y"),DATEDIF(I3,NOW(),"y")),"")</f>
        <v>0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95</v>
      </c>
      <c r="K1" s="87"/>
    </row>
    <row r="2" spans="1:11" ht="16.2" customHeight="1">
      <c r="B2" s="54" t="s">
        <v>85</v>
      </c>
      <c r="C2" s="65" t="s">
        <v>123</v>
      </c>
      <c r="D2" s="66"/>
      <c r="I2" s="55" t="s">
        <v>0</v>
      </c>
      <c r="J2" s="88" t="s">
        <v>96</v>
      </c>
      <c r="K2" s="88"/>
    </row>
    <row r="3" spans="1:11" ht="16.2" customHeight="1">
      <c r="H3" s="55" t="s">
        <v>65</v>
      </c>
      <c r="I3" s="67">
        <v>40364</v>
      </c>
      <c r="J3" s="57" t="s">
        <v>72</v>
      </c>
      <c r="K3" s="58">
        <f ca="1">IF(I3&gt;0,IF(LEN(I3)=4,DATEDIF(DATE(I3,1,1),NOW(), "y"),DATEDIF(I3,NOW(),"y")),"")</f>
        <v>6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97</v>
      </c>
      <c r="K1" s="87"/>
    </row>
    <row r="2" spans="1:11" ht="16.2" customHeight="1">
      <c r="B2" s="54" t="s">
        <v>85</v>
      </c>
      <c r="C2" s="65" t="s">
        <v>124</v>
      </c>
      <c r="D2" s="66"/>
      <c r="I2" s="55" t="s">
        <v>0</v>
      </c>
      <c r="J2" s="88" t="s">
        <v>98</v>
      </c>
      <c r="K2" s="88"/>
    </row>
    <row r="3" spans="1:11" ht="16.2" customHeight="1">
      <c r="H3" s="55" t="s">
        <v>65</v>
      </c>
      <c r="I3" s="67">
        <v>40060</v>
      </c>
      <c r="J3" s="57" t="s">
        <v>72</v>
      </c>
      <c r="K3" s="58">
        <f ca="1">IF(I3&gt;0,IF(LEN(I3)=4,DATEDIF(DATE(I3,1,1),NOW(), "y"),DATEDIF(I3,NOW(),"y")),"")</f>
        <v>6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99</v>
      </c>
      <c r="K1" s="87"/>
    </row>
    <row r="2" spans="1:11" ht="16.2" customHeight="1">
      <c r="B2" s="54" t="s">
        <v>85</v>
      </c>
      <c r="C2" s="65" t="s">
        <v>125</v>
      </c>
      <c r="D2" s="66"/>
      <c r="I2" s="55" t="s">
        <v>0</v>
      </c>
      <c r="J2" s="88" t="s">
        <v>100</v>
      </c>
      <c r="K2" s="88"/>
    </row>
    <row r="3" spans="1:11" ht="16.2" customHeight="1">
      <c r="H3" s="55" t="s">
        <v>65</v>
      </c>
      <c r="I3" s="67">
        <v>39636</v>
      </c>
      <c r="J3" s="57" t="s">
        <v>72</v>
      </c>
      <c r="K3" s="58">
        <f ca="1">IF(I3&gt;0,IF(LEN(I3)=4,DATEDIF(DATE(I3,1,1),NOW(), "y"),DATEDIF(I3,NOW(),"y")),"")</f>
        <v>8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101</v>
      </c>
      <c r="K1" s="87"/>
    </row>
    <row r="2" spans="1:11" ht="16.2" customHeight="1">
      <c r="B2" s="54" t="s">
        <v>85</v>
      </c>
      <c r="C2" s="65" t="s">
        <v>115</v>
      </c>
      <c r="D2" s="66"/>
      <c r="I2" s="55" t="s">
        <v>0</v>
      </c>
      <c r="J2" s="88" t="s">
        <v>102</v>
      </c>
      <c r="K2" s="88"/>
    </row>
    <row r="3" spans="1:11" ht="16.2" customHeight="1">
      <c r="H3" s="55" t="s">
        <v>65</v>
      </c>
      <c r="I3" s="67">
        <v>36296</v>
      </c>
      <c r="J3" s="57" t="s">
        <v>72</v>
      </c>
      <c r="K3" s="58">
        <f ca="1">IF(I3&gt;0,IF(LEN(I3)=4,DATEDIF(DATE(I3,1,1),NOW(), "y"),DATEDIF(I3,NOW(),"y")),"")</f>
        <v>17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95</v>
      </c>
      <c r="K1" s="87"/>
    </row>
    <row r="2" spans="1:11" ht="16.2" customHeight="1">
      <c r="B2" s="54" t="s">
        <v>85</v>
      </c>
      <c r="C2" s="65" t="s">
        <v>126</v>
      </c>
      <c r="D2" s="66"/>
      <c r="I2" s="55" t="s">
        <v>0</v>
      </c>
      <c r="J2" s="88" t="s">
        <v>127</v>
      </c>
      <c r="K2" s="88"/>
    </row>
    <row r="3" spans="1:11" ht="16.2" customHeight="1">
      <c r="H3" s="55" t="s">
        <v>65</v>
      </c>
      <c r="I3" s="67">
        <v>18884</v>
      </c>
      <c r="J3" s="57" t="s">
        <v>72</v>
      </c>
      <c r="K3" s="58">
        <f ca="1">IF(I3&gt;0,IF(LEN(I3)=4,DATEDIF(DATE(I3,1,1),NOW(), "y"),DATEDIF(I3,NOW(),"y")),"")</f>
        <v>64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130</v>
      </c>
      <c r="K1" s="87"/>
    </row>
    <row r="2" spans="1:11" ht="16.2" customHeight="1">
      <c r="B2" s="54" t="s">
        <v>85</v>
      </c>
      <c r="C2" s="65" t="s">
        <v>128</v>
      </c>
      <c r="D2" s="66"/>
      <c r="I2" s="55" t="s">
        <v>0</v>
      </c>
      <c r="J2" s="88" t="s">
        <v>93</v>
      </c>
      <c r="K2" s="88"/>
    </row>
    <row r="3" spans="1:11" ht="16.2" customHeight="1">
      <c r="H3" s="55" t="s">
        <v>65</v>
      </c>
      <c r="I3" s="67">
        <v>14600</v>
      </c>
      <c r="J3" s="57" t="s">
        <v>72</v>
      </c>
      <c r="K3" s="58">
        <f ca="1">IF(I3&gt;0,IF(LEN(I3)=4,DATEDIF(DATE(I3,1,1),NOW(), "y"),DATEDIF(I3,NOW(),"y")),"")</f>
        <v>76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131</v>
      </c>
      <c r="K1" s="87"/>
    </row>
    <row r="2" spans="1:11" ht="16.2" customHeight="1">
      <c r="B2" s="54" t="s">
        <v>85</v>
      </c>
      <c r="C2" s="65" t="s">
        <v>134</v>
      </c>
      <c r="D2" s="66"/>
      <c r="I2" s="55" t="s">
        <v>0</v>
      </c>
      <c r="J2" s="88" t="s">
        <v>132</v>
      </c>
      <c r="K2" s="88"/>
    </row>
    <row r="3" spans="1:11" ht="16.2" customHeight="1">
      <c r="H3" s="55" t="s">
        <v>65</v>
      </c>
      <c r="I3" s="67">
        <v>13075</v>
      </c>
      <c r="J3" s="57" t="s">
        <v>72</v>
      </c>
      <c r="K3" s="58">
        <f ca="1">IF(I3&gt;0,IF(LEN(I3)=4,DATEDIF(DATE(I3,1,1),NOW(), "y"),DATEDIF(I3,NOW(),"y")),"")</f>
        <v>80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>
    <pageSetUpPr fitToPage="1"/>
  </sheetPr>
  <dimension ref="A1:K135"/>
  <sheetViews>
    <sheetView workbookViewId="0">
      <selection activeCell="J15" sqref="J15:J21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133</v>
      </c>
      <c r="K1" s="87"/>
    </row>
    <row r="2" spans="1:11" ht="16.2" customHeight="1">
      <c r="B2" s="54" t="s">
        <v>85</v>
      </c>
      <c r="C2" s="65" t="s">
        <v>135</v>
      </c>
      <c r="D2" s="66"/>
      <c r="I2" s="55" t="s">
        <v>0</v>
      </c>
      <c r="J2" s="88" t="s">
        <v>98</v>
      </c>
      <c r="K2" s="88"/>
    </row>
    <row r="3" spans="1:11" ht="16.2" customHeight="1">
      <c r="H3" s="55" t="s">
        <v>65</v>
      </c>
      <c r="I3" s="67">
        <v>14644</v>
      </c>
      <c r="J3" s="57" t="s">
        <v>72</v>
      </c>
      <c r="K3" s="58">
        <f ca="1">IF(I3&gt;0,IF(LEN(I3)=4,DATEDIF(DATE(I3,1,1),NOW(), "y"),DATEDIF(I3,NOW(),"y")),"")</f>
        <v>76</v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B2"/>
  <sheetViews>
    <sheetView workbookViewId="0">
      <selection sqref="A1:B2"/>
    </sheetView>
  </sheetViews>
  <sheetFormatPr baseColWidth="10" defaultRowHeight="13.8"/>
  <sheetData>
    <row r="1" spans="1:2">
      <c r="A1" t="s">
        <v>129</v>
      </c>
      <c r="B1" t="s">
        <v>138</v>
      </c>
    </row>
    <row r="2" spans="1:2">
      <c r="A2" t="s">
        <v>139</v>
      </c>
      <c r="B2" t="s">
        <v>140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136</v>
      </c>
      <c r="K1" s="87"/>
    </row>
    <row r="2" spans="1:11" ht="16.2" customHeight="1">
      <c r="B2" s="54" t="s">
        <v>85</v>
      </c>
      <c r="C2" s="65" t="s">
        <v>148</v>
      </c>
      <c r="D2" s="66"/>
      <c r="I2" s="55" t="s">
        <v>0</v>
      </c>
      <c r="J2" s="88" t="s">
        <v>137</v>
      </c>
      <c r="K2" s="88"/>
    </row>
    <row r="3" spans="1:11" ht="16.2" customHeight="1">
      <c r="H3" s="55" t="s">
        <v>65</v>
      </c>
      <c r="I3" s="67"/>
      <c r="J3" s="57" t="s">
        <v>72</v>
      </c>
      <c r="K3" s="58" t="str">
        <f ca="1">IF(I3&gt;0,IF(LEN(I3)=4,DATEDIF(DATE(I3,1,1),NOW(), "y"),DATEDIF(I3,NOW(),"y")),"")</f>
        <v/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141</v>
      </c>
      <c r="K1" s="87"/>
    </row>
    <row r="2" spans="1:11" ht="16.2" customHeight="1">
      <c r="B2" s="54" t="s">
        <v>85</v>
      </c>
      <c r="C2" s="65"/>
      <c r="D2" s="66"/>
      <c r="I2" s="55" t="s">
        <v>0</v>
      </c>
      <c r="J2" s="88" t="s">
        <v>142</v>
      </c>
      <c r="K2" s="88"/>
    </row>
    <row r="3" spans="1:11" ht="16.2" customHeight="1">
      <c r="H3" s="55" t="s">
        <v>65</v>
      </c>
      <c r="I3" s="67"/>
      <c r="J3" s="57" t="s">
        <v>72</v>
      </c>
      <c r="K3" s="58" t="str">
        <f ca="1">IF(I3&gt;0,IF(LEN(I3)=4,DATEDIF(DATE(I3,1,1),NOW(), "y"),DATEDIF(I3,NOW(),"y")),"")</f>
        <v/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/>
      <c r="K1" s="87"/>
    </row>
    <row r="2" spans="1:11" ht="16.2" customHeight="1">
      <c r="B2" s="54" t="s">
        <v>85</v>
      </c>
      <c r="C2" s="65"/>
      <c r="D2" s="66"/>
      <c r="I2" s="55" t="s">
        <v>0</v>
      </c>
      <c r="J2" s="88"/>
      <c r="K2" s="88"/>
    </row>
    <row r="3" spans="1:11" ht="16.2" customHeight="1">
      <c r="H3" s="55" t="s">
        <v>65</v>
      </c>
      <c r="I3" s="67"/>
      <c r="J3" s="57" t="s">
        <v>72</v>
      </c>
      <c r="K3" s="58" t="str">
        <f ca="1">IF(I3&gt;0,IF(LEN(I3)=4,DATEDIF(DATE(I3,1,1),NOW(), "y"),DATEDIF(I3,NOW(),"y")),"")</f>
        <v/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/>
      <c r="K1" s="87"/>
    </row>
    <row r="2" spans="1:11" ht="16.2" customHeight="1">
      <c r="B2" s="54" t="s">
        <v>85</v>
      </c>
      <c r="C2" s="65"/>
      <c r="D2" s="66"/>
      <c r="I2" s="55" t="s">
        <v>0</v>
      </c>
      <c r="J2" s="88"/>
      <c r="K2" s="88"/>
    </row>
    <row r="3" spans="1:11" ht="16.2" customHeight="1">
      <c r="H3" s="55" t="s">
        <v>65</v>
      </c>
      <c r="I3" s="67"/>
      <c r="J3" s="57" t="s">
        <v>72</v>
      </c>
      <c r="K3" s="58" t="str">
        <f ca="1">IF(I3&gt;0,IF(LEN(I3)=4,DATEDIF(DATE(I3,1,1),NOW(), "y"),DATEDIF(I3,NOW(),"y")),"")</f>
        <v/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143</v>
      </c>
      <c r="K1" s="87"/>
    </row>
    <row r="2" spans="1:11" ht="16.2" customHeight="1">
      <c r="B2" s="54" t="s">
        <v>85</v>
      </c>
      <c r="C2" s="65" t="s">
        <v>149</v>
      </c>
      <c r="D2" s="66"/>
      <c r="I2" s="55" t="s">
        <v>0</v>
      </c>
      <c r="J2" s="88" t="s">
        <v>144</v>
      </c>
      <c r="K2" s="88"/>
    </row>
    <row r="3" spans="1:11" ht="16.2" customHeight="1">
      <c r="H3" s="55" t="s">
        <v>65</v>
      </c>
      <c r="I3" s="67"/>
      <c r="J3" s="57" t="s">
        <v>72</v>
      </c>
      <c r="K3" s="58" t="str">
        <f ca="1">IF(I3&gt;0,IF(LEN(I3)=4,DATEDIF(DATE(I3,1,1),NOW(), "y"),DATEDIF(I3,NOW(),"y")),"")</f>
        <v/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145</v>
      </c>
      <c r="K1" s="87"/>
    </row>
    <row r="2" spans="1:11" ht="16.2" customHeight="1">
      <c r="B2" s="54" t="s">
        <v>85</v>
      </c>
      <c r="C2" s="65" t="s">
        <v>150</v>
      </c>
      <c r="D2" s="66"/>
      <c r="I2" s="55" t="s">
        <v>0</v>
      </c>
      <c r="J2" s="88" t="s">
        <v>146</v>
      </c>
      <c r="K2" s="88"/>
    </row>
    <row r="3" spans="1:11" ht="16.2" customHeight="1">
      <c r="H3" s="55" t="s">
        <v>65</v>
      </c>
      <c r="I3" s="67"/>
      <c r="J3" s="57" t="s">
        <v>72</v>
      </c>
      <c r="K3" s="58" t="str">
        <f ca="1">IF(I3&gt;0,IF(LEN(I3)=4,DATEDIF(DATE(I3,1,1),NOW(), "y"),DATEDIF(I3,NOW(),"y")),"")</f>
        <v/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87" t="s">
        <v>147</v>
      </c>
      <c r="K1" s="87"/>
    </row>
    <row r="2" spans="1:11" ht="16.2" customHeight="1">
      <c r="B2" s="54" t="s">
        <v>85</v>
      </c>
      <c r="C2" s="65" t="s">
        <v>151</v>
      </c>
      <c r="D2" s="66"/>
      <c r="I2" s="55" t="s">
        <v>0</v>
      </c>
      <c r="J2" s="88" t="s">
        <v>146</v>
      </c>
      <c r="K2" s="88"/>
    </row>
    <row r="3" spans="1:11" ht="16.2" customHeight="1">
      <c r="H3" s="55" t="s">
        <v>65</v>
      </c>
      <c r="I3" s="67"/>
      <c r="J3" s="57" t="s">
        <v>72</v>
      </c>
      <c r="K3" s="58" t="str">
        <f ca="1">IF(I3&gt;0,IF(LEN(I3)=4,DATEDIF(DATE(I3,1,1),NOW(), "y"),DATEDIF(I3,NOW(),"y")),"")</f>
        <v/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00"/>
      <c r="K8" s="89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01"/>
      <c r="K9" s="90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01"/>
      <c r="K10" s="90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01"/>
      <c r="K11" s="90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01"/>
      <c r="K12" s="90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01"/>
      <c r="K13" s="90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02"/>
      <c r="K14" s="91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7"/>
      <c r="K15" s="95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8"/>
      <c r="K16" s="96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8"/>
      <c r="K17" s="96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8"/>
      <c r="K18" s="96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8"/>
      <c r="K19" s="96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8"/>
      <c r="K20" s="96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9"/>
      <c r="K21" s="96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03"/>
      <c r="K22" s="84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04"/>
      <c r="K23" s="85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04"/>
      <c r="K24" s="85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04"/>
      <c r="K25" s="85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04"/>
      <c r="K26" s="85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04"/>
      <c r="K27" s="85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05"/>
      <c r="K28" s="86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8" t="s">
        <v>4</v>
      </c>
      <c r="K31" s="18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7"/>
      <c r="K32" s="92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8"/>
      <c r="K33" s="93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8"/>
      <c r="K34" s="93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9"/>
      <c r="K35" s="94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7"/>
      <c r="K36" s="92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8"/>
      <c r="K37" s="93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8"/>
      <c r="K38" s="93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8"/>
      <c r="K39" s="93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8"/>
      <c r="K40" s="93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8"/>
      <c r="K41" s="93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8"/>
      <c r="K42" s="93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8"/>
      <c r="K43" s="93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8"/>
      <c r="K44" s="93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8"/>
      <c r="K45" s="93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8"/>
      <c r="K46" s="93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9"/>
      <c r="K47" s="93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7"/>
      <c r="K60" s="92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8"/>
      <c r="K61" s="93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8"/>
      <c r="K62" s="93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8"/>
      <c r="K63" s="93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8"/>
      <c r="K64" s="93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8"/>
      <c r="K65" s="93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8"/>
      <c r="K66" s="93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9"/>
      <c r="K67" s="94" t="str">
        <f t="shared" si="1"/>
        <v/>
      </c>
    </row>
    <row r="68" spans="1:11">
      <c r="J68" s="19" t="s">
        <v>105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12" t="s">
        <v>13</v>
      </c>
      <c r="B71" s="113"/>
      <c r="C71" s="25" t="s">
        <v>14</v>
      </c>
      <c r="D71" s="1"/>
      <c r="E71" s="1"/>
      <c r="F71" s="1"/>
      <c r="G71" s="1"/>
      <c r="H71" s="1"/>
      <c r="I71" s="1"/>
      <c r="J71" s="1"/>
      <c r="K71" s="84"/>
    </row>
    <row r="72" spans="1:11">
      <c r="A72" s="114"/>
      <c r="B72" s="115"/>
      <c r="C72" s="42" t="s">
        <v>6</v>
      </c>
      <c r="D72" s="8"/>
      <c r="E72" s="8"/>
      <c r="F72" s="8"/>
      <c r="G72" s="8"/>
      <c r="H72" s="8"/>
      <c r="I72" s="8"/>
      <c r="J72" s="8"/>
      <c r="K72" s="86"/>
    </row>
    <row r="73" spans="1:11">
      <c r="A73" s="114"/>
      <c r="B73" s="115"/>
      <c r="C73" s="25" t="s">
        <v>15</v>
      </c>
      <c r="K73" s="84"/>
    </row>
    <row r="74" spans="1:11">
      <c r="A74" s="114"/>
      <c r="B74" s="115"/>
      <c r="C74" s="43" t="s">
        <v>8</v>
      </c>
      <c r="K74" s="85"/>
    </row>
    <row r="75" spans="1:11">
      <c r="A75" s="114"/>
      <c r="B75" s="115"/>
      <c r="C75" s="42" t="s">
        <v>9</v>
      </c>
      <c r="D75" s="8"/>
      <c r="E75" s="8"/>
      <c r="F75" s="8"/>
      <c r="G75" s="8"/>
      <c r="H75" s="8"/>
      <c r="I75" s="8"/>
      <c r="J75" s="8"/>
      <c r="K75" s="86"/>
    </row>
    <row r="76" spans="1:11">
      <c r="A76" s="114"/>
      <c r="B76" s="115"/>
      <c r="C76" s="25" t="s">
        <v>16</v>
      </c>
      <c r="D76" s="1"/>
      <c r="E76" s="1"/>
      <c r="F76" s="1"/>
      <c r="G76" s="1"/>
      <c r="H76" s="1"/>
      <c r="I76" s="1"/>
      <c r="J76" s="1"/>
      <c r="K76" s="84"/>
    </row>
    <row r="77" spans="1:11">
      <c r="A77" s="114"/>
      <c r="B77" s="115"/>
      <c r="C77" s="43" t="s">
        <v>10</v>
      </c>
      <c r="D77" s="3"/>
      <c r="E77" s="3"/>
      <c r="F77" s="3"/>
      <c r="G77" s="3"/>
      <c r="H77" s="3"/>
      <c r="I77" s="3"/>
      <c r="J77" s="3"/>
      <c r="K77" s="85"/>
    </row>
    <row r="78" spans="1:11">
      <c r="A78" s="114"/>
      <c r="B78" s="115"/>
      <c r="C78" s="43" t="s">
        <v>11</v>
      </c>
      <c r="D78" s="8"/>
      <c r="E78" s="8"/>
      <c r="F78" s="8"/>
      <c r="G78" s="8"/>
      <c r="H78" s="8"/>
      <c r="I78" s="8"/>
      <c r="J78" s="8"/>
      <c r="K78" s="86"/>
    </row>
    <row r="79" spans="1:11">
      <c r="A79" s="114"/>
      <c r="B79" s="115"/>
      <c r="C79" s="25" t="s">
        <v>17</v>
      </c>
      <c r="D79" s="1"/>
      <c r="E79" s="1"/>
      <c r="F79" s="1"/>
      <c r="G79" s="1"/>
      <c r="H79" s="1"/>
      <c r="I79" s="1"/>
      <c r="J79" s="1"/>
      <c r="K79" s="84"/>
    </row>
    <row r="80" spans="1:11">
      <c r="A80" s="116"/>
      <c r="B80" s="117"/>
      <c r="C80" s="43" t="s">
        <v>12</v>
      </c>
      <c r="D80" s="8"/>
      <c r="E80" s="8"/>
      <c r="F80" s="8"/>
      <c r="G80" s="8"/>
      <c r="H80" s="8"/>
      <c r="I80" s="8"/>
      <c r="J80" s="8"/>
      <c r="K80" s="86"/>
    </row>
    <row r="81" spans="1:11" ht="15" customHeight="1">
      <c r="C81" s="26"/>
      <c r="J81" s="59" t="s">
        <v>75</v>
      </c>
      <c r="K81" s="34" t="str">
        <f>IF(COUNT(K71,K73,K76,K79)&lt;1,"",SUM(K71,K73,K76,K79))</f>
        <v/>
      </c>
    </row>
    <row r="82" spans="1:11">
      <c r="A82" s="112" t="s">
        <v>24</v>
      </c>
      <c r="B82" s="113"/>
      <c r="C82" s="25" t="s">
        <v>25</v>
      </c>
      <c r="D82" s="1"/>
      <c r="E82" s="1"/>
      <c r="F82" s="1"/>
      <c r="G82" s="1"/>
      <c r="H82" s="1"/>
      <c r="I82" s="1"/>
      <c r="J82" s="1"/>
      <c r="K82" s="81"/>
    </row>
    <row r="83" spans="1:11">
      <c r="A83" s="114"/>
      <c r="B83" s="115"/>
      <c r="C83" s="45" t="s">
        <v>18</v>
      </c>
      <c r="D83" s="3"/>
      <c r="E83" s="3"/>
      <c r="F83" s="3"/>
      <c r="G83" s="3"/>
      <c r="H83" s="3"/>
      <c r="I83" s="3"/>
      <c r="J83" s="3"/>
      <c r="K83" s="82"/>
    </row>
    <row r="84" spans="1:11">
      <c r="A84" s="114"/>
      <c r="B84" s="115"/>
      <c r="C84" s="45" t="s">
        <v>19</v>
      </c>
      <c r="D84" s="8"/>
      <c r="E84" s="8"/>
      <c r="F84" s="8"/>
      <c r="G84" s="8"/>
      <c r="H84" s="8"/>
      <c r="I84" s="8"/>
      <c r="J84" s="8"/>
      <c r="K84" s="83"/>
    </row>
    <row r="85" spans="1:11">
      <c r="A85" s="114"/>
      <c r="B85" s="115"/>
      <c r="C85" s="25" t="s">
        <v>15</v>
      </c>
      <c r="D85" s="1"/>
      <c r="E85" s="1"/>
      <c r="F85" s="1"/>
      <c r="G85" s="1"/>
      <c r="H85" s="1"/>
      <c r="I85" s="1"/>
      <c r="J85" s="1"/>
      <c r="K85" s="81"/>
    </row>
    <row r="86" spans="1:11">
      <c r="A86" s="114"/>
      <c r="B86" s="115"/>
      <c r="C86" s="45" t="s">
        <v>20</v>
      </c>
      <c r="D86" s="8"/>
      <c r="E86" s="8"/>
      <c r="F86" s="8"/>
      <c r="G86" s="8"/>
      <c r="H86" s="8"/>
      <c r="I86" s="8"/>
      <c r="J86" s="8"/>
      <c r="K86" s="83"/>
    </row>
    <row r="87" spans="1:11">
      <c r="A87" s="114"/>
      <c r="B87" s="115"/>
      <c r="C87" s="25" t="s">
        <v>26</v>
      </c>
      <c r="D87" s="1"/>
      <c r="E87" s="1"/>
      <c r="F87" s="1"/>
      <c r="G87" s="1"/>
      <c r="H87" s="1"/>
      <c r="I87" s="1"/>
      <c r="J87" s="1"/>
      <c r="K87" s="81"/>
    </row>
    <row r="88" spans="1:11">
      <c r="A88" s="114"/>
      <c r="B88" s="115"/>
      <c r="C88" s="45" t="s">
        <v>22</v>
      </c>
      <c r="D88" s="24"/>
      <c r="E88" s="24"/>
      <c r="F88" s="24"/>
      <c r="G88" s="24"/>
      <c r="H88" s="24"/>
      <c r="I88" s="24"/>
      <c r="J88" s="24"/>
      <c r="K88" s="82"/>
    </row>
    <row r="89" spans="1:11">
      <c r="A89" s="114"/>
      <c r="B89" s="115"/>
      <c r="C89" s="45" t="s">
        <v>21</v>
      </c>
      <c r="D89" s="8"/>
      <c r="E89" s="8"/>
      <c r="F89" s="8"/>
      <c r="G89" s="8"/>
      <c r="H89" s="8"/>
      <c r="I89" s="8"/>
      <c r="J89" s="8"/>
      <c r="K89" s="83"/>
    </row>
    <row r="90" spans="1:11" ht="15.6">
      <c r="A90" s="114"/>
      <c r="B90" s="115"/>
      <c r="C90" s="23" t="s">
        <v>27</v>
      </c>
      <c r="D90" s="1"/>
      <c r="E90" s="1"/>
      <c r="F90" s="1"/>
      <c r="G90" s="1"/>
      <c r="H90" s="1"/>
      <c r="I90" s="1"/>
      <c r="J90" s="1"/>
      <c r="K90" s="81"/>
    </row>
    <row r="91" spans="1:11">
      <c r="A91" s="114"/>
      <c r="B91" s="115"/>
      <c r="C91" s="46" t="s">
        <v>23</v>
      </c>
      <c r="D91" s="8"/>
      <c r="E91" s="8"/>
      <c r="F91" s="8"/>
      <c r="G91" s="8"/>
      <c r="H91" s="8"/>
      <c r="I91" s="8"/>
      <c r="J91" s="8"/>
      <c r="K91" s="83"/>
    </row>
    <row r="92" spans="1:11" ht="19.95" customHeight="1">
      <c r="A92" s="116"/>
      <c r="B92" s="11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76</v>
      </c>
      <c r="K93" s="19" t="str">
        <f>IF(COUNT(K82,K85,K87,K90,K92)&lt;1,"",SUM(K82,K85,K87,K90,K92))</f>
        <v/>
      </c>
    </row>
    <row r="94" spans="1:11" ht="15.6">
      <c r="A94" s="112" t="s">
        <v>33</v>
      </c>
      <c r="B94" s="113"/>
      <c r="C94" s="28" t="s">
        <v>25</v>
      </c>
      <c r="D94" s="1"/>
      <c r="E94" s="1"/>
      <c r="F94" s="1"/>
      <c r="G94" s="1"/>
      <c r="H94" s="1"/>
      <c r="I94" s="1"/>
      <c r="J94" s="1"/>
      <c r="K94" s="81"/>
    </row>
    <row r="95" spans="1:11">
      <c r="A95" s="114"/>
      <c r="B95" s="115"/>
      <c r="C95" s="47" t="s">
        <v>20</v>
      </c>
      <c r="D95" s="8"/>
      <c r="E95" s="8"/>
      <c r="F95" s="8"/>
      <c r="G95" s="8"/>
      <c r="H95" s="8"/>
      <c r="I95" s="8"/>
      <c r="J95" s="8"/>
      <c r="K95" s="83"/>
    </row>
    <row r="96" spans="1:11" ht="15.6">
      <c r="A96" s="114"/>
      <c r="B96" s="11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114"/>
      <c r="B97" s="11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114"/>
      <c r="B98" s="11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116"/>
      <c r="B99" s="11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77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78</v>
      </c>
      <c r="K106" t="str">
        <f>IF(COUNT(K102,K103,K104,K104,K105)&lt;1,"",SUM(K102,K103,K104,K105))</f>
        <v/>
      </c>
    </row>
    <row r="107" spans="1:11" ht="18">
      <c r="B107" s="21" t="s">
        <v>79</v>
      </c>
      <c r="J107" s="22"/>
    </row>
    <row r="108" spans="1:11" ht="4.95" customHeight="1">
      <c r="J108" s="22"/>
    </row>
    <row r="109" spans="1:11" ht="15.6">
      <c r="A109" s="106" t="s">
        <v>46</v>
      </c>
      <c r="B109" s="107"/>
      <c r="C109" s="40" t="s">
        <v>39</v>
      </c>
    </row>
    <row r="110" spans="1:11" ht="13.95" customHeight="1">
      <c r="A110" s="108"/>
      <c r="B110" s="109"/>
      <c r="C110" s="48" t="s">
        <v>40</v>
      </c>
      <c r="D110" s="1"/>
      <c r="E110" s="1"/>
      <c r="F110" s="1"/>
      <c r="G110" s="1"/>
      <c r="H110" s="1"/>
      <c r="I110" s="1"/>
      <c r="J110" s="1"/>
      <c r="K110" s="81"/>
    </row>
    <row r="111" spans="1:11">
      <c r="A111" s="108"/>
      <c r="B111" s="109"/>
      <c r="C111" s="46" t="s">
        <v>41</v>
      </c>
      <c r="D111" s="3"/>
      <c r="E111" s="3"/>
      <c r="F111" s="3"/>
      <c r="G111" s="3"/>
      <c r="H111" s="3"/>
      <c r="I111" s="3"/>
      <c r="J111" s="3"/>
      <c r="K111" s="83"/>
    </row>
    <row r="112" spans="1:11" ht="15.6">
      <c r="A112" s="108"/>
      <c r="B112" s="10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8"/>
      <c r="B113" s="109"/>
      <c r="C113" s="48" t="s">
        <v>43</v>
      </c>
      <c r="D113" s="1"/>
      <c r="E113" s="1"/>
      <c r="F113" s="1"/>
      <c r="G113" s="1"/>
      <c r="H113" s="1"/>
      <c r="I113" s="1"/>
      <c r="J113" s="1"/>
      <c r="K113" s="81"/>
    </row>
    <row r="114" spans="1:11">
      <c r="A114" s="108"/>
      <c r="B114" s="109"/>
      <c r="C114" s="48" t="s">
        <v>44</v>
      </c>
      <c r="D114" s="3"/>
      <c r="E114" s="3"/>
      <c r="F114" s="3"/>
      <c r="G114" s="3"/>
      <c r="H114" s="3"/>
      <c r="I114" s="3"/>
      <c r="J114" s="3"/>
      <c r="K114" s="82"/>
    </row>
    <row r="115" spans="1:11">
      <c r="A115" s="110"/>
      <c r="B115" s="111"/>
      <c r="C115" s="46" t="s">
        <v>45</v>
      </c>
      <c r="D115" s="3"/>
      <c r="E115" s="3"/>
      <c r="F115" s="3"/>
      <c r="G115" s="3"/>
      <c r="H115" s="3"/>
      <c r="I115" s="3"/>
      <c r="J115" s="3"/>
      <c r="K115" s="83"/>
    </row>
    <row r="116" spans="1:11" ht="15.6" customHeight="1">
      <c r="A116" s="106" t="s">
        <v>55</v>
      </c>
      <c r="B116" s="10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>
      <c r="A117" s="108"/>
      <c r="B117" s="109"/>
      <c r="C117" s="49" t="s">
        <v>47</v>
      </c>
      <c r="D117" s="1"/>
      <c r="E117" s="1"/>
      <c r="F117" s="1"/>
      <c r="G117" s="1"/>
      <c r="H117" s="1"/>
      <c r="I117" s="1"/>
      <c r="J117" s="1"/>
      <c r="K117" s="81"/>
    </row>
    <row r="118" spans="1:11">
      <c r="A118" s="108"/>
      <c r="B118" s="109"/>
      <c r="C118" s="50" t="s">
        <v>49</v>
      </c>
      <c r="D118" s="3"/>
      <c r="E118" s="3"/>
      <c r="F118" s="3"/>
      <c r="G118" s="3"/>
      <c r="H118" s="3"/>
      <c r="I118" s="3"/>
      <c r="J118" s="3"/>
      <c r="K118" s="82"/>
    </row>
    <row r="119" spans="1:11">
      <c r="A119" s="108"/>
      <c r="B119" s="109"/>
      <c r="C119" s="51" t="s">
        <v>48</v>
      </c>
      <c r="D119" s="3"/>
      <c r="E119" s="3"/>
      <c r="F119" s="3"/>
      <c r="G119" s="3"/>
      <c r="H119" s="3"/>
      <c r="I119" s="3"/>
      <c r="J119" s="3"/>
      <c r="K119" s="83"/>
    </row>
    <row r="120" spans="1:11" ht="15.6">
      <c r="A120" s="108"/>
      <c r="B120" s="10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8"/>
      <c r="B121" s="109"/>
      <c r="C121" s="49" t="s">
        <v>51</v>
      </c>
      <c r="D121" s="1"/>
      <c r="E121" s="1"/>
      <c r="F121" s="1"/>
      <c r="G121" s="1"/>
      <c r="H121" s="1"/>
      <c r="I121" s="1"/>
      <c r="J121" s="37"/>
      <c r="K121" s="81"/>
    </row>
    <row r="122" spans="1:11">
      <c r="A122" s="108"/>
      <c r="B122" s="109"/>
      <c r="C122" s="52" t="s">
        <v>52</v>
      </c>
      <c r="D122" s="3"/>
      <c r="E122" s="3"/>
      <c r="F122" s="3"/>
      <c r="G122" s="3"/>
      <c r="H122" s="3"/>
      <c r="I122" s="3"/>
      <c r="J122" s="4"/>
      <c r="K122" s="82"/>
    </row>
    <row r="123" spans="1:11">
      <c r="A123" s="108"/>
      <c r="B123" s="109"/>
      <c r="C123" s="50" t="s">
        <v>53</v>
      </c>
      <c r="D123" s="3"/>
      <c r="E123" s="3"/>
      <c r="F123" s="3"/>
      <c r="G123" s="3"/>
      <c r="H123" s="3"/>
      <c r="I123" s="3"/>
      <c r="J123" s="4"/>
      <c r="K123" s="82"/>
    </row>
    <row r="124" spans="1:11">
      <c r="A124" s="110"/>
      <c r="B124" s="111"/>
      <c r="C124" s="51" t="s">
        <v>54</v>
      </c>
      <c r="D124" s="3"/>
      <c r="E124" s="3"/>
      <c r="F124" s="3"/>
      <c r="G124" s="3"/>
      <c r="H124" s="3"/>
      <c r="I124" s="3"/>
      <c r="J124" s="4"/>
      <c r="K124" s="83"/>
    </row>
    <row r="125" spans="1:11" ht="15.6">
      <c r="A125" s="106" t="s">
        <v>63</v>
      </c>
      <c r="B125" s="10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>
      <c r="A126" s="108"/>
      <c r="B126" s="109"/>
      <c r="C126" s="53" t="s">
        <v>58</v>
      </c>
      <c r="D126" s="1"/>
      <c r="E126" s="1"/>
      <c r="F126" s="1"/>
      <c r="G126" s="1"/>
      <c r="H126" s="1"/>
      <c r="I126" s="1"/>
      <c r="J126" s="37"/>
      <c r="K126" s="81"/>
    </row>
    <row r="127" spans="1:11">
      <c r="A127" s="108"/>
      <c r="B127" s="109"/>
      <c r="C127" s="43" t="s">
        <v>56</v>
      </c>
      <c r="D127" s="3"/>
      <c r="E127" s="3"/>
      <c r="F127" s="3"/>
      <c r="G127" s="3"/>
      <c r="H127" s="3"/>
      <c r="I127" s="3"/>
      <c r="J127" s="4"/>
      <c r="K127" s="82"/>
    </row>
    <row r="128" spans="1:11">
      <c r="A128" s="108"/>
      <c r="B128" s="109"/>
      <c r="C128" s="51" t="s">
        <v>57</v>
      </c>
      <c r="D128" s="3"/>
      <c r="E128" s="3"/>
      <c r="F128" s="3"/>
      <c r="G128" s="3"/>
      <c r="H128" s="3"/>
      <c r="I128" s="3"/>
      <c r="J128" s="4"/>
      <c r="K128" s="83"/>
    </row>
    <row r="129" spans="1:11" ht="15.6">
      <c r="A129" s="108"/>
      <c r="B129" s="10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8"/>
      <c r="B130" s="109"/>
      <c r="C130" s="53" t="s">
        <v>59</v>
      </c>
      <c r="D130" s="1"/>
      <c r="E130" s="1"/>
      <c r="F130" s="1"/>
      <c r="G130" s="1"/>
      <c r="H130" s="1"/>
      <c r="I130" s="1"/>
      <c r="J130" s="37"/>
      <c r="K130" s="81"/>
    </row>
    <row r="131" spans="1:11">
      <c r="A131" s="108"/>
      <c r="B131" s="109"/>
      <c r="C131" s="50" t="s">
        <v>60</v>
      </c>
      <c r="D131" s="3"/>
      <c r="E131" s="3"/>
      <c r="F131" s="3"/>
      <c r="G131" s="3"/>
      <c r="H131" s="3"/>
      <c r="I131" s="3"/>
      <c r="J131" s="4"/>
      <c r="K131" s="82"/>
    </row>
    <row r="132" spans="1:11">
      <c r="A132" s="108"/>
      <c r="B132" s="109"/>
      <c r="C132" s="50" t="s">
        <v>61</v>
      </c>
      <c r="D132" s="3"/>
      <c r="E132" s="3"/>
      <c r="F132" s="3"/>
      <c r="G132" s="3"/>
      <c r="H132" s="3"/>
      <c r="I132" s="3"/>
      <c r="J132" s="4"/>
      <c r="K132" s="82"/>
    </row>
    <row r="133" spans="1:11">
      <c r="A133" s="110"/>
      <c r="B133" s="111"/>
      <c r="C133" s="51" t="s">
        <v>62</v>
      </c>
      <c r="D133" s="8"/>
      <c r="E133" s="8"/>
      <c r="F133" s="8"/>
      <c r="G133" s="8"/>
      <c r="H133" s="8"/>
      <c r="I133" s="8"/>
      <c r="J133" s="9"/>
      <c r="K133" s="83"/>
    </row>
    <row r="134" spans="1:11">
      <c r="J134" s="59" t="s">
        <v>82</v>
      </c>
      <c r="K134" t="str">
        <f>IF(COUNT(K126,K130)&lt;1,"",SUM(K126,K130))</f>
        <v/>
      </c>
    </row>
    <row r="135" spans="1:11" ht="15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A125:B133"/>
    <mergeCell ref="K126:K128"/>
    <mergeCell ref="K130:K133"/>
    <mergeCell ref="A109:B115"/>
    <mergeCell ref="K110:K111"/>
    <mergeCell ref="K113:K115"/>
    <mergeCell ref="A116:B124"/>
    <mergeCell ref="K117:K119"/>
    <mergeCell ref="K121:K124"/>
    <mergeCell ref="A94:B99"/>
    <mergeCell ref="K94:K95"/>
    <mergeCell ref="J60:J67"/>
    <mergeCell ref="K60:K67"/>
    <mergeCell ref="A71:B80"/>
    <mergeCell ref="K71:K72"/>
    <mergeCell ref="K73:K75"/>
    <mergeCell ref="K76:K78"/>
    <mergeCell ref="K79:K80"/>
    <mergeCell ref="A82:B92"/>
    <mergeCell ref="K82:K84"/>
    <mergeCell ref="K85:K86"/>
    <mergeCell ref="K87:K89"/>
    <mergeCell ref="K90:K91"/>
    <mergeCell ref="J22:J28"/>
    <mergeCell ref="K22:K28"/>
    <mergeCell ref="J32:J35"/>
    <mergeCell ref="K32:K35"/>
    <mergeCell ref="J36:J47"/>
    <mergeCell ref="K36:K47"/>
    <mergeCell ref="J1:K1"/>
    <mergeCell ref="J2:K2"/>
    <mergeCell ref="J8:J14"/>
    <mergeCell ref="K8:K14"/>
    <mergeCell ref="J15:J21"/>
    <mergeCell ref="K15:K21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1</vt:i4>
      </vt:variant>
    </vt:vector>
  </HeadingPairs>
  <TitlesOfParts>
    <vt:vector size="26" baseType="lpstr">
      <vt:lpstr>tableau de bord</vt:lpstr>
      <vt:lpstr>modele</vt:lpstr>
      <vt:lpstr>F001</vt:lpstr>
      <vt:lpstr>F002</vt:lpstr>
      <vt:lpstr>F003</vt:lpstr>
      <vt:lpstr>F004</vt:lpstr>
      <vt:lpstr>F005</vt:lpstr>
      <vt:lpstr>F006</vt:lpstr>
      <vt:lpstr>F007</vt:lpstr>
      <vt:lpstr>F008</vt:lpstr>
      <vt:lpstr>F009</vt:lpstr>
      <vt:lpstr>F010</vt:lpstr>
      <vt:lpstr>F011</vt:lpstr>
      <vt:lpstr>F012</vt:lpstr>
      <vt:lpstr>F013</vt:lpstr>
      <vt:lpstr>F014</vt:lpstr>
      <vt:lpstr>F015</vt:lpstr>
      <vt:lpstr>Feuil43</vt:lpstr>
      <vt:lpstr>F016</vt:lpstr>
      <vt:lpstr>modele (2)</vt:lpstr>
      <vt:lpstr>modele (3)</vt:lpstr>
      <vt:lpstr>modele (4)</vt:lpstr>
      <vt:lpstr>F020</vt:lpstr>
      <vt:lpstr>F021</vt:lpstr>
      <vt:lpstr>F022</vt:lpstr>
      <vt:lpstr>'tableau de bord'!Impression_des_titres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Reze GRS</dc:creator>
  <cp:lastModifiedBy>Reze GRS</cp:lastModifiedBy>
  <cp:lastPrinted>2016-08-10T20:51:02Z</cp:lastPrinted>
  <dcterms:created xsi:type="dcterms:W3CDTF">2016-07-21T07:51:53Z</dcterms:created>
  <dcterms:modified xsi:type="dcterms:W3CDTF">2016-08-10T21:21:49Z</dcterms:modified>
</cp:coreProperties>
</file>