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w\Desktop\"/>
    </mc:Choice>
  </mc:AlternateContent>
  <bookViews>
    <workbookView xWindow="0" yWindow="0" windowWidth="24000" windowHeight="9510"/>
  </bookViews>
  <sheets>
    <sheet name="a" sheetId="2" r:id="rId1"/>
  </sheets>
  <externalReferences>
    <externalReference r:id="rId2"/>
  </externalReferences>
  <definedNames>
    <definedName name="_xlnm.Database">#REF!</definedName>
    <definedName name="_xlnm.Criteria">#REF!</definedName>
    <definedName name="dd">#REF!</definedName>
    <definedName name="ja">#REF!</definedName>
    <definedName name="JOIJIKLJL">#REF!</definedName>
    <definedName name="joiqshcfoSIHFv9UISVHpSDIGV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570" i="2" l="1"/>
  <c r="O570" i="2"/>
  <c r="AS570" i="2" s="1"/>
  <c r="BA569" i="2"/>
  <c r="B569" i="2"/>
  <c r="AR569" i="2" s="1"/>
  <c r="AR519" i="2"/>
  <c r="O519" i="2"/>
  <c r="AS519" i="2" s="1"/>
  <c r="BA518" i="2"/>
  <c r="B518" i="2"/>
  <c r="AR518" i="2" s="1"/>
  <c r="AR468" i="2"/>
  <c r="O468" i="2"/>
  <c r="AS468" i="2" s="1"/>
  <c r="BA467" i="2"/>
  <c r="B467" i="2"/>
  <c r="AR467" i="2" s="1"/>
  <c r="AR417" i="2"/>
  <c r="O417" i="2"/>
  <c r="AS417" i="2" s="1"/>
  <c r="BA416" i="2"/>
  <c r="B416" i="2"/>
  <c r="AR416" i="2" s="1"/>
  <c r="AR366" i="2"/>
  <c r="O366" i="2"/>
  <c r="AS366" i="2" s="1"/>
  <c r="BA365" i="2"/>
  <c r="B365" i="2"/>
  <c r="AR365" i="2" s="1"/>
  <c r="AR315" i="2"/>
  <c r="O315" i="2"/>
  <c r="AS315" i="2" s="1"/>
  <c r="BA314" i="2"/>
  <c r="B314" i="2"/>
  <c r="AR314" i="2" s="1"/>
  <c r="AR264" i="2"/>
  <c r="O264" i="2"/>
  <c r="AS264" i="2" s="1"/>
  <c r="BA263" i="2"/>
  <c r="B263" i="2"/>
  <c r="AR263" i="2" s="1"/>
  <c r="AR213" i="2"/>
  <c r="O213" i="2"/>
  <c r="AS213" i="2" s="1"/>
  <c r="BA212" i="2"/>
  <c r="B212" i="2"/>
  <c r="AR212" i="2" s="1"/>
  <c r="AR162" i="2"/>
  <c r="O162" i="2"/>
  <c r="AS162" i="2" s="1"/>
  <c r="BA161" i="2"/>
  <c r="B161" i="2"/>
  <c r="AR161" i="2" s="1"/>
  <c r="AR111" i="2"/>
  <c r="O111" i="2"/>
  <c r="AS111" i="2" s="1"/>
  <c r="BA110" i="2"/>
  <c r="B110" i="2"/>
  <c r="AR110" i="2" s="1"/>
  <c r="AS60" i="2"/>
  <c r="AR60" i="2"/>
  <c r="O60" i="2"/>
  <c r="BA59" i="2"/>
  <c r="B59" i="2"/>
  <c r="AR59" i="2" s="1"/>
  <c r="AS617" i="2"/>
  <c r="AR617" i="2"/>
  <c r="W617" i="2"/>
  <c r="M617" i="2"/>
  <c r="K617" i="2"/>
  <c r="AS615" i="2"/>
  <c r="AR615" i="2"/>
  <c r="W615" i="2"/>
  <c r="M615" i="2"/>
  <c r="K615" i="2"/>
  <c r="BC613" i="2"/>
  <c r="AV613" i="2"/>
  <c r="AW613" i="2" s="1"/>
  <c r="AT613" i="2"/>
  <c r="AU613" i="2" s="1"/>
  <c r="AO613" i="2"/>
  <c r="AP613" i="2" s="1"/>
  <c r="AK613" i="2"/>
  <c r="AL613" i="2" s="1"/>
  <c r="AG613" i="2"/>
  <c r="AH613" i="2" s="1"/>
  <c r="AC613" i="2"/>
  <c r="AD613" i="2" s="1"/>
  <c r="Z613" i="2"/>
  <c r="Y613" i="2"/>
  <c r="S613" i="2"/>
  <c r="V613" i="2" s="1"/>
  <c r="L613" i="2"/>
  <c r="J613" i="2"/>
  <c r="BC612" i="2"/>
  <c r="AV612" i="2"/>
  <c r="AW612" i="2" s="1"/>
  <c r="AU612" i="2"/>
  <c r="AT612" i="2"/>
  <c r="AO612" i="2"/>
  <c r="AP612" i="2" s="1"/>
  <c r="AK612" i="2"/>
  <c r="AL612" i="2" s="1"/>
  <c r="AG612" i="2"/>
  <c r="AH612" i="2" s="1"/>
  <c r="AC612" i="2"/>
  <c r="AD612" i="2" s="1"/>
  <c r="Z612" i="2"/>
  <c r="Y612" i="2"/>
  <c r="V612" i="2"/>
  <c r="AE612" i="2" s="1"/>
  <c r="AF612" i="2" s="1"/>
  <c r="S612" i="2"/>
  <c r="J612" i="2"/>
  <c r="L612" i="2" s="1"/>
  <c r="BC611" i="2"/>
  <c r="AV611" i="2"/>
  <c r="AW611" i="2" s="1"/>
  <c r="AT611" i="2"/>
  <c r="AU611" i="2" s="1"/>
  <c r="AO611" i="2"/>
  <c r="AP611" i="2" s="1"/>
  <c r="AK611" i="2"/>
  <c r="AL611" i="2" s="1"/>
  <c r="AG611" i="2"/>
  <c r="AH611" i="2" s="1"/>
  <c r="AC611" i="2"/>
  <c r="AD611" i="2" s="1"/>
  <c r="Z611" i="2"/>
  <c r="Y611" i="2"/>
  <c r="S611" i="2"/>
  <c r="V611" i="2" s="1"/>
  <c r="AE611" i="2" s="1"/>
  <c r="AF611" i="2" s="1"/>
  <c r="J611" i="2"/>
  <c r="L611" i="2" s="1"/>
  <c r="BC610" i="2"/>
  <c r="AW610" i="2"/>
  <c r="AV610" i="2"/>
  <c r="AT610" i="2"/>
  <c r="AU610" i="2" s="1"/>
  <c r="AP610" i="2"/>
  <c r="AO610" i="2"/>
  <c r="AL610" i="2"/>
  <c r="AK610" i="2"/>
  <c r="AH610" i="2"/>
  <c r="AG610" i="2"/>
  <c r="AE610" i="2"/>
  <c r="AF610" i="2" s="1"/>
  <c r="AD610" i="2"/>
  <c r="AC610" i="2"/>
  <c r="AA610" i="2"/>
  <c r="AB610" i="2" s="1"/>
  <c r="Z610" i="2"/>
  <c r="Y610" i="2"/>
  <c r="S610" i="2"/>
  <c r="V610" i="2" s="1"/>
  <c r="L610" i="2"/>
  <c r="J610" i="2"/>
  <c r="BC609" i="2"/>
  <c r="AV609" i="2"/>
  <c r="AW609" i="2" s="1"/>
  <c r="AT609" i="2"/>
  <c r="AU609" i="2" s="1"/>
  <c r="AO609" i="2"/>
  <c r="AP609" i="2" s="1"/>
  <c r="AK609" i="2"/>
  <c r="AL609" i="2" s="1"/>
  <c r="AG609" i="2"/>
  <c r="AH609" i="2" s="1"/>
  <c r="AC609" i="2"/>
  <c r="AD609" i="2" s="1"/>
  <c r="Z609" i="2"/>
  <c r="Y609" i="2"/>
  <c r="S609" i="2"/>
  <c r="V609" i="2" s="1"/>
  <c r="L609" i="2"/>
  <c r="J609" i="2"/>
  <c r="BC608" i="2"/>
  <c r="AV608" i="2"/>
  <c r="AW608" i="2" s="1"/>
  <c r="AU608" i="2"/>
  <c r="AT608" i="2"/>
  <c r="AO608" i="2"/>
  <c r="AP608" i="2" s="1"/>
  <c r="AK608" i="2"/>
  <c r="AL608" i="2" s="1"/>
  <c r="AG608" i="2"/>
  <c r="AH608" i="2" s="1"/>
  <c r="AC608" i="2"/>
  <c r="AD608" i="2" s="1"/>
  <c r="Z608" i="2"/>
  <c r="Y608" i="2"/>
  <c r="V608" i="2"/>
  <c r="AE608" i="2" s="1"/>
  <c r="AF608" i="2" s="1"/>
  <c r="S608" i="2"/>
  <c r="J608" i="2"/>
  <c r="L608" i="2" s="1"/>
  <c r="BC607" i="2"/>
  <c r="AV607" i="2"/>
  <c r="AW607" i="2" s="1"/>
  <c r="AT607" i="2"/>
  <c r="AU607" i="2" s="1"/>
  <c r="AO607" i="2"/>
  <c r="AP607" i="2" s="1"/>
  <c r="AK607" i="2"/>
  <c r="AL607" i="2" s="1"/>
  <c r="AG607" i="2"/>
  <c r="AH607" i="2" s="1"/>
  <c r="AC607" i="2"/>
  <c r="AD607" i="2" s="1"/>
  <c r="Z607" i="2"/>
  <c r="Y607" i="2"/>
  <c r="S607" i="2"/>
  <c r="V607" i="2" s="1"/>
  <c r="AE607" i="2" s="1"/>
  <c r="AF607" i="2" s="1"/>
  <c r="J607" i="2"/>
  <c r="L607" i="2" s="1"/>
  <c r="BC606" i="2"/>
  <c r="AW606" i="2"/>
  <c r="AV606" i="2"/>
  <c r="AT606" i="2"/>
  <c r="AU606" i="2" s="1"/>
  <c r="AP606" i="2"/>
  <c r="AO606" i="2"/>
  <c r="AL606" i="2"/>
  <c r="AK606" i="2"/>
  <c r="AH606" i="2"/>
  <c r="AG606" i="2"/>
  <c r="AE606" i="2"/>
  <c r="AF606" i="2" s="1"/>
  <c r="AD606" i="2"/>
  <c r="AC606" i="2"/>
  <c r="AA606" i="2"/>
  <c r="AB606" i="2" s="1"/>
  <c r="Z606" i="2"/>
  <c r="Y606" i="2"/>
  <c r="S606" i="2"/>
  <c r="V606" i="2" s="1"/>
  <c r="L606" i="2"/>
  <c r="J606" i="2"/>
  <c r="BC605" i="2"/>
  <c r="AV605" i="2"/>
  <c r="AW605" i="2" s="1"/>
  <c r="AT605" i="2"/>
  <c r="AU605" i="2" s="1"/>
  <c r="AO605" i="2"/>
  <c r="AP605" i="2" s="1"/>
  <c r="AK605" i="2"/>
  <c r="AL605" i="2" s="1"/>
  <c r="AG605" i="2"/>
  <c r="AH605" i="2" s="1"/>
  <c r="AC605" i="2"/>
  <c r="AD605" i="2" s="1"/>
  <c r="Z605" i="2"/>
  <c r="Y605" i="2"/>
  <c r="S605" i="2"/>
  <c r="V605" i="2" s="1"/>
  <c r="L605" i="2"/>
  <c r="J605" i="2"/>
  <c r="BC604" i="2"/>
  <c r="AV604" i="2"/>
  <c r="AW604" i="2" s="1"/>
  <c r="AU604" i="2"/>
  <c r="AT604" i="2"/>
  <c r="AO604" i="2"/>
  <c r="AP604" i="2" s="1"/>
  <c r="AK604" i="2"/>
  <c r="AL604" i="2" s="1"/>
  <c r="AG604" i="2"/>
  <c r="AH604" i="2" s="1"/>
  <c r="AC604" i="2"/>
  <c r="AD604" i="2" s="1"/>
  <c r="Z604" i="2"/>
  <c r="Y604" i="2"/>
  <c r="V604" i="2"/>
  <c r="AE604" i="2" s="1"/>
  <c r="AF604" i="2" s="1"/>
  <c r="S604" i="2"/>
  <c r="J604" i="2"/>
  <c r="L604" i="2" s="1"/>
  <c r="BC603" i="2"/>
  <c r="AV603" i="2"/>
  <c r="AW603" i="2" s="1"/>
  <c r="AT603" i="2"/>
  <c r="AU603" i="2" s="1"/>
  <c r="AO603" i="2"/>
  <c r="AP603" i="2" s="1"/>
  <c r="AK603" i="2"/>
  <c r="AL603" i="2" s="1"/>
  <c r="AG603" i="2"/>
  <c r="AH603" i="2" s="1"/>
  <c r="AC603" i="2"/>
  <c r="AD603" i="2" s="1"/>
  <c r="Z603" i="2"/>
  <c r="Y603" i="2"/>
  <c r="S603" i="2"/>
  <c r="V603" i="2" s="1"/>
  <c r="AE603" i="2" s="1"/>
  <c r="AF603" i="2" s="1"/>
  <c r="J603" i="2"/>
  <c r="L603" i="2" s="1"/>
  <c r="BC602" i="2"/>
  <c r="AW602" i="2"/>
  <c r="AV602" i="2"/>
  <c r="AT602" i="2"/>
  <c r="AU602" i="2" s="1"/>
  <c r="AP602" i="2"/>
  <c r="AO602" i="2"/>
  <c r="AL602" i="2"/>
  <c r="AK602" i="2"/>
  <c r="AH602" i="2"/>
  <c r="AG602" i="2"/>
  <c r="AE602" i="2"/>
  <c r="AF602" i="2" s="1"/>
  <c r="AD602" i="2"/>
  <c r="AC602" i="2"/>
  <c r="AA602" i="2"/>
  <c r="AB602" i="2" s="1"/>
  <c r="Z602" i="2"/>
  <c r="Y602" i="2"/>
  <c r="S602" i="2"/>
  <c r="V602" i="2" s="1"/>
  <c r="L602" i="2"/>
  <c r="J602" i="2"/>
  <c r="BC601" i="2"/>
  <c r="AV601" i="2"/>
  <c r="AW601" i="2" s="1"/>
  <c r="AT601" i="2"/>
  <c r="AU601" i="2" s="1"/>
  <c r="AO601" i="2"/>
  <c r="AP601" i="2" s="1"/>
  <c r="AK601" i="2"/>
  <c r="AL601" i="2" s="1"/>
  <c r="AG601" i="2"/>
  <c r="AH601" i="2" s="1"/>
  <c r="AC601" i="2"/>
  <c r="AD601" i="2" s="1"/>
  <c r="Z601" i="2"/>
  <c r="Y601" i="2"/>
  <c r="S601" i="2"/>
  <c r="V601" i="2" s="1"/>
  <c r="L601" i="2"/>
  <c r="J601" i="2"/>
  <c r="BC600" i="2"/>
  <c r="AV600" i="2"/>
  <c r="AW600" i="2" s="1"/>
  <c r="AU600" i="2"/>
  <c r="AT600" i="2"/>
  <c r="AO600" i="2"/>
  <c r="AP600" i="2" s="1"/>
  <c r="AK600" i="2"/>
  <c r="AL600" i="2" s="1"/>
  <c r="AG600" i="2"/>
  <c r="AH600" i="2" s="1"/>
  <c r="AC600" i="2"/>
  <c r="AD600" i="2" s="1"/>
  <c r="Z600" i="2"/>
  <c r="Y600" i="2"/>
  <c r="V600" i="2"/>
  <c r="AE600" i="2" s="1"/>
  <c r="AF600" i="2" s="1"/>
  <c r="S600" i="2"/>
  <c r="J600" i="2"/>
  <c r="L600" i="2" s="1"/>
  <c r="BC599" i="2"/>
  <c r="AV599" i="2"/>
  <c r="AW599" i="2" s="1"/>
  <c r="AT599" i="2"/>
  <c r="AU599" i="2" s="1"/>
  <c r="AO599" i="2"/>
  <c r="AP599" i="2" s="1"/>
  <c r="AK599" i="2"/>
  <c r="AL599" i="2" s="1"/>
  <c r="AG599" i="2"/>
  <c r="AH599" i="2" s="1"/>
  <c r="AF599" i="2"/>
  <c r="AC599" i="2"/>
  <c r="AD599" i="2" s="1"/>
  <c r="AA599" i="2"/>
  <c r="AB599" i="2" s="1"/>
  <c r="Z599" i="2"/>
  <c r="Y599" i="2"/>
  <c r="S599" i="2"/>
  <c r="V599" i="2" s="1"/>
  <c r="J599" i="2"/>
  <c r="L599" i="2" s="1"/>
  <c r="AE599" i="2" s="1"/>
  <c r="BC598" i="2"/>
  <c r="AW598" i="2"/>
  <c r="AV598" i="2"/>
  <c r="AT598" i="2"/>
  <c r="AU598" i="2" s="1"/>
  <c r="AP598" i="2"/>
  <c r="AO598" i="2"/>
  <c r="AL598" i="2"/>
  <c r="AK598" i="2"/>
  <c r="AH598" i="2"/>
  <c r="AG598" i="2"/>
  <c r="AE598" i="2"/>
  <c r="AF598" i="2" s="1"/>
  <c r="AD598" i="2"/>
  <c r="AC598" i="2"/>
  <c r="Z598" i="2"/>
  <c r="Y598" i="2"/>
  <c r="S598" i="2"/>
  <c r="V598" i="2" s="1"/>
  <c r="L598" i="2"/>
  <c r="J598" i="2"/>
  <c r="BC597" i="2"/>
  <c r="AW597" i="2"/>
  <c r="AV597" i="2"/>
  <c r="AT597" i="2"/>
  <c r="AU597" i="2" s="1"/>
  <c r="AO597" i="2"/>
  <c r="AP597" i="2" s="1"/>
  <c r="AL597" i="2"/>
  <c r="AK597" i="2"/>
  <c r="AG597" i="2"/>
  <c r="AH597" i="2" s="1"/>
  <c r="AD597" i="2"/>
  <c r="AC597" i="2"/>
  <c r="Z597" i="2"/>
  <c r="Y597" i="2"/>
  <c r="S597" i="2"/>
  <c r="V597" i="2" s="1"/>
  <c r="AE597" i="2" s="1"/>
  <c r="AF597" i="2" s="1"/>
  <c r="L597" i="2"/>
  <c r="J597" i="2"/>
  <c r="BC596" i="2"/>
  <c r="AV596" i="2"/>
  <c r="AW596" i="2" s="1"/>
  <c r="AU596" i="2"/>
  <c r="AT596" i="2"/>
  <c r="AO596" i="2"/>
  <c r="AP596" i="2" s="1"/>
  <c r="AK596" i="2"/>
  <c r="AL596" i="2" s="1"/>
  <c r="AG596" i="2"/>
  <c r="AH596" i="2" s="1"/>
  <c r="AC596" i="2"/>
  <c r="AD596" i="2" s="1"/>
  <c r="Z596" i="2"/>
  <c r="Y596" i="2"/>
  <c r="V596" i="2"/>
  <c r="AE596" i="2" s="1"/>
  <c r="AF596" i="2" s="1"/>
  <c r="S596" i="2"/>
  <c r="J596" i="2"/>
  <c r="L596" i="2" s="1"/>
  <c r="BC595" i="2"/>
  <c r="AV595" i="2"/>
  <c r="AW595" i="2" s="1"/>
  <c r="AT595" i="2"/>
  <c r="AU595" i="2" s="1"/>
  <c r="AO595" i="2"/>
  <c r="AP595" i="2" s="1"/>
  <c r="AK595" i="2"/>
  <c r="AL595" i="2" s="1"/>
  <c r="AG595" i="2"/>
  <c r="AH595" i="2" s="1"/>
  <c r="AE595" i="2"/>
  <c r="AF595" i="2" s="1"/>
  <c r="AD595" i="2"/>
  <c r="AC595" i="2"/>
  <c r="AA595" i="2"/>
  <c r="AB595" i="2" s="1"/>
  <c r="Z595" i="2"/>
  <c r="Y595" i="2"/>
  <c r="S595" i="2"/>
  <c r="V595" i="2" s="1"/>
  <c r="L595" i="2"/>
  <c r="J595" i="2"/>
  <c r="BC594" i="2"/>
  <c r="AW594" i="2"/>
  <c r="AV594" i="2"/>
  <c r="AT594" i="2"/>
  <c r="AU594" i="2" s="1"/>
  <c r="AO594" i="2"/>
  <c r="AP594" i="2" s="1"/>
  <c r="AK594" i="2"/>
  <c r="AL594" i="2" s="1"/>
  <c r="AH594" i="2"/>
  <c r="AG594" i="2"/>
  <c r="AD594" i="2"/>
  <c r="AC594" i="2"/>
  <c r="Z594" i="2"/>
  <c r="Y594" i="2"/>
  <c r="S594" i="2"/>
  <c r="V594" i="2" s="1"/>
  <c r="J594" i="2"/>
  <c r="L594" i="2" s="1"/>
  <c r="AE594" i="2" s="1"/>
  <c r="AF594" i="2" s="1"/>
  <c r="BC593" i="2"/>
  <c r="AW593" i="2"/>
  <c r="AV593" i="2"/>
  <c r="AU593" i="2"/>
  <c r="AT593" i="2"/>
  <c r="AP593" i="2"/>
  <c r="AO593" i="2"/>
  <c r="AL593" i="2"/>
  <c r="AK593" i="2"/>
  <c r="AG593" i="2"/>
  <c r="AH593" i="2" s="1"/>
  <c r="AC593" i="2"/>
  <c r="AD593" i="2" s="1"/>
  <c r="Z593" i="2"/>
  <c r="Y593" i="2"/>
  <c r="V593" i="2"/>
  <c r="AE593" i="2" s="1"/>
  <c r="AF593" i="2" s="1"/>
  <c r="S593" i="2"/>
  <c r="AA593" i="2" s="1"/>
  <c r="AB593" i="2" s="1"/>
  <c r="L593" i="2"/>
  <c r="J593" i="2"/>
  <c r="BC592" i="2"/>
  <c r="AV592" i="2"/>
  <c r="AW592" i="2" s="1"/>
  <c r="AU592" i="2"/>
  <c r="AT592" i="2"/>
  <c r="AO592" i="2"/>
  <c r="AP592" i="2" s="1"/>
  <c r="AK592" i="2"/>
  <c r="AL592" i="2" s="1"/>
  <c r="AG592" i="2"/>
  <c r="AH592" i="2" s="1"/>
  <c r="AC592" i="2"/>
  <c r="AD592" i="2" s="1"/>
  <c r="Z592" i="2"/>
  <c r="Y592" i="2"/>
  <c r="V592" i="2"/>
  <c r="S592" i="2"/>
  <c r="AA592" i="2" s="1"/>
  <c r="AB592" i="2" s="1"/>
  <c r="J592" i="2"/>
  <c r="L592" i="2" s="1"/>
  <c r="AE592" i="2" s="1"/>
  <c r="AF592" i="2" s="1"/>
  <c r="BC591" i="2"/>
  <c r="AW591" i="2"/>
  <c r="AV591" i="2"/>
  <c r="AT591" i="2"/>
  <c r="AU591" i="2" s="1"/>
  <c r="AP591" i="2"/>
  <c r="AO591" i="2"/>
  <c r="AL591" i="2"/>
  <c r="AK591" i="2"/>
  <c r="AH591" i="2"/>
  <c r="AG591" i="2"/>
  <c r="AD591" i="2"/>
  <c r="AC591" i="2"/>
  <c r="AA591" i="2"/>
  <c r="AB591" i="2" s="1"/>
  <c r="Z591" i="2"/>
  <c r="Y591" i="2"/>
  <c r="S591" i="2"/>
  <c r="V591" i="2" s="1"/>
  <c r="AE591" i="2" s="1"/>
  <c r="AF591" i="2" s="1"/>
  <c r="L591" i="2"/>
  <c r="J591" i="2"/>
  <c r="BC590" i="2"/>
  <c r="AW590" i="2"/>
  <c r="AV590" i="2"/>
  <c r="AT590" i="2"/>
  <c r="AU590" i="2" s="1"/>
  <c r="AO590" i="2"/>
  <c r="AP590" i="2" s="1"/>
  <c r="AK590" i="2"/>
  <c r="AL590" i="2" s="1"/>
  <c r="AH590" i="2"/>
  <c r="AG590" i="2"/>
  <c r="AD590" i="2"/>
  <c r="AC590" i="2"/>
  <c r="Z590" i="2"/>
  <c r="Y590" i="2"/>
  <c r="S590" i="2"/>
  <c r="V590" i="2" s="1"/>
  <c r="J590" i="2"/>
  <c r="L590" i="2" s="1"/>
  <c r="AE590" i="2" s="1"/>
  <c r="AF590" i="2" s="1"/>
  <c r="BC589" i="2"/>
  <c r="AW589" i="2"/>
  <c r="AV589" i="2"/>
  <c r="AU589" i="2"/>
  <c r="AT589" i="2"/>
  <c r="AP589" i="2"/>
  <c r="AO589" i="2"/>
  <c r="AL589" i="2"/>
  <c r="AK589" i="2"/>
  <c r="AG589" i="2"/>
  <c r="AH589" i="2" s="1"/>
  <c r="AC589" i="2"/>
  <c r="AD589" i="2" s="1"/>
  <c r="Z589" i="2"/>
  <c r="Y589" i="2"/>
  <c r="V589" i="2"/>
  <c r="AE589" i="2" s="1"/>
  <c r="AF589" i="2" s="1"/>
  <c r="S589" i="2"/>
  <c r="AA589" i="2" s="1"/>
  <c r="AB589" i="2" s="1"/>
  <c r="L589" i="2"/>
  <c r="J589" i="2"/>
  <c r="BC588" i="2"/>
  <c r="AV588" i="2"/>
  <c r="AW588" i="2" s="1"/>
  <c r="AU588" i="2"/>
  <c r="AT588" i="2"/>
  <c r="AO588" i="2"/>
  <c r="AP588" i="2" s="1"/>
  <c r="AK588" i="2"/>
  <c r="AL588" i="2" s="1"/>
  <c r="AG588" i="2"/>
  <c r="AH588" i="2" s="1"/>
  <c r="AC588" i="2"/>
  <c r="AD588" i="2" s="1"/>
  <c r="Z588" i="2"/>
  <c r="Y588" i="2"/>
  <c r="V588" i="2"/>
  <c r="S588" i="2"/>
  <c r="AA588" i="2" s="1"/>
  <c r="AB588" i="2" s="1"/>
  <c r="J588" i="2"/>
  <c r="L588" i="2" s="1"/>
  <c r="AE588" i="2" s="1"/>
  <c r="AF588" i="2" s="1"/>
  <c r="BC587" i="2"/>
  <c r="AW587" i="2"/>
  <c r="AV587" i="2"/>
  <c r="AT587" i="2"/>
  <c r="AU587" i="2" s="1"/>
  <c r="AP587" i="2"/>
  <c r="AO587" i="2"/>
  <c r="AL587" i="2"/>
  <c r="AK587" i="2"/>
  <c r="AH587" i="2"/>
  <c r="AG587" i="2"/>
  <c r="AD587" i="2"/>
  <c r="AC587" i="2"/>
  <c r="Z587" i="2"/>
  <c r="Y587" i="2"/>
  <c r="S587" i="2"/>
  <c r="L587" i="2"/>
  <c r="J587" i="2"/>
  <c r="BC586" i="2"/>
  <c r="AW586" i="2"/>
  <c r="AV586" i="2"/>
  <c r="AT586" i="2"/>
  <c r="AU586" i="2" s="1"/>
  <c r="AP586" i="2"/>
  <c r="AO586" i="2"/>
  <c r="AL586" i="2"/>
  <c r="AK586" i="2"/>
  <c r="AH586" i="2"/>
  <c r="AG586" i="2"/>
  <c r="AD586" i="2"/>
  <c r="AC586" i="2"/>
  <c r="Z586" i="2"/>
  <c r="Y586" i="2"/>
  <c r="S586" i="2"/>
  <c r="V586" i="2" s="1"/>
  <c r="L586" i="2"/>
  <c r="J586" i="2"/>
  <c r="BC585" i="2"/>
  <c r="AV585" i="2"/>
  <c r="AW585" i="2" s="1"/>
  <c r="AU585" i="2"/>
  <c r="AT585" i="2"/>
  <c r="AO585" i="2"/>
  <c r="AP585" i="2" s="1"/>
  <c r="AK585" i="2"/>
  <c r="AL585" i="2" s="1"/>
  <c r="AG585" i="2"/>
  <c r="AH585" i="2" s="1"/>
  <c r="AC585" i="2"/>
  <c r="AD585" i="2" s="1"/>
  <c r="Z585" i="2"/>
  <c r="Y585" i="2"/>
  <c r="V585" i="2"/>
  <c r="S585" i="2"/>
  <c r="AA585" i="2" s="1"/>
  <c r="AB585" i="2" s="1"/>
  <c r="J585" i="2"/>
  <c r="L585" i="2" s="1"/>
  <c r="BC584" i="2"/>
  <c r="AV584" i="2"/>
  <c r="AW584" i="2" s="1"/>
  <c r="AU584" i="2"/>
  <c r="AT584" i="2"/>
  <c r="AO584" i="2"/>
  <c r="AP584" i="2" s="1"/>
  <c r="AK584" i="2"/>
  <c r="AL584" i="2" s="1"/>
  <c r="AG584" i="2"/>
  <c r="AH584" i="2" s="1"/>
  <c r="AC584" i="2"/>
  <c r="AD584" i="2" s="1"/>
  <c r="Z584" i="2"/>
  <c r="Y584" i="2"/>
  <c r="V584" i="2"/>
  <c r="AE584" i="2" s="1"/>
  <c r="AF584" i="2" s="1"/>
  <c r="S584" i="2"/>
  <c r="AA584" i="2" s="1"/>
  <c r="AB584" i="2" s="1"/>
  <c r="J584" i="2"/>
  <c r="L584" i="2" s="1"/>
  <c r="BC583" i="2"/>
  <c r="AW583" i="2"/>
  <c r="AV583" i="2"/>
  <c r="AU583" i="2"/>
  <c r="AT583" i="2"/>
  <c r="AP583" i="2"/>
  <c r="AO583" i="2"/>
  <c r="AL583" i="2"/>
  <c r="AK583" i="2"/>
  <c r="AH583" i="2"/>
  <c r="AG583" i="2"/>
  <c r="AD583" i="2"/>
  <c r="AC583" i="2"/>
  <c r="Z583" i="2"/>
  <c r="Y583" i="2"/>
  <c r="V583" i="2"/>
  <c r="AE583" i="2" s="1"/>
  <c r="AF583" i="2" s="1"/>
  <c r="S583" i="2"/>
  <c r="AA583" i="2" s="1"/>
  <c r="AB583" i="2" s="1"/>
  <c r="L583" i="2"/>
  <c r="J583" i="2"/>
  <c r="BC582" i="2"/>
  <c r="AW582" i="2"/>
  <c r="AV582" i="2"/>
  <c r="AT582" i="2"/>
  <c r="AU582" i="2" s="1"/>
  <c r="AP582" i="2"/>
  <c r="AO582" i="2"/>
  <c r="AL582" i="2"/>
  <c r="AK582" i="2"/>
  <c r="AH582" i="2"/>
  <c r="AG582" i="2"/>
  <c r="AD582" i="2"/>
  <c r="AC582" i="2"/>
  <c r="Z582" i="2"/>
  <c r="Y582" i="2"/>
  <c r="S582" i="2"/>
  <c r="V582" i="2" s="1"/>
  <c r="AE582" i="2" s="1"/>
  <c r="AF582" i="2" s="1"/>
  <c r="L582" i="2"/>
  <c r="J582" i="2"/>
  <c r="BC581" i="2"/>
  <c r="AW581" i="2"/>
  <c r="AV581" i="2"/>
  <c r="AU581" i="2"/>
  <c r="AT581" i="2"/>
  <c r="AP581" i="2"/>
  <c r="AO581" i="2"/>
  <c r="AK581" i="2"/>
  <c r="AL581" i="2" s="1"/>
  <c r="AG581" i="2"/>
  <c r="AH581" i="2" s="1"/>
  <c r="AC581" i="2"/>
  <c r="AD581" i="2" s="1"/>
  <c r="Z581" i="2"/>
  <c r="Y581" i="2"/>
  <c r="V581" i="2"/>
  <c r="S581" i="2"/>
  <c r="L581" i="2"/>
  <c r="J581" i="2"/>
  <c r="BC580" i="2"/>
  <c r="AV580" i="2"/>
  <c r="AW580" i="2" s="1"/>
  <c r="AU580" i="2"/>
  <c r="AT580" i="2"/>
  <c r="AO580" i="2"/>
  <c r="AP580" i="2" s="1"/>
  <c r="AK580" i="2"/>
  <c r="AL580" i="2" s="1"/>
  <c r="AG580" i="2"/>
  <c r="AH580" i="2" s="1"/>
  <c r="AC580" i="2"/>
  <c r="AD580" i="2" s="1"/>
  <c r="Z580" i="2"/>
  <c r="Y580" i="2"/>
  <c r="V580" i="2"/>
  <c r="AE580" i="2" s="1"/>
  <c r="AF580" i="2" s="1"/>
  <c r="S580" i="2"/>
  <c r="AA580" i="2" s="1"/>
  <c r="AB580" i="2" s="1"/>
  <c r="J580" i="2"/>
  <c r="L580" i="2" s="1"/>
  <c r="BC579" i="2"/>
  <c r="AW579" i="2"/>
  <c r="AV579" i="2"/>
  <c r="AT579" i="2"/>
  <c r="AU579" i="2" s="1"/>
  <c r="AP579" i="2"/>
  <c r="AO579" i="2"/>
  <c r="AL579" i="2"/>
  <c r="AK579" i="2"/>
  <c r="AH579" i="2"/>
  <c r="AG579" i="2"/>
  <c r="AD579" i="2"/>
  <c r="AC579" i="2"/>
  <c r="Z579" i="2"/>
  <c r="Y579" i="2"/>
  <c r="S579" i="2"/>
  <c r="V579" i="2" s="1"/>
  <c r="AE579" i="2" s="1"/>
  <c r="AF579" i="2" s="1"/>
  <c r="L579" i="2"/>
  <c r="J579" i="2"/>
  <c r="BC578" i="2"/>
  <c r="AW578" i="2"/>
  <c r="AV578" i="2"/>
  <c r="AT578" i="2"/>
  <c r="AU578" i="2" s="1"/>
  <c r="AP578" i="2"/>
  <c r="AO578" i="2"/>
  <c r="AL578" i="2"/>
  <c r="AK578" i="2"/>
  <c r="AH578" i="2"/>
  <c r="AG578" i="2"/>
  <c r="AD578" i="2"/>
  <c r="AC578" i="2"/>
  <c r="Z578" i="2"/>
  <c r="Y578" i="2"/>
  <c r="S578" i="2"/>
  <c r="V578" i="2" s="1"/>
  <c r="AE578" i="2" s="1"/>
  <c r="AF578" i="2" s="1"/>
  <c r="L578" i="2"/>
  <c r="J578" i="2"/>
  <c r="BC577" i="2"/>
  <c r="AW577" i="2"/>
  <c r="AV577" i="2"/>
  <c r="AU577" i="2"/>
  <c r="AT577" i="2"/>
  <c r="AP577" i="2"/>
  <c r="AO577" i="2"/>
  <c r="AK577" i="2"/>
  <c r="AL577" i="2" s="1"/>
  <c r="AG577" i="2"/>
  <c r="AH577" i="2" s="1"/>
  <c r="AC577" i="2"/>
  <c r="AD577" i="2" s="1"/>
  <c r="Z577" i="2"/>
  <c r="Y577" i="2"/>
  <c r="V577" i="2"/>
  <c r="S577" i="2"/>
  <c r="L577" i="2"/>
  <c r="J577" i="2"/>
  <c r="BC576" i="2"/>
  <c r="AV576" i="2"/>
  <c r="AW576" i="2" s="1"/>
  <c r="AU576" i="2"/>
  <c r="AT576" i="2"/>
  <c r="AO576" i="2"/>
  <c r="AP576" i="2" s="1"/>
  <c r="AK576" i="2"/>
  <c r="AL576" i="2" s="1"/>
  <c r="AG576" i="2"/>
  <c r="AH576" i="2" s="1"/>
  <c r="AC576" i="2"/>
  <c r="AD576" i="2" s="1"/>
  <c r="Z576" i="2"/>
  <c r="Y576" i="2"/>
  <c r="V576" i="2"/>
  <c r="AE576" i="2" s="1"/>
  <c r="AF576" i="2" s="1"/>
  <c r="S576" i="2"/>
  <c r="AA576" i="2" s="1"/>
  <c r="AB576" i="2" s="1"/>
  <c r="J576" i="2"/>
  <c r="L576" i="2" s="1"/>
  <c r="BC575" i="2"/>
  <c r="AW575" i="2"/>
  <c r="AV575" i="2"/>
  <c r="AT575" i="2"/>
  <c r="AU575" i="2" s="1"/>
  <c r="AP575" i="2"/>
  <c r="AO575" i="2"/>
  <c r="AL575" i="2"/>
  <c r="AK575" i="2"/>
  <c r="AH575" i="2"/>
  <c r="AG575" i="2"/>
  <c r="AD575" i="2"/>
  <c r="AC575" i="2"/>
  <c r="Z575" i="2"/>
  <c r="Y575" i="2"/>
  <c r="S575" i="2"/>
  <c r="V575" i="2" s="1"/>
  <c r="AE575" i="2" s="1"/>
  <c r="AF575" i="2" s="1"/>
  <c r="L575" i="2"/>
  <c r="J575" i="2"/>
  <c r="BC574" i="2"/>
  <c r="AW574" i="2"/>
  <c r="AV574" i="2"/>
  <c r="AT574" i="2"/>
  <c r="AU574" i="2" s="1"/>
  <c r="AP574" i="2"/>
  <c r="AO574" i="2"/>
  <c r="AL574" i="2"/>
  <c r="AK574" i="2"/>
  <c r="AG574" i="2"/>
  <c r="AC574" i="2"/>
  <c r="AD574" i="2" s="1"/>
  <c r="AA574" i="2"/>
  <c r="AB574" i="2" s="1"/>
  <c r="Z574" i="2"/>
  <c r="Y574" i="2"/>
  <c r="S574" i="2"/>
  <c r="V574" i="2" s="1"/>
  <c r="L574" i="2"/>
  <c r="J574" i="2"/>
  <c r="BC573" i="2"/>
  <c r="AV573" i="2"/>
  <c r="AU573" i="2"/>
  <c r="AU617" i="2" s="1"/>
  <c r="AT573" i="2"/>
  <c r="AO573" i="2"/>
  <c r="AO617" i="2" s="1"/>
  <c r="AK573" i="2"/>
  <c r="AH573" i="2"/>
  <c r="AH617" i="2" s="1"/>
  <c r="AG573" i="2"/>
  <c r="AD573" i="2"/>
  <c r="AD617" i="2" s="1"/>
  <c r="AC573" i="2"/>
  <c r="Z573" i="2"/>
  <c r="Y573" i="2"/>
  <c r="V573" i="2"/>
  <c r="S573" i="2"/>
  <c r="L573" i="2"/>
  <c r="J573" i="2"/>
  <c r="AW566" i="2"/>
  <c r="AS566" i="2"/>
  <c r="AR566" i="2"/>
  <c r="W566" i="2"/>
  <c r="M566" i="2"/>
  <c r="K566" i="2"/>
  <c r="AS564" i="2"/>
  <c r="AR564" i="2"/>
  <c r="W564" i="2"/>
  <c r="M564" i="2"/>
  <c r="K564" i="2"/>
  <c r="BC562" i="2"/>
  <c r="AW562" i="2"/>
  <c r="AV562" i="2"/>
  <c r="AU562" i="2"/>
  <c r="AT562" i="2"/>
  <c r="AP562" i="2"/>
  <c r="AO562" i="2"/>
  <c r="AK562" i="2"/>
  <c r="AL562" i="2" s="1"/>
  <c r="AG562" i="2"/>
  <c r="AH562" i="2" s="1"/>
  <c r="AD562" i="2"/>
  <c r="AC562" i="2"/>
  <c r="Z562" i="2"/>
  <c r="Y562" i="2"/>
  <c r="V562" i="2"/>
  <c r="S562" i="2"/>
  <c r="AA562" i="2" s="1"/>
  <c r="AB562" i="2" s="1"/>
  <c r="L562" i="2"/>
  <c r="J562" i="2"/>
  <c r="BC561" i="2"/>
  <c r="AV561" i="2"/>
  <c r="AW561" i="2" s="1"/>
  <c r="AU561" i="2"/>
  <c r="AT561" i="2"/>
  <c r="AO561" i="2"/>
  <c r="AP561" i="2" s="1"/>
  <c r="AK561" i="2"/>
  <c r="AL561" i="2" s="1"/>
  <c r="AG561" i="2"/>
  <c r="AH561" i="2" s="1"/>
  <c r="AC561" i="2"/>
  <c r="AD561" i="2" s="1"/>
  <c r="Z561" i="2"/>
  <c r="Y561" i="2"/>
  <c r="V561" i="2"/>
  <c r="AE561" i="2" s="1"/>
  <c r="AF561" i="2" s="1"/>
  <c r="S561" i="2"/>
  <c r="AA561" i="2" s="1"/>
  <c r="AB561" i="2" s="1"/>
  <c r="J561" i="2"/>
  <c r="L561" i="2" s="1"/>
  <c r="BC560" i="2"/>
  <c r="AW560" i="2"/>
  <c r="AV560" i="2"/>
  <c r="AT560" i="2"/>
  <c r="AU560" i="2" s="1"/>
  <c r="AP560" i="2"/>
  <c r="AO560" i="2"/>
  <c r="AL560" i="2"/>
  <c r="AK560" i="2"/>
  <c r="AH560" i="2"/>
  <c r="AG560" i="2"/>
  <c r="AE560" i="2"/>
  <c r="AF560" i="2" s="1"/>
  <c r="AD560" i="2"/>
  <c r="AC560" i="2"/>
  <c r="AA560" i="2"/>
  <c r="AB560" i="2" s="1"/>
  <c r="Z560" i="2"/>
  <c r="Y560" i="2"/>
  <c r="S560" i="2"/>
  <c r="V560" i="2" s="1"/>
  <c r="L560" i="2"/>
  <c r="J560" i="2"/>
  <c r="BC559" i="2"/>
  <c r="AV559" i="2"/>
  <c r="AW559" i="2" s="1"/>
  <c r="AT559" i="2"/>
  <c r="AU559" i="2" s="1"/>
  <c r="AO559" i="2"/>
  <c r="AP559" i="2" s="1"/>
  <c r="AK559" i="2"/>
  <c r="AL559" i="2" s="1"/>
  <c r="AH559" i="2"/>
  <c r="AG559" i="2"/>
  <c r="AC559" i="2"/>
  <c r="AD559" i="2" s="1"/>
  <c r="Z559" i="2"/>
  <c r="Y559" i="2"/>
  <c r="S559" i="2"/>
  <c r="J559" i="2"/>
  <c r="L559" i="2" s="1"/>
  <c r="BC558" i="2"/>
  <c r="AW558" i="2"/>
  <c r="AV558" i="2"/>
  <c r="AU558" i="2"/>
  <c r="AT558" i="2"/>
  <c r="AP558" i="2"/>
  <c r="AO558" i="2"/>
  <c r="AL558" i="2"/>
  <c r="AK558" i="2"/>
  <c r="AG558" i="2"/>
  <c r="AH558" i="2" s="1"/>
  <c r="AD558" i="2"/>
  <c r="AC558" i="2"/>
  <c r="Z558" i="2"/>
  <c r="Y558" i="2"/>
  <c r="V558" i="2"/>
  <c r="S558" i="2"/>
  <c r="AA558" i="2" s="1"/>
  <c r="AB558" i="2" s="1"/>
  <c r="L558" i="2"/>
  <c r="J558" i="2"/>
  <c r="BC557" i="2"/>
  <c r="AV557" i="2"/>
  <c r="AW557" i="2" s="1"/>
  <c r="AU557" i="2"/>
  <c r="AT557" i="2"/>
  <c r="AO557" i="2"/>
  <c r="AP557" i="2" s="1"/>
  <c r="AK557" i="2"/>
  <c r="AL557" i="2" s="1"/>
  <c r="AG557" i="2"/>
  <c r="AH557" i="2" s="1"/>
  <c r="AC557" i="2"/>
  <c r="AD557" i="2" s="1"/>
  <c r="Z557" i="2"/>
  <c r="Y557" i="2"/>
  <c r="V557" i="2"/>
  <c r="AE557" i="2" s="1"/>
  <c r="AF557" i="2" s="1"/>
  <c r="S557" i="2"/>
  <c r="AA557" i="2" s="1"/>
  <c r="AB557" i="2" s="1"/>
  <c r="J557" i="2"/>
  <c r="L557" i="2" s="1"/>
  <c r="BC556" i="2"/>
  <c r="AW556" i="2"/>
  <c r="AV556" i="2"/>
  <c r="AT556" i="2"/>
  <c r="AU556" i="2" s="1"/>
  <c r="AP556" i="2"/>
  <c r="AO556" i="2"/>
  <c r="AL556" i="2"/>
  <c r="AK556" i="2"/>
  <c r="AH556" i="2"/>
  <c r="AG556" i="2"/>
  <c r="AD556" i="2"/>
  <c r="AC556" i="2"/>
  <c r="Z556" i="2"/>
  <c r="Y556" i="2"/>
  <c r="S556" i="2"/>
  <c r="L556" i="2"/>
  <c r="J556" i="2"/>
  <c r="BC555" i="2"/>
  <c r="AW555" i="2"/>
  <c r="AV555" i="2"/>
  <c r="AT555" i="2"/>
  <c r="AU555" i="2" s="1"/>
  <c r="AO555" i="2"/>
  <c r="AP555" i="2" s="1"/>
  <c r="AK555" i="2"/>
  <c r="AL555" i="2" s="1"/>
  <c r="AH555" i="2"/>
  <c r="AG555" i="2"/>
  <c r="AC555" i="2"/>
  <c r="AD555" i="2" s="1"/>
  <c r="Z555" i="2"/>
  <c r="Y555" i="2"/>
  <c r="S555" i="2"/>
  <c r="J555" i="2"/>
  <c r="L555" i="2" s="1"/>
  <c r="BC554" i="2"/>
  <c r="AW554" i="2"/>
  <c r="AV554" i="2"/>
  <c r="AU554" i="2"/>
  <c r="AT554" i="2"/>
  <c r="AP554" i="2"/>
  <c r="AO554" i="2"/>
  <c r="AK554" i="2"/>
  <c r="AL554" i="2" s="1"/>
  <c r="AG554" i="2"/>
  <c r="AH554" i="2" s="1"/>
  <c r="AD554" i="2"/>
  <c r="AC554" i="2"/>
  <c r="Z554" i="2"/>
  <c r="Y554" i="2"/>
  <c r="V554" i="2"/>
  <c r="S554" i="2"/>
  <c r="AA554" i="2" s="1"/>
  <c r="AB554" i="2" s="1"/>
  <c r="L554" i="2"/>
  <c r="J554" i="2"/>
  <c r="BC553" i="2"/>
  <c r="AV553" i="2"/>
  <c r="AW553" i="2" s="1"/>
  <c r="AU553" i="2"/>
  <c r="AT553" i="2"/>
  <c r="AO553" i="2"/>
  <c r="AP553" i="2" s="1"/>
  <c r="AK553" i="2"/>
  <c r="AL553" i="2" s="1"/>
  <c r="AG553" i="2"/>
  <c r="AH553" i="2" s="1"/>
  <c r="AC553" i="2"/>
  <c r="AD553" i="2" s="1"/>
  <c r="Z553" i="2"/>
  <c r="Y553" i="2"/>
  <c r="V553" i="2"/>
  <c r="AE553" i="2" s="1"/>
  <c r="AF553" i="2" s="1"/>
  <c r="S553" i="2"/>
  <c r="AA553" i="2" s="1"/>
  <c r="AB553" i="2" s="1"/>
  <c r="J553" i="2"/>
  <c r="L553" i="2" s="1"/>
  <c r="BC552" i="2"/>
  <c r="AW552" i="2"/>
  <c r="AV552" i="2"/>
  <c r="AT552" i="2"/>
  <c r="AU552" i="2" s="1"/>
  <c r="AP552" i="2"/>
  <c r="AO552" i="2"/>
  <c r="AL552" i="2"/>
  <c r="AK552" i="2"/>
  <c r="AH552" i="2"/>
  <c r="AG552" i="2"/>
  <c r="AE552" i="2"/>
  <c r="AF552" i="2" s="1"/>
  <c r="AD552" i="2"/>
  <c r="AC552" i="2"/>
  <c r="AA552" i="2"/>
  <c r="AB552" i="2" s="1"/>
  <c r="Z552" i="2"/>
  <c r="Y552" i="2"/>
  <c r="S552" i="2"/>
  <c r="V552" i="2" s="1"/>
  <c r="L552" i="2"/>
  <c r="J552" i="2"/>
  <c r="BC551" i="2"/>
  <c r="AV551" i="2"/>
  <c r="AW551" i="2" s="1"/>
  <c r="AT551" i="2"/>
  <c r="AU551" i="2" s="1"/>
  <c r="AO551" i="2"/>
  <c r="AP551" i="2" s="1"/>
  <c r="AK551" i="2"/>
  <c r="AL551" i="2" s="1"/>
  <c r="AH551" i="2"/>
  <c r="AG551" i="2"/>
  <c r="AC551" i="2"/>
  <c r="AD551" i="2" s="1"/>
  <c r="Z551" i="2"/>
  <c r="Y551" i="2"/>
  <c r="S551" i="2"/>
  <c r="J551" i="2"/>
  <c r="L551" i="2" s="1"/>
  <c r="BC550" i="2"/>
  <c r="AW550" i="2"/>
  <c r="AV550" i="2"/>
  <c r="AU550" i="2"/>
  <c r="AT550" i="2"/>
  <c r="AP550" i="2"/>
  <c r="AO550" i="2"/>
  <c r="AL550" i="2"/>
  <c r="AK550" i="2"/>
  <c r="AG550" i="2"/>
  <c r="AH550" i="2" s="1"/>
  <c r="AD550" i="2"/>
  <c r="AC550" i="2"/>
  <c r="Z550" i="2"/>
  <c r="Y550" i="2"/>
  <c r="V550" i="2"/>
  <c r="S550" i="2"/>
  <c r="AA550" i="2" s="1"/>
  <c r="AB550" i="2" s="1"/>
  <c r="L550" i="2"/>
  <c r="J550" i="2"/>
  <c r="BC549" i="2"/>
  <c r="AV549" i="2"/>
  <c r="AW549" i="2" s="1"/>
  <c r="AU549" i="2"/>
  <c r="AT549" i="2"/>
  <c r="AO549" i="2"/>
  <c r="AP549" i="2" s="1"/>
  <c r="AK549" i="2"/>
  <c r="AL549" i="2" s="1"/>
  <c r="AG549" i="2"/>
  <c r="AH549" i="2" s="1"/>
  <c r="AC549" i="2"/>
  <c r="AD549" i="2" s="1"/>
  <c r="Z549" i="2"/>
  <c r="Y549" i="2"/>
  <c r="V549" i="2"/>
  <c r="AE549" i="2" s="1"/>
  <c r="AF549" i="2" s="1"/>
  <c r="S549" i="2"/>
  <c r="AA549" i="2" s="1"/>
  <c r="AB549" i="2" s="1"/>
  <c r="J549" i="2"/>
  <c r="L549" i="2" s="1"/>
  <c r="BC548" i="2"/>
  <c r="AW548" i="2"/>
  <c r="AV548" i="2"/>
  <c r="AT548" i="2"/>
  <c r="AU548" i="2" s="1"/>
  <c r="AP548" i="2"/>
  <c r="AO548" i="2"/>
  <c r="AL548" i="2"/>
  <c r="AK548" i="2"/>
  <c r="AH548" i="2"/>
  <c r="AG548" i="2"/>
  <c r="AD548" i="2"/>
  <c r="AC548" i="2"/>
  <c r="Z548" i="2"/>
  <c r="Y548" i="2"/>
  <c r="S548" i="2"/>
  <c r="L548" i="2"/>
  <c r="J548" i="2"/>
  <c r="BC547" i="2"/>
  <c r="AW547" i="2"/>
  <c r="AV547" i="2"/>
  <c r="AT547" i="2"/>
  <c r="AU547" i="2" s="1"/>
  <c r="AO547" i="2"/>
  <c r="AP547" i="2" s="1"/>
  <c r="AK547" i="2"/>
  <c r="AL547" i="2" s="1"/>
  <c r="AH547" i="2"/>
  <c r="AG547" i="2"/>
  <c r="AC547" i="2"/>
  <c r="AD547" i="2" s="1"/>
  <c r="Z547" i="2"/>
  <c r="Y547" i="2"/>
  <c r="S547" i="2"/>
  <c r="J547" i="2"/>
  <c r="L547" i="2" s="1"/>
  <c r="BC546" i="2"/>
  <c r="AW546" i="2"/>
  <c r="AV546" i="2"/>
  <c r="AU546" i="2"/>
  <c r="AT546" i="2"/>
  <c r="AP546" i="2"/>
  <c r="AO546" i="2"/>
  <c r="AK546" i="2"/>
  <c r="AL546" i="2" s="1"/>
  <c r="AG546" i="2"/>
  <c r="AH546" i="2" s="1"/>
  <c r="AD546" i="2"/>
  <c r="AC546" i="2"/>
  <c r="Z546" i="2"/>
  <c r="Y546" i="2"/>
  <c r="V546" i="2"/>
  <c r="S546" i="2"/>
  <c r="AA546" i="2" s="1"/>
  <c r="AB546" i="2" s="1"/>
  <c r="L546" i="2"/>
  <c r="J546" i="2"/>
  <c r="BC545" i="2"/>
  <c r="AV545" i="2"/>
  <c r="AW545" i="2" s="1"/>
  <c r="AU545" i="2"/>
  <c r="AT545" i="2"/>
  <c r="AO545" i="2"/>
  <c r="AP545" i="2" s="1"/>
  <c r="AK545" i="2"/>
  <c r="AL545" i="2" s="1"/>
  <c r="AG545" i="2"/>
  <c r="AH545" i="2" s="1"/>
  <c r="AC545" i="2"/>
  <c r="AD545" i="2" s="1"/>
  <c r="Z545" i="2"/>
  <c r="Y545" i="2"/>
  <c r="V545" i="2"/>
  <c r="AE545" i="2" s="1"/>
  <c r="AF545" i="2" s="1"/>
  <c r="S545" i="2"/>
  <c r="AA545" i="2" s="1"/>
  <c r="AB545" i="2" s="1"/>
  <c r="J545" i="2"/>
  <c r="L545" i="2" s="1"/>
  <c r="BC544" i="2"/>
  <c r="AW544" i="2"/>
  <c r="AV544" i="2"/>
  <c r="AT544" i="2"/>
  <c r="AU544" i="2" s="1"/>
  <c r="AP544" i="2"/>
  <c r="AO544" i="2"/>
  <c r="AL544" i="2"/>
  <c r="AK544" i="2"/>
  <c r="AH544" i="2"/>
  <c r="AG544" i="2"/>
  <c r="AE544" i="2"/>
  <c r="AF544" i="2" s="1"/>
  <c r="AD544" i="2"/>
  <c r="AC544" i="2"/>
  <c r="AA544" i="2"/>
  <c r="AB544" i="2" s="1"/>
  <c r="Z544" i="2"/>
  <c r="Y544" i="2"/>
  <c r="S544" i="2"/>
  <c r="V544" i="2" s="1"/>
  <c r="L544" i="2"/>
  <c r="J544" i="2"/>
  <c r="BC543" i="2"/>
  <c r="AV543" i="2"/>
  <c r="AW543" i="2" s="1"/>
  <c r="AT543" i="2"/>
  <c r="AU543" i="2" s="1"/>
  <c r="AO543" i="2"/>
  <c r="AP543" i="2" s="1"/>
  <c r="AK543" i="2"/>
  <c r="AL543" i="2" s="1"/>
  <c r="AH543" i="2"/>
  <c r="AG543" i="2"/>
  <c r="AC543" i="2"/>
  <c r="AD543" i="2" s="1"/>
  <c r="Z543" i="2"/>
  <c r="Y543" i="2"/>
  <c r="S543" i="2"/>
  <c r="J543" i="2"/>
  <c r="L543" i="2" s="1"/>
  <c r="BC542" i="2"/>
  <c r="AW542" i="2"/>
  <c r="AV542" i="2"/>
  <c r="AU542" i="2"/>
  <c r="AT542" i="2"/>
  <c r="AP542" i="2"/>
  <c r="AO542" i="2"/>
  <c r="AL542" i="2"/>
  <c r="AK542" i="2"/>
  <c r="AG542" i="2"/>
  <c r="AH542" i="2" s="1"/>
  <c r="AC542" i="2"/>
  <c r="AD542" i="2" s="1"/>
  <c r="Z542" i="2"/>
  <c r="Y542" i="2"/>
  <c r="S542" i="2"/>
  <c r="L542" i="2"/>
  <c r="J542" i="2"/>
  <c r="BC541" i="2"/>
  <c r="AW541" i="2"/>
  <c r="AV541" i="2"/>
  <c r="AT541" i="2"/>
  <c r="AU541" i="2" s="1"/>
  <c r="AO541" i="2"/>
  <c r="AP541" i="2" s="1"/>
  <c r="AK541" i="2"/>
  <c r="AL541" i="2" s="1"/>
  <c r="AG541" i="2"/>
  <c r="AH541" i="2" s="1"/>
  <c r="AC541" i="2"/>
  <c r="AD541" i="2" s="1"/>
  <c r="Z541" i="2"/>
  <c r="Y541" i="2"/>
  <c r="S541" i="2"/>
  <c r="V541" i="2" s="1"/>
  <c r="J541" i="2"/>
  <c r="L541" i="2" s="1"/>
  <c r="BC540" i="2"/>
  <c r="AV540" i="2"/>
  <c r="AW540" i="2" s="1"/>
  <c r="AU540" i="2"/>
  <c r="AT540" i="2"/>
  <c r="AO540" i="2"/>
  <c r="AP540" i="2" s="1"/>
  <c r="AK540" i="2"/>
  <c r="AL540" i="2" s="1"/>
  <c r="AH540" i="2"/>
  <c r="AG540" i="2"/>
  <c r="AC540" i="2"/>
  <c r="AD540" i="2" s="1"/>
  <c r="Z540" i="2"/>
  <c r="Y540" i="2"/>
  <c r="V540" i="2"/>
  <c r="AE540" i="2" s="1"/>
  <c r="AF540" i="2" s="1"/>
  <c r="S540" i="2"/>
  <c r="J540" i="2"/>
  <c r="L540" i="2" s="1"/>
  <c r="BC539" i="2"/>
  <c r="AV539" i="2"/>
  <c r="AW539" i="2" s="1"/>
  <c r="AT539" i="2"/>
  <c r="AU539" i="2" s="1"/>
  <c r="AO539" i="2"/>
  <c r="AP539" i="2" s="1"/>
  <c r="AK539" i="2"/>
  <c r="AL539" i="2" s="1"/>
  <c r="AG539" i="2"/>
  <c r="AH539" i="2" s="1"/>
  <c r="AC539" i="2"/>
  <c r="AD539" i="2" s="1"/>
  <c r="Z539" i="2"/>
  <c r="Y539" i="2"/>
  <c r="S539" i="2"/>
  <c r="V539" i="2" s="1"/>
  <c r="AE539" i="2" s="1"/>
  <c r="AF539" i="2" s="1"/>
  <c r="J539" i="2"/>
  <c r="L539" i="2" s="1"/>
  <c r="BC538" i="2"/>
  <c r="AW538" i="2"/>
  <c r="AV538" i="2"/>
  <c r="AU538" i="2"/>
  <c r="AT538" i="2"/>
  <c r="AP538" i="2"/>
  <c r="AO538" i="2"/>
  <c r="AL538" i="2"/>
  <c r="AK538" i="2"/>
  <c r="AH538" i="2"/>
  <c r="AG538" i="2"/>
  <c r="AF538" i="2"/>
  <c r="AD538" i="2"/>
  <c r="AC538" i="2"/>
  <c r="Z538" i="2"/>
  <c r="Y538" i="2"/>
  <c r="V538" i="2"/>
  <c r="AE538" i="2" s="1"/>
  <c r="S538" i="2"/>
  <c r="AA538" i="2" s="1"/>
  <c r="AB538" i="2" s="1"/>
  <c r="L538" i="2"/>
  <c r="J538" i="2"/>
  <c r="BC537" i="2"/>
  <c r="AV537" i="2"/>
  <c r="AW537" i="2" s="1"/>
  <c r="AT537" i="2"/>
  <c r="AU537" i="2" s="1"/>
  <c r="AP537" i="2"/>
  <c r="AO537" i="2"/>
  <c r="AK537" i="2"/>
  <c r="AL537" i="2" s="1"/>
  <c r="AH537" i="2"/>
  <c r="AG537" i="2"/>
  <c r="AC537" i="2"/>
  <c r="AD537" i="2" s="1"/>
  <c r="Z537" i="2"/>
  <c r="Y537" i="2"/>
  <c r="S537" i="2"/>
  <c r="V537" i="2" s="1"/>
  <c r="J537" i="2"/>
  <c r="L537" i="2" s="1"/>
  <c r="AE537" i="2" s="1"/>
  <c r="AF537" i="2" s="1"/>
  <c r="BC536" i="2"/>
  <c r="AV536" i="2"/>
  <c r="AW536" i="2" s="1"/>
  <c r="AU536" i="2"/>
  <c r="AT536" i="2"/>
  <c r="AO536" i="2"/>
  <c r="AP536" i="2" s="1"/>
  <c r="AK536" i="2"/>
  <c r="AL536" i="2" s="1"/>
  <c r="AH536" i="2"/>
  <c r="AG536" i="2"/>
  <c r="AC536" i="2"/>
  <c r="AD536" i="2" s="1"/>
  <c r="Z536" i="2"/>
  <c r="Y536" i="2"/>
  <c r="V536" i="2"/>
  <c r="AE536" i="2" s="1"/>
  <c r="AF536" i="2" s="1"/>
  <c r="S536" i="2"/>
  <c r="J536" i="2"/>
  <c r="L536" i="2" s="1"/>
  <c r="BC535" i="2"/>
  <c r="AV535" i="2"/>
  <c r="AW535" i="2" s="1"/>
  <c r="AT535" i="2"/>
  <c r="AU535" i="2" s="1"/>
  <c r="AO535" i="2"/>
  <c r="AP535" i="2" s="1"/>
  <c r="AK535" i="2"/>
  <c r="AL535" i="2" s="1"/>
  <c r="AG535" i="2"/>
  <c r="AH535" i="2" s="1"/>
  <c r="AC535" i="2"/>
  <c r="AD535" i="2" s="1"/>
  <c r="Z535" i="2"/>
  <c r="Y535" i="2"/>
  <c r="S535" i="2"/>
  <c r="V535" i="2" s="1"/>
  <c r="AE535" i="2" s="1"/>
  <c r="AF535" i="2" s="1"/>
  <c r="J535" i="2"/>
  <c r="L535" i="2" s="1"/>
  <c r="BC534" i="2"/>
  <c r="AW534" i="2"/>
  <c r="AV534" i="2"/>
  <c r="AU534" i="2"/>
  <c r="AT534" i="2"/>
  <c r="AP534" i="2"/>
  <c r="AO534" i="2"/>
  <c r="AL534" i="2"/>
  <c r="AK534" i="2"/>
  <c r="AH534" i="2"/>
  <c r="AG534" i="2"/>
  <c r="AD534" i="2"/>
  <c r="AC534" i="2"/>
  <c r="Z534" i="2"/>
  <c r="Y534" i="2"/>
  <c r="V534" i="2"/>
  <c r="AE534" i="2" s="1"/>
  <c r="AF534" i="2" s="1"/>
  <c r="S534" i="2"/>
  <c r="AA534" i="2" s="1"/>
  <c r="AB534" i="2" s="1"/>
  <c r="L534" i="2"/>
  <c r="J534" i="2"/>
  <c r="BC533" i="2"/>
  <c r="AV533" i="2"/>
  <c r="AW533" i="2" s="1"/>
  <c r="AT533" i="2"/>
  <c r="AU533" i="2" s="1"/>
  <c r="AP533" i="2"/>
  <c r="AO533" i="2"/>
  <c r="AK533" i="2"/>
  <c r="AL533" i="2" s="1"/>
  <c r="AH533" i="2"/>
  <c r="AG533" i="2"/>
  <c r="AC533" i="2"/>
  <c r="AD533" i="2" s="1"/>
  <c r="Z533" i="2"/>
  <c r="Y533" i="2"/>
  <c r="S533" i="2"/>
  <c r="V533" i="2" s="1"/>
  <c r="J533" i="2"/>
  <c r="L533" i="2" s="1"/>
  <c r="AE533" i="2" s="1"/>
  <c r="AF533" i="2" s="1"/>
  <c r="BC532" i="2"/>
  <c r="AW532" i="2"/>
  <c r="AV532" i="2"/>
  <c r="AU532" i="2"/>
  <c r="AT532" i="2"/>
  <c r="AO532" i="2"/>
  <c r="AP532" i="2" s="1"/>
  <c r="AK532" i="2"/>
  <c r="AL532" i="2" s="1"/>
  <c r="AH532" i="2"/>
  <c r="AG532" i="2"/>
  <c r="AC532" i="2"/>
  <c r="AD532" i="2" s="1"/>
  <c r="Z532" i="2"/>
  <c r="Y532" i="2"/>
  <c r="V532" i="2"/>
  <c r="AE532" i="2" s="1"/>
  <c r="AF532" i="2" s="1"/>
  <c r="S532" i="2"/>
  <c r="L532" i="2"/>
  <c r="J532" i="2"/>
  <c r="BC531" i="2"/>
  <c r="AV531" i="2"/>
  <c r="AW531" i="2" s="1"/>
  <c r="AU531" i="2"/>
  <c r="AT531" i="2"/>
  <c r="AO531" i="2"/>
  <c r="AP531" i="2" s="1"/>
  <c r="AK531" i="2"/>
  <c r="AL531" i="2" s="1"/>
  <c r="AG531" i="2"/>
  <c r="AH531" i="2" s="1"/>
  <c r="AC531" i="2"/>
  <c r="AD531" i="2" s="1"/>
  <c r="Z531" i="2"/>
  <c r="Y531" i="2"/>
  <c r="S531" i="2"/>
  <c r="V531" i="2" s="1"/>
  <c r="AE531" i="2" s="1"/>
  <c r="AF531" i="2" s="1"/>
  <c r="J531" i="2"/>
  <c r="L531" i="2" s="1"/>
  <c r="BC530" i="2"/>
  <c r="AW530" i="2"/>
  <c r="AV530" i="2"/>
  <c r="AU530" i="2"/>
  <c r="AT530" i="2"/>
  <c r="AP530" i="2"/>
  <c r="AO530" i="2"/>
  <c r="AL530" i="2"/>
  <c r="AK530" i="2"/>
  <c r="AH530" i="2"/>
  <c r="AG530" i="2"/>
  <c r="AD530" i="2"/>
  <c r="AC530" i="2"/>
  <c r="Z530" i="2"/>
  <c r="Y530" i="2"/>
  <c r="V530" i="2"/>
  <c r="AE530" i="2" s="1"/>
  <c r="AF530" i="2" s="1"/>
  <c r="S530" i="2"/>
  <c r="AA530" i="2" s="1"/>
  <c r="AB530" i="2" s="1"/>
  <c r="L530" i="2"/>
  <c r="J530" i="2"/>
  <c r="BC529" i="2"/>
  <c r="AV529" i="2"/>
  <c r="AW529" i="2" s="1"/>
  <c r="AT529" i="2"/>
  <c r="AU529" i="2" s="1"/>
  <c r="AP529" i="2"/>
  <c r="AO529" i="2"/>
  <c r="AK529" i="2"/>
  <c r="AL529" i="2" s="1"/>
  <c r="AH529" i="2"/>
  <c r="AG529" i="2"/>
  <c r="AC529" i="2"/>
  <c r="AD529" i="2" s="1"/>
  <c r="Z529" i="2"/>
  <c r="Y529" i="2"/>
  <c r="S529" i="2"/>
  <c r="V529" i="2" s="1"/>
  <c r="J529" i="2"/>
  <c r="L529" i="2" s="1"/>
  <c r="AE529" i="2" s="1"/>
  <c r="AF529" i="2" s="1"/>
  <c r="BC528" i="2"/>
  <c r="AW528" i="2"/>
  <c r="AV528" i="2"/>
  <c r="AU528" i="2"/>
  <c r="AT528" i="2"/>
  <c r="AP528" i="2"/>
  <c r="AO528" i="2"/>
  <c r="AK528" i="2"/>
  <c r="AL528" i="2" s="1"/>
  <c r="AH528" i="2"/>
  <c r="AG528" i="2"/>
  <c r="AC528" i="2"/>
  <c r="AD528" i="2" s="1"/>
  <c r="Z528" i="2"/>
  <c r="Y528" i="2"/>
  <c r="V528" i="2"/>
  <c r="AE528" i="2" s="1"/>
  <c r="AF528" i="2" s="1"/>
  <c r="S528" i="2"/>
  <c r="L528" i="2"/>
  <c r="J528" i="2"/>
  <c r="BC527" i="2"/>
  <c r="AV527" i="2"/>
  <c r="AW527" i="2" s="1"/>
  <c r="AU527" i="2"/>
  <c r="AT527" i="2"/>
  <c r="AO527" i="2"/>
  <c r="AP527" i="2" s="1"/>
  <c r="AK527" i="2"/>
  <c r="AL527" i="2" s="1"/>
  <c r="AG527" i="2"/>
  <c r="AH527" i="2" s="1"/>
  <c r="AE527" i="2"/>
  <c r="AF527" i="2" s="1"/>
  <c r="AC527" i="2"/>
  <c r="AD527" i="2" s="1"/>
  <c r="Z527" i="2"/>
  <c r="Y527" i="2"/>
  <c r="V527" i="2"/>
  <c r="S527" i="2"/>
  <c r="AA527" i="2" s="1"/>
  <c r="AB527" i="2" s="1"/>
  <c r="J527" i="2"/>
  <c r="L527" i="2" s="1"/>
  <c r="BC526" i="2"/>
  <c r="AW526" i="2"/>
  <c r="AV526" i="2"/>
  <c r="AU526" i="2"/>
  <c r="AT526" i="2"/>
  <c r="AP526" i="2"/>
  <c r="AO526" i="2"/>
  <c r="AL526" i="2"/>
  <c r="AK526" i="2"/>
  <c r="AH526" i="2"/>
  <c r="AG526" i="2"/>
  <c r="AF526" i="2"/>
  <c r="AD526" i="2"/>
  <c r="AC526" i="2"/>
  <c r="Z526" i="2"/>
  <c r="Y526" i="2"/>
  <c r="V526" i="2"/>
  <c r="AE526" i="2" s="1"/>
  <c r="S526" i="2"/>
  <c r="AA526" i="2" s="1"/>
  <c r="AB526" i="2" s="1"/>
  <c r="L526" i="2"/>
  <c r="J526" i="2"/>
  <c r="BC525" i="2"/>
  <c r="AV525" i="2"/>
  <c r="AW525" i="2" s="1"/>
  <c r="AT525" i="2"/>
  <c r="AU525" i="2" s="1"/>
  <c r="AP525" i="2"/>
  <c r="AO525" i="2"/>
  <c r="AK525" i="2"/>
  <c r="AL525" i="2" s="1"/>
  <c r="AH525" i="2"/>
  <c r="AG525" i="2"/>
  <c r="AE525" i="2"/>
  <c r="AF525" i="2" s="1"/>
  <c r="AC525" i="2"/>
  <c r="AD525" i="2" s="1"/>
  <c r="Z525" i="2"/>
  <c r="Y525" i="2"/>
  <c r="S525" i="2"/>
  <c r="V525" i="2" s="1"/>
  <c r="J525" i="2"/>
  <c r="L525" i="2" s="1"/>
  <c r="BC524" i="2"/>
  <c r="AW524" i="2"/>
  <c r="AV524" i="2"/>
  <c r="AU524" i="2"/>
  <c r="AT524" i="2"/>
  <c r="AO524" i="2"/>
  <c r="AP524" i="2" s="1"/>
  <c r="AK524" i="2"/>
  <c r="AL524" i="2" s="1"/>
  <c r="AH524" i="2"/>
  <c r="AG524" i="2"/>
  <c r="AC524" i="2"/>
  <c r="AD524" i="2" s="1"/>
  <c r="Z524" i="2"/>
  <c r="Y524" i="2"/>
  <c r="V524" i="2"/>
  <c r="AE524" i="2" s="1"/>
  <c r="AF524" i="2" s="1"/>
  <c r="S524" i="2"/>
  <c r="J524" i="2"/>
  <c r="L524" i="2" s="1"/>
  <c r="BC523" i="2"/>
  <c r="AV523" i="2"/>
  <c r="AW523" i="2" s="1"/>
  <c r="AT523" i="2"/>
  <c r="AU523" i="2" s="1"/>
  <c r="AO523" i="2"/>
  <c r="AP523" i="2" s="1"/>
  <c r="AK523" i="2"/>
  <c r="AL523" i="2" s="1"/>
  <c r="AG523" i="2"/>
  <c r="AH523" i="2" s="1"/>
  <c r="AC523" i="2"/>
  <c r="AD523" i="2" s="1"/>
  <c r="Z523" i="2"/>
  <c r="Y523" i="2"/>
  <c r="S523" i="2"/>
  <c r="V523" i="2" s="1"/>
  <c r="AE523" i="2" s="1"/>
  <c r="AF523" i="2" s="1"/>
  <c r="J523" i="2"/>
  <c r="L523" i="2" s="1"/>
  <c r="BC522" i="2"/>
  <c r="AW522" i="2"/>
  <c r="AV522" i="2"/>
  <c r="AU522" i="2"/>
  <c r="AU566" i="2" s="1"/>
  <c r="AT522" i="2"/>
  <c r="AP522" i="2"/>
  <c r="AP566" i="2" s="1"/>
  <c r="AO522" i="2"/>
  <c r="AL522" i="2"/>
  <c r="AL566" i="2" s="1"/>
  <c r="AK522" i="2"/>
  <c r="AH522" i="2"/>
  <c r="AH566" i="2" s="1"/>
  <c r="AG522" i="2"/>
  <c r="AD522" i="2"/>
  <c r="AD566" i="2" s="1"/>
  <c r="AC522" i="2"/>
  <c r="Z522" i="2"/>
  <c r="Y522" i="2"/>
  <c r="V522" i="2"/>
  <c r="S522" i="2"/>
  <c r="L522" i="2"/>
  <c r="J522" i="2"/>
  <c r="AS515" i="2"/>
  <c r="AR515" i="2"/>
  <c r="W515" i="2"/>
  <c r="M515" i="2"/>
  <c r="K515" i="2"/>
  <c r="AS513" i="2"/>
  <c r="AR513" i="2"/>
  <c r="W513" i="2"/>
  <c r="M513" i="2"/>
  <c r="K513" i="2"/>
  <c r="BC511" i="2"/>
  <c r="AW511" i="2"/>
  <c r="AV511" i="2"/>
  <c r="AT511" i="2"/>
  <c r="AU511" i="2" s="1"/>
  <c r="AP511" i="2"/>
  <c r="AO511" i="2"/>
  <c r="AL511" i="2"/>
  <c r="AK511" i="2"/>
  <c r="AH511" i="2"/>
  <c r="AG511" i="2"/>
  <c r="AE511" i="2"/>
  <c r="AF511" i="2" s="1"/>
  <c r="AD511" i="2"/>
  <c r="AC511" i="2"/>
  <c r="Z511" i="2"/>
  <c r="Y511" i="2"/>
  <c r="S511" i="2"/>
  <c r="V511" i="2" s="1"/>
  <c r="L511" i="2"/>
  <c r="J511" i="2"/>
  <c r="BC510" i="2"/>
  <c r="AW510" i="2"/>
  <c r="AV510" i="2"/>
  <c r="AT510" i="2"/>
  <c r="AU510" i="2" s="1"/>
  <c r="AO510" i="2"/>
  <c r="AP510" i="2" s="1"/>
  <c r="AK510" i="2"/>
  <c r="AL510" i="2" s="1"/>
  <c r="AG510" i="2"/>
  <c r="AH510" i="2" s="1"/>
  <c r="AD510" i="2"/>
  <c r="AC510" i="2"/>
  <c r="Z510" i="2"/>
  <c r="Y510" i="2"/>
  <c r="S510" i="2"/>
  <c r="V510" i="2" s="1"/>
  <c r="J510" i="2"/>
  <c r="AA510" i="2" s="1"/>
  <c r="AB510" i="2" s="1"/>
  <c r="BC509" i="2"/>
  <c r="AV509" i="2"/>
  <c r="AW509" i="2" s="1"/>
  <c r="AU509" i="2"/>
  <c r="AT509" i="2"/>
  <c r="AO509" i="2"/>
  <c r="AP509" i="2" s="1"/>
  <c r="AL509" i="2"/>
  <c r="AK509" i="2"/>
  <c r="AG509" i="2"/>
  <c r="AH509" i="2" s="1"/>
  <c r="AD509" i="2"/>
  <c r="AC509" i="2"/>
  <c r="Z509" i="2"/>
  <c r="Y509" i="2"/>
  <c r="V509" i="2"/>
  <c r="AE509" i="2" s="1"/>
  <c r="AF509" i="2" s="1"/>
  <c r="S509" i="2"/>
  <c r="AA509" i="2" s="1"/>
  <c r="AB509" i="2" s="1"/>
  <c r="L509" i="2"/>
  <c r="J509" i="2"/>
  <c r="BC508" i="2"/>
  <c r="AV508" i="2"/>
  <c r="AW508" i="2" s="1"/>
  <c r="AT508" i="2"/>
  <c r="AU508" i="2" s="1"/>
  <c r="AO508" i="2"/>
  <c r="AP508" i="2" s="1"/>
  <c r="AK508" i="2"/>
  <c r="AL508" i="2" s="1"/>
  <c r="AG508" i="2"/>
  <c r="AH508" i="2" s="1"/>
  <c r="AC508" i="2"/>
  <c r="AD508" i="2" s="1"/>
  <c r="Z508" i="2"/>
  <c r="Y508" i="2"/>
  <c r="S508" i="2"/>
  <c r="J508" i="2"/>
  <c r="L508" i="2" s="1"/>
  <c r="BC507" i="2"/>
  <c r="AW507" i="2"/>
  <c r="AV507" i="2"/>
  <c r="AU507" i="2"/>
  <c r="AT507" i="2"/>
  <c r="AP507" i="2"/>
  <c r="AO507" i="2"/>
  <c r="AL507" i="2"/>
  <c r="AK507" i="2"/>
  <c r="AH507" i="2"/>
  <c r="AG507" i="2"/>
  <c r="AD507" i="2"/>
  <c r="AC507" i="2"/>
  <c r="Z507" i="2"/>
  <c r="Y507" i="2"/>
  <c r="V507" i="2"/>
  <c r="AE507" i="2" s="1"/>
  <c r="AF507" i="2" s="1"/>
  <c r="S507" i="2"/>
  <c r="AA507" i="2" s="1"/>
  <c r="AB507" i="2" s="1"/>
  <c r="L507" i="2"/>
  <c r="J507" i="2"/>
  <c r="BC506" i="2"/>
  <c r="AV506" i="2"/>
  <c r="AW506" i="2" s="1"/>
  <c r="AT506" i="2"/>
  <c r="AU506" i="2" s="1"/>
  <c r="AO506" i="2"/>
  <c r="AP506" i="2" s="1"/>
  <c r="AL506" i="2"/>
  <c r="AK506" i="2"/>
  <c r="AG506" i="2"/>
  <c r="AH506" i="2" s="1"/>
  <c r="AC506" i="2"/>
  <c r="AD506" i="2" s="1"/>
  <c r="AA506" i="2"/>
  <c r="AB506" i="2" s="1"/>
  <c r="Z506" i="2"/>
  <c r="Y506" i="2"/>
  <c r="S506" i="2"/>
  <c r="V506" i="2" s="1"/>
  <c r="L506" i="2"/>
  <c r="J506" i="2"/>
  <c r="BC505" i="2"/>
  <c r="AV505" i="2"/>
  <c r="AW505" i="2" s="1"/>
  <c r="AU505" i="2"/>
  <c r="AT505" i="2"/>
  <c r="AO505" i="2"/>
  <c r="AP505" i="2" s="1"/>
  <c r="AK505" i="2"/>
  <c r="AL505" i="2" s="1"/>
  <c r="AH505" i="2"/>
  <c r="AG505" i="2"/>
  <c r="AD505" i="2"/>
  <c r="AC505" i="2"/>
  <c r="Z505" i="2"/>
  <c r="Y505" i="2"/>
  <c r="V505" i="2"/>
  <c r="S505" i="2"/>
  <c r="J505" i="2"/>
  <c r="L505" i="2" s="1"/>
  <c r="BC504" i="2"/>
  <c r="AV504" i="2"/>
  <c r="AW504" i="2" s="1"/>
  <c r="AT504" i="2"/>
  <c r="AU504" i="2" s="1"/>
  <c r="AO504" i="2"/>
  <c r="AP504" i="2" s="1"/>
  <c r="AK504" i="2"/>
  <c r="AL504" i="2" s="1"/>
  <c r="AG504" i="2"/>
  <c r="AH504" i="2" s="1"/>
  <c r="AF504" i="2"/>
  <c r="AC504" i="2"/>
  <c r="AD504" i="2" s="1"/>
  <c r="AA504" i="2"/>
  <c r="AB504" i="2" s="1"/>
  <c r="Z504" i="2"/>
  <c r="Y504" i="2"/>
  <c r="S504" i="2"/>
  <c r="V504" i="2" s="1"/>
  <c r="AE504" i="2" s="1"/>
  <c r="J504" i="2"/>
  <c r="L504" i="2" s="1"/>
  <c r="BC503" i="2"/>
  <c r="AW503" i="2"/>
  <c r="AV503" i="2"/>
  <c r="AU503" i="2"/>
  <c r="AT503" i="2"/>
  <c r="AP503" i="2"/>
  <c r="AO503" i="2"/>
  <c r="AL503" i="2"/>
  <c r="AK503" i="2"/>
  <c r="AH503" i="2"/>
  <c r="AG503" i="2"/>
  <c r="AD503" i="2"/>
  <c r="AC503" i="2"/>
  <c r="Z503" i="2"/>
  <c r="Y503" i="2"/>
  <c r="V503" i="2"/>
  <c r="AE503" i="2" s="1"/>
  <c r="AF503" i="2" s="1"/>
  <c r="S503" i="2"/>
  <c r="AA503" i="2" s="1"/>
  <c r="AB503" i="2" s="1"/>
  <c r="L503" i="2"/>
  <c r="J503" i="2"/>
  <c r="BC502" i="2"/>
  <c r="AV502" i="2"/>
  <c r="AW502" i="2" s="1"/>
  <c r="AT502" i="2"/>
  <c r="AU502" i="2" s="1"/>
  <c r="AP502" i="2"/>
  <c r="AO502" i="2"/>
  <c r="AL502" i="2"/>
  <c r="AK502" i="2"/>
  <c r="AG502" i="2"/>
  <c r="AH502" i="2" s="1"/>
  <c r="AC502" i="2"/>
  <c r="AD502" i="2" s="1"/>
  <c r="AA502" i="2"/>
  <c r="AB502" i="2" s="1"/>
  <c r="Z502" i="2"/>
  <c r="Y502" i="2"/>
  <c r="S502" i="2"/>
  <c r="V502" i="2" s="1"/>
  <c r="AE502" i="2" s="1"/>
  <c r="AF502" i="2" s="1"/>
  <c r="L502" i="2"/>
  <c r="J502" i="2"/>
  <c r="BC501" i="2"/>
  <c r="AV501" i="2"/>
  <c r="AW501" i="2" s="1"/>
  <c r="AU501" i="2"/>
  <c r="AT501" i="2"/>
  <c r="AO501" i="2"/>
  <c r="AP501" i="2" s="1"/>
  <c r="AK501" i="2"/>
  <c r="AL501" i="2" s="1"/>
  <c r="AH501" i="2"/>
  <c r="AG501" i="2"/>
  <c r="AD501" i="2"/>
  <c r="AC501" i="2"/>
  <c r="Z501" i="2"/>
  <c r="Y501" i="2"/>
  <c r="V501" i="2"/>
  <c r="S501" i="2"/>
  <c r="J501" i="2"/>
  <c r="L501" i="2" s="1"/>
  <c r="BC500" i="2"/>
  <c r="AV500" i="2"/>
  <c r="AW500" i="2" s="1"/>
  <c r="AT500" i="2"/>
  <c r="AU500" i="2" s="1"/>
  <c r="AO500" i="2"/>
  <c r="AP500" i="2" s="1"/>
  <c r="AL500" i="2"/>
  <c r="AK500" i="2"/>
  <c r="AH500" i="2"/>
  <c r="AG500" i="2"/>
  <c r="AD500" i="2"/>
  <c r="AC500" i="2"/>
  <c r="Z500" i="2"/>
  <c r="Y500" i="2"/>
  <c r="S500" i="2"/>
  <c r="V500" i="2" s="1"/>
  <c r="L500" i="2"/>
  <c r="J500" i="2"/>
  <c r="BC499" i="2"/>
  <c r="AV499" i="2"/>
  <c r="AW499" i="2" s="1"/>
  <c r="AU499" i="2"/>
  <c r="AT499" i="2"/>
  <c r="AO499" i="2"/>
  <c r="AP499" i="2" s="1"/>
  <c r="AK499" i="2"/>
  <c r="AL499" i="2" s="1"/>
  <c r="AG499" i="2"/>
  <c r="AH499" i="2" s="1"/>
  <c r="AC499" i="2"/>
  <c r="AD499" i="2" s="1"/>
  <c r="Z499" i="2"/>
  <c r="Y499" i="2"/>
  <c r="V499" i="2"/>
  <c r="S499" i="2"/>
  <c r="J499" i="2"/>
  <c r="L499" i="2" s="1"/>
  <c r="BC498" i="2"/>
  <c r="AV498" i="2"/>
  <c r="AW498" i="2" s="1"/>
  <c r="AU498" i="2"/>
  <c r="AT498" i="2"/>
  <c r="AO498" i="2"/>
  <c r="AP498" i="2" s="1"/>
  <c r="AK498" i="2"/>
  <c r="AL498" i="2" s="1"/>
  <c r="AG498" i="2"/>
  <c r="AH498" i="2" s="1"/>
  <c r="AF498" i="2"/>
  <c r="AC498" i="2"/>
  <c r="AD498" i="2" s="1"/>
  <c r="Z498" i="2"/>
  <c r="Y498" i="2"/>
  <c r="V498" i="2"/>
  <c r="AE498" i="2" s="1"/>
  <c r="S498" i="2"/>
  <c r="AA498" i="2" s="1"/>
  <c r="AB498" i="2" s="1"/>
  <c r="J498" i="2"/>
  <c r="L498" i="2" s="1"/>
  <c r="BC497" i="2"/>
  <c r="AW497" i="2"/>
  <c r="AV497" i="2"/>
  <c r="AT497" i="2"/>
  <c r="AU497" i="2" s="1"/>
  <c r="AP497" i="2"/>
  <c r="AO497" i="2"/>
  <c r="AL497" i="2"/>
  <c r="AK497" i="2"/>
  <c r="AH497" i="2"/>
  <c r="AG497" i="2"/>
  <c r="AD497" i="2"/>
  <c r="AC497" i="2"/>
  <c r="Z497" i="2"/>
  <c r="Y497" i="2"/>
  <c r="S497" i="2"/>
  <c r="L497" i="2"/>
  <c r="J497" i="2"/>
  <c r="BC496" i="2"/>
  <c r="AW496" i="2"/>
  <c r="AV496" i="2"/>
  <c r="AT496" i="2"/>
  <c r="AU496" i="2" s="1"/>
  <c r="AP496" i="2"/>
  <c r="AO496" i="2"/>
  <c r="AL496" i="2"/>
  <c r="AK496" i="2"/>
  <c r="AH496" i="2"/>
  <c r="AG496" i="2"/>
  <c r="AD496" i="2"/>
  <c r="AC496" i="2"/>
  <c r="Z496" i="2"/>
  <c r="Y496" i="2"/>
  <c r="S496" i="2"/>
  <c r="V496" i="2" s="1"/>
  <c r="L496" i="2"/>
  <c r="J496" i="2"/>
  <c r="BC495" i="2"/>
  <c r="AV495" i="2"/>
  <c r="AW495" i="2" s="1"/>
  <c r="AU495" i="2"/>
  <c r="AT495" i="2"/>
  <c r="AO495" i="2"/>
  <c r="AP495" i="2" s="1"/>
  <c r="AK495" i="2"/>
  <c r="AL495" i="2" s="1"/>
  <c r="AG495" i="2"/>
  <c r="AH495" i="2" s="1"/>
  <c r="AC495" i="2"/>
  <c r="AD495" i="2" s="1"/>
  <c r="Z495" i="2"/>
  <c r="Y495" i="2"/>
  <c r="V495" i="2"/>
  <c r="S495" i="2"/>
  <c r="J495" i="2"/>
  <c r="L495" i="2" s="1"/>
  <c r="BC494" i="2"/>
  <c r="AV494" i="2"/>
  <c r="AW494" i="2" s="1"/>
  <c r="AU494" i="2"/>
  <c r="AT494" i="2"/>
  <c r="AO494" i="2"/>
  <c r="AP494" i="2" s="1"/>
  <c r="AK494" i="2"/>
  <c r="AL494" i="2" s="1"/>
  <c r="AG494" i="2"/>
  <c r="AH494" i="2" s="1"/>
  <c r="AC494" i="2"/>
  <c r="AD494" i="2" s="1"/>
  <c r="Z494" i="2"/>
  <c r="Y494" i="2"/>
  <c r="V494" i="2"/>
  <c r="S494" i="2"/>
  <c r="AA494" i="2" s="1"/>
  <c r="AB494" i="2" s="1"/>
  <c r="J494" i="2"/>
  <c r="L494" i="2" s="1"/>
  <c r="BC493" i="2"/>
  <c r="AW493" i="2"/>
  <c r="AV493" i="2"/>
  <c r="AT493" i="2"/>
  <c r="AU493" i="2" s="1"/>
  <c r="AP493" i="2"/>
  <c r="AO493" i="2"/>
  <c r="AL493" i="2"/>
  <c r="AK493" i="2"/>
  <c r="AH493" i="2"/>
  <c r="AG493" i="2"/>
  <c r="AD493" i="2"/>
  <c r="AC493" i="2"/>
  <c r="Z493" i="2"/>
  <c r="Y493" i="2"/>
  <c r="S493" i="2"/>
  <c r="L493" i="2"/>
  <c r="J493" i="2"/>
  <c r="BC492" i="2"/>
  <c r="AW492" i="2"/>
  <c r="AV492" i="2"/>
  <c r="AT492" i="2"/>
  <c r="AU492" i="2" s="1"/>
  <c r="AP492" i="2"/>
  <c r="AO492" i="2"/>
  <c r="AL492" i="2"/>
  <c r="AK492" i="2"/>
  <c r="AH492" i="2"/>
  <c r="AG492" i="2"/>
  <c r="AD492" i="2"/>
  <c r="AC492" i="2"/>
  <c r="Z492" i="2"/>
  <c r="Y492" i="2"/>
  <c r="S492" i="2"/>
  <c r="V492" i="2" s="1"/>
  <c r="AE492" i="2" s="1"/>
  <c r="AF492" i="2" s="1"/>
  <c r="L492" i="2"/>
  <c r="J492" i="2"/>
  <c r="BC491" i="2"/>
  <c r="AV491" i="2"/>
  <c r="AW491" i="2" s="1"/>
  <c r="AU491" i="2"/>
  <c r="AT491" i="2"/>
  <c r="AO491" i="2"/>
  <c r="AP491" i="2" s="1"/>
  <c r="AK491" i="2"/>
  <c r="AL491" i="2" s="1"/>
  <c r="AG491" i="2"/>
  <c r="AH491" i="2" s="1"/>
  <c r="AC491" i="2"/>
  <c r="AD491" i="2" s="1"/>
  <c r="Z491" i="2"/>
  <c r="Y491" i="2"/>
  <c r="V491" i="2"/>
  <c r="S491" i="2"/>
  <c r="J491" i="2"/>
  <c r="L491" i="2" s="1"/>
  <c r="BC490" i="2"/>
  <c r="AV490" i="2"/>
  <c r="AW490" i="2" s="1"/>
  <c r="AU490" i="2"/>
  <c r="AT490" i="2"/>
  <c r="AO490" i="2"/>
  <c r="AP490" i="2" s="1"/>
  <c r="AK490" i="2"/>
  <c r="AL490" i="2" s="1"/>
  <c r="AG490" i="2"/>
  <c r="AH490" i="2" s="1"/>
  <c r="AC490" i="2"/>
  <c r="AD490" i="2" s="1"/>
  <c r="Z490" i="2"/>
  <c r="Y490" i="2"/>
  <c r="V490" i="2"/>
  <c r="S490" i="2"/>
  <c r="AA490" i="2" s="1"/>
  <c r="AB490" i="2" s="1"/>
  <c r="J490" i="2"/>
  <c r="L490" i="2" s="1"/>
  <c r="BC489" i="2"/>
  <c r="AW489" i="2"/>
  <c r="AV489" i="2"/>
  <c r="AT489" i="2"/>
  <c r="AU489" i="2" s="1"/>
  <c r="AP489" i="2"/>
  <c r="AO489" i="2"/>
  <c r="AL489" i="2"/>
  <c r="AK489" i="2"/>
  <c r="AH489" i="2"/>
  <c r="AG489" i="2"/>
  <c r="AD489" i="2"/>
  <c r="AC489" i="2"/>
  <c r="Z489" i="2"/>
  <c r="Y489" i="2"/>
  <c r="S489" i="2"/>
  <c r="L489" i="2"/>
  <c r="J489" i="2"/>
  <c r="BC488" i="2"/>
  <c r="AW488" i="2"/>
  <c r="AV488" i="2"/>
  <c r="AT488" i="2"/>
  <c r="AU488" i="2" s="1"/>
  <c r="AP488" i="2"/>
  <c r="AO488" i="2"/>
  <c r="AL488" i="2"/>
  <c r="AK488" i="2"/>
  <c r="AH488" i="2"/>
  <c r="AG488" i="2"/>
  <c r="AD488" i="2"/>
  <c r="AC488" i="2"/>
  <c r="Z488" i="2"/>
  <c r="Y488" i="2"/>
  <c r="S488" i="2"/>
  <c r="V488" i="2" s="1"/>
  <c r="AE488" i="2" s="1"/>
  <c r="AF488" i="2" s="1"/>
  <c r="L488" i="2"/>
  <c r="J488" i="2"/>
  <c r="BC487" i="2"/>
  <c r="AV487" i="2"/>
  <c r="AW487" i="2" s="1"/>
  <c r="AU487" i="2"/>
  <c r="AT487" i="2"/>
  <c r="AO487" i="2"/>
  <c r="AP487" i="2" s="1"/>
  <c r="AK487" i="2"/>
  <c r="AL487" i="2" s="1"/>
  <c r="AG487" i="2"/>
  <c r="AH487" i="2" s="1"/>
  <c r="AC487" i="2"/>
  <c r="AD487" i="2" s="1"/>
  <c r="Z487" i="2"/>
  <c r="Y487" i="2"/>
  <c r="V487" i="2"/>
  <c r="S487" i="2"/>
  <c r="J487" i="2"/>
  <c r="L487" i="2" s="1"/>
  <c r="BC486" i="2"/>
  <c r="AV486" i="2"/>
  <c r="AW486" i="2" s="1"/>
  <c r="AU486" i="2"/>
  <c r="AT486" i="2"/>
  <c r="AO486" i="2"/>
  <c r="AP486" i="2" s="1"/>
  <c r="AK486" i="2"/>
  <c r="AL486" i="2" s="1"/>
  <c r="AG486" i="2"/>
  <c r="AH486" i="2" s="1"/>
  <c r="AC486" i="2"/>
  <c r="AD486" i="2" s="1"/>
  <c r="Z486" i="2"/>
  <c r="Y486" i="2"/>
  <c r="V486" i="2"/>
  <c r="S486" i="2"/>
  <c r="AA486" i="2" s="1"/>
  <c r="AB486" i="2" s="1"/>
  <c r="J486" i="2"/>
  <c r="L486" i="2" s="1"/>
  <c r="BC485" i="2"/>
  <c r="AW485" i="2"/>
  <c r="AV485" i="2"/>
  <c r="AT485" i="2"/>
  <c r="AU485" i="2" s="1"/>
  <c r="AP485" i="2"/>
  <c r="AO485" i="2"/>
  <c r="AL485" i="2"/>
  <c r="AK485" i="2"/>
  <c r="AH485" i="2"/>
  <c r="AG485" i="2"/>
  <c r="AD485" i="2"/>
  <c r="AC485" i="2"/>
  <c r="Z485" i="2"/>
  <c r="Y485" i="2"/>
  <c r="S485" i="2"/>
  <c r="L485" i="2"/>
  <c r="J485" i="2"/>
  <c r="BC484" i="2"/>
  <c r="AW484" i="2"/>
  <c r="AV484" i="2"/>
  <c r="AT484" i="2"/>
  <c r="AU484" i="2" s="1"/>
  <c r="AP484" i="2"/>
  <c r="AO484" i="2"/>
  <c r="AL484" i="2"/>
  <c r="AK484" i="2"/>
  <c r="AH484" i="2"/>
  <c r="AG484" i="2"/>
  <c r="AD484" i="2"/>
  <c r="AC484" i="2"/>
  <c r="Z484" i="2"/>
  <c r="Y484" i="2"/>
  <c r="S484" i="2"/>
  <c r="V484" i="2" s="1"/>
  <c r="AE484" i="2" s="1"/>
  <c r="AF484" i="2" s="1"/>
  <c r="L484" i="2"/>
  <c r="J484" i="2"/>
  <c r="BC483" i="2"/>
  <c r="AV483" i="2"/>
  <c r="AW483" i="2" s="1"/>
  <c r="AU483" i="2"/>
  <c r="AT483" i="2"/>
  <c r="AO483" i="2"/>
  <c r="AP483" i="2" s="1"/>
  <c r="AK483" i="2"/>
  <c r="AL483" i="2" s="1"/>
  <c r="AG483" i="2"/>
  <c r="AH483" i="2" s="1"/>
  <c r="AC483" i="2"/>
  <c r="AD483" i="2" s="1"/>
  <c r="Z483" i="2"/>
  <c r="Y483" i="2"/>
  <c r="V483" i="2"/>
  <c r="S483" i="2"/>
  <c r="J483" i="2"/>
  <c r="L483" i="2" s="1"/>
  <c r="BC482" i="2"/>
  <c r="AV482" i="2"/>
  <c r="AW482" i="2" s="1"/>
  <c r="AU482" i="2"/>
  <c r="AT482" i="2"/>
  <c r="AO482" i="2"/>
  <c r="AP482" i="2" s="1"/>
  <c r="AK482" i="2"/>
  <c r="AL482" i="2" s="1"/>
  <c r="AG482" i="2"/>
  <c r="AH482" i="2" s="1"/>
  <c r="AC482" i="2"/>
  <c r="AD482" i="2" s="1"/>
  <c r="Z482" i="2"/>
  <c r="Y482" i="2"/>
  <c r="V482" i="2"/>
  <c r="S482" i="2"/>
  <c r="AA482" i="2" s="1"/>
  <c r="AB482" i="2" s="1"/>
  <c r="J482" i="2"/>
  <c r="L482" i="2" s="1"/>
  <c r="BC481" i="2"/>
  <c r="AW481" i="2"/>
  <c r="AV481" i="2"/>
  <c r="AT481" i="2"/>
  <c r="AU481" i="2" s="1"/>
  <c r="AP481" i="2"/>
  <c r="AO481" i="2"/>
  <c r="AL481" i="2"/>
  <c r="AK481" i="2"/>
  <c r="AH481" i="2"/>
  <c r="AG481" i="2"/>
  <c r="AD481" i="2"/>
  <c r="AC481" i="2"/>
  <c r="Z481" i="2"/>
  <c r="Y481" i="2"/>
  <c r="S481" i="2"/>
  <c r="L481" i="2"/>
  <c r="J481" i="2"/>
  <c r="BC480" i="2"/>
  <c r="AW480" i="2"/>
  <c r="AV480" i="2"/>
  <c r="AT480" i="2"/>
  <c r="AU480" i="2" s="1"/>
  <c r="AP480" i="2"/>
  <c r="AO480" i="2"/>
  <c r="AL480" i="2"/>
  <c r="AK480" i="2"/>
  <c r="AH480" i="2"/>
  <c r="AG480" i="2"/>
  <c r="AD480" i="2"/>
  <c r="AC480" i="2"/>
  <c r="Z480" i="2"/>
  <c r="Y480" i="2"/>
  <c r="S480" i="2"/>
  <c r="V480" i="2" s="1"/>
  <c r="AE480" i="2" s="1"/>
  <c r="AF480" i="2" s="1"/>
  <c r="L480" i="2"/>
  <c r="J480" i="2"/>
  <c r="BC479" i="2"/>
  <c r="AV479" i="2"/>
  <c r="AW479" i="2" s="1"/>
  <c r="AU479" i="2"/>
  <c r="AT479" i="2"/>
  <c r="AO479" i="2"/>
  <c r="AP479" i="2" s="1"/>
  <c r="AK479" i="2"/>
  <c r="AL479" i="2" s="1"/>
  <c r="AG479" i="2"/>
  <c r="AH479" i="2" s="1"/>
  <c r="AC479" i="2"/>
  <c r="AD479" i="2" s="1"/>
  <c r="Z479" i="2"/>
  <c r="Y479" i="2"/>
  <c r="V479" i="2"/>
  <c r="S479" i="2"/>
  <c r="J479" i="2"/>
  <c r="L479" i="2" s="1"/>
  <c r="BC478" i="2"/>
  <c r="AV478" i="2"/>
  <c r="AW478" i="2" s="1"/>
  <c r="AU478" i="2"/>
  <c r="AT478" i="2"/>
  <c r="AO478" i="2"/>
  <c r="AP478" i="2" s="1"/>
  <c r="AK478" i="2"/>
  <c r="AL478" i="2" s="1"/>
  <c r="AG478" i="2"/>
  <c r="AH478" i="2" s="1"/>
  <c r="AC478" i="2"/>
  <c r="AD478" i="2" s="1"/>
  <c r="Z478" i="2"/>
  <c r="Y478" i="2"/>
  <c r="V478" i="2"/>
  <c r="S478" i="2"/>
  <c r="AA478" i="2" s="1"/>
  <c r="AB478" i="2" s="1"/>
  <c r="J478" i="2"/>
  <c r="L478" i="2" s="1"/>
  <c r="BC477" i="2"/>
  <c r="AW477" i="2"/>
  <c r="AV477" i="2"/>
  <c r="AT477" i="2"/>
  <c r="AU477" i="2" s="1"/>
  <c r="AP477" i="2"/>
  <c r="AO477" i="2"/>
  <c r="AL477" i="2"/>
  <c r="AK477" i="2"/>
  <c r="AH477" i="2"/>
  <c r="AG477" i="2"/>
  <c r="AD477" i="2"/>
  <c r="AC477" i="2"/>
  <c r="Z477" i="2"/>
  <c r="Y477" i="2"/>
  <c r="S477" i="2"/>
  <c r="L477" i="2"/>
  <c r="J477" i="2"/>
  <c r="BC476" i="2"/>
  <c r="AW476" i="2"/>
  <c r="AV476" i="2"/>
  <c r="AT476" i="2"/>
  <c r="AU476" i="2" s="1"/>
  <c r="AP476" i="2"/>
  <c r="AO476" i="2"/>
  <c r="AL476" i="2"/>
  <c r="AK476" i="2"/>
  <c r="AH476" i="2"/>
  <c r="AG476" i="2"/>
  <c r="AD476" i="2"/>
  <c r="AC476" i="2"/>
  <c r="Z476" i="2"/>
  <c r="Y476" i="2"/>
  <c r="S476" i="2"/>
  <c r="V476" i="2" s="1"/>
  <c r="AE476" i="2" s="1"/>
  <c r="AF476" i="2" s="1"/>
  <c r="L476" i="2"/>
  <c r="J476" i="2"/>
  <c r="BC475" i="2"/>
  <c r="AV475" i="2"/>
  <c r="AW475" i="2" s="1"/>
  <c r="AU475" i="2"/>
  <c r="AT475" i="2"/>
  <c r="AO475" i="2"/>
  <c r="AP475" i="2" s="1"/>
  <c r="AK475" i="2"/>
  <c r="AL475" i="2" s="1"/>
  <c r="AG475" i="2"/>
  <c r="AH475" i="2" s="1"/>
  <c r="AC475" i="2"/>
  <c r="AD475" i="2" s="1"/>
  <c r="Z475" i="2"/>
  <c r="Y475" i="2"/>
  <c r="V475" i="2"/>
  <c r="S475" i="2"/>
  <c r="J475" i="2"/>
  <c r="L475" i="2" s="1"/>
  <c r="BC474" i="2"/>
  <c r="AV474" i="2"/>
  <c r="AW474" i="2" s="1"/>
  <c r="AT474" i="2"/>
  <c r="AU474" i="2" s="1"/>
  <c r="AO474" i="2"/>
  <c r="AP474" i="2" s="1"/>
  <c r="AK474" i="2"/>
  <c r="AL474" i="2" s="1"/>
  <c r="AG474" i="2"/>
  <c r="AH474" i="2" s="1"/>
  <c r="AF474" i="2"/>
  <c r="AC474" i="2"/>
  <c r="AD474" i="2" s="1"/>
  <c r="AA474" i="2"/>
  <c r="AB474" i="2" s="1"/>
  <c r="Z474" i="2"/>
  <c r="Y474" i="2"/>
  <c r="S474" i="2"/>
  <c r="V474" i="2" s="1"/>
  <c r="AE474" i="2" s="1"/>
  <c r="J474" i="2"/>
  <c r="L474" i="2" s="1"/>
  <c r="BC473" i="2"/>
  <c r="AW473" i="2"/>
  <c r="AV473" i="2"/>
  <c r="AT473" i="2"/>
  <c r="AU473" i="2" s="1"/>
  <c r="AP473" i="2"/>
  <c r="AO473" i="2"/>
  <c r="AL473" i="2"/>
  <c r="AK473" i="2"/>
  <c r="AH473" i="2"/>
  <c r="AG473" i="2"/>
  <c r="AD473" i="2"/>
  <c r="AC473" i="2"/>
  <c r="Z473" i="2"/>
  <c r="Y473" i="2"/>
  <c r="S473" i="2"/>
  <c r="L473" i="2"/>
  <c r="J473" i="2"/>
  <c r="BC472" i="2"/>
  <c r="AW472" i="2"/>
  <c r="AV472" i="2"/>
  <c r="AT472" i="2"/>
  <c r="AU472" i="2" s="1"/>
  <c r="AO472" i="2"/>
  <c r="AP472" i="2" s="1"/>
  <c r="AL472" i="2"/>
  <c r="AK472" i="2"/>
  <c r="AG472" i="2"/>
  <c r="AH472" i="2" s="1"/>
  <c r="AD472" i="2"/>
  <c r="AC472" i="2"/>
  <c r="Z472" i="2"/>
  <c r="Y472" i="2"/>
  <c r="S472" i="2"/>
  <c r="V472" i="2" s="1"/>
  <c r="AE472" i="2" s="1"/>
  <c r="AF472" i="2" s="1"/>
  <c r="L472" i="2"/>
  <c r="J472" i="2"/>
  <c r="BC471" i="2"/>
  <c r="AV471" i="2"/>
  <c r="AU471" i="2"/>
  <c r="AU515" i="2" s="1"/>
  <c r="AT471" i="2"/>
  <c r="AO471" i="2"/>
  <c r="AK471" i="2"/>
  <c r="AG471" i="2"/>
  <c r="AC471" i="2"/>
  <c r="Z471" i="2"/>
  <c r="Y471" i="2"/>
  <c r="V471" i="2"/>
  <c r="S471" i="2"/>
  <c r="J471" i="2"/>
  <c r="AS464" i="2"/>
  <c r="AR464" i="2"/>
  <c r="W464" i="2"/>
  <c r="S464" i="2"/>
  <c r="M464" i="2"/>
  <c r="K464" i="2"/>
  <c r="AS462" i="2"/>
  <c r="AR462" i="2"/>
  <c r="W462" i="2"/>
  <c r="M462" i="2"/>
  <c r="K462" i="2"/>
  <c r="BC460" i="2"/>
  <c r="AV460" i="2"/>
  <c r="AW460" i="2" s="1"/>
  <c r="AU460" i="2"/>
  <c r="AT460" i="2"/>
  <c r="AP460" i="2"/>
  <c r="AO460" i="2"/>
  <c r="AK460" i="2"/>
  <c r="AL460" i="2" s="1"/>
  <c r="AH460" i="2"/>
  <c r="AG460" i="2"/>
  <c r="AD460" i="2"/>
  <c r="AC460" i="2"/>
  <c r="Z460" i="2"/>
  <c r="Y460" i="2"/>
  <c r="V460" i="2"/>
  <c r="S460" i="2"/>
  <c r="L460" i="2"/>
  <c r="J460" i="2"/>
  <c r="BC459" i="2"/>
  <c r="AV459" i="2"/>
  <c r="AW459" i="2" s="1"/>
  <c r="AU459" i="2"/>
  <c r="AT459" i="2"/>
  <c r="AO459" i="2"/>
  <c r="AP459" i="2" s="1"/>
  <c r="AK459" i="2"/>
  <c r="AL459" i="2" s="1"/>
  <c r="AG459" i="2"/>
  <c r="AH459" i="2" s="1"/>
  <c r="AC459" i="2"/>
  <c r="AD459" i="2" s="1"/>
  <c r="Z459" i="2"/>
  <c r="Y459" i="2"/>
  <c r="V459" i="2"/>
  <c r="AE459" i="2" s="1"/>
  <c r="AF459" i="2" s="1"/>
  <c r="S459" i="2"/>
  <c r="AA459" i="2" s="1"/>
  <c r="AB459" i="2" s="1"/>
  <c r="J459" i="2"/>
  <c r="L459" i="2" s="1"/>
  <c r="BC458" i="2"/>
  <c r="AW458" i="2"/>
  <c r="AV458" i="2"/>
  <c r="AU458" i="2"/>
  <c r="AT458" i="2"/>
  <c r="AP458" i="2"/>
  <c r="AO458" i="2"/>
  <c r="AL458" i="2"/>
  <c r="AK458" i="2"/>
  <c r="AH458" i="2"/>
  <c r="AG458" i="2"/>
  <c r="AD458" i="2"/>
  <c r="AC458" i="2"/>
  <c r="Z458" i="2"/>
  <c r="Y458" i="2"/>
  <c r="V458" i="2"/>
  <c r="AE458" i="2" s="1"/>
  <c r="AF458" i="2" s="1"/>
  <c r="S458" i="2"/>
  <c r="AA458" i="2" s="1"/>
  <c r="AB458" i="2" s="1"/>
  <c r="L458" i="2"/>
  <c r="J458" i="2"/>
  <c r="BC457" i="2"/>
  <c r="AV457" i="2"/>
  <c r="AW457" i="2" s="1"/>
  <c r="AU457" i="2"/>
  <c r="AT457" i="2"/>
  <c r="AO457" i="2"/>
  <c r="AP457" i="2" s="1"/>
  <c r="AK457" i="2"/>
  <c r="AL457" i="2" s="1"/>
  <c r="AG457" i="2"/>
  <c r="AH457" i="2" s="1"/>
  <c r="AC457" i="2"/>
  <c r="AD457" i="2" s="1"/>
  <c r="Z457" i="2"/>
  <c r="Y457" i="2"/>
  <c r="V457" i="2"/>
  <c r="S457" i="2"/>
  <c r="AA457" i="2" s="1"/>
  <c r="AB457" i="2" s="1"/>
  <c r="J457" i="2"/>
  <c r="L457" i="2" s="1"/>
  <c r="BC456" i="2"/>
  <c r="AW456" i="2"/>
  <c r="AV456" i="2"/>
  <c r="AU456" i="2"/>
  <c r="AT456" i="2"/>
  <c r="AP456" i="2"/>
  <c r="AO456" i="2"/>
  <c r="AL456" i="2"/>
  <c r="AK456" i="2"/>
  <c r="AH456" i="2"/>
  <c r="AG456" i="2"/>
  <c r="AD456" i="2"/>
  <c r="AC456" i="2"/>
  <c r="Z456" i="2"/>
  <c r="Y456" i="2"/>
  <c r="V456" i="2"/>
  <c r="AE456" i="2" s="1"/>
  <c r="AF456" i="2" s="1"/>
  <c r="S456" i="2"/>
  <c r="AA456" i="2" s="1"/>
  <c r="AB456" i="2" s="1"/>
  <c r="L456" i="2"/>
  <c r="J456" i="2"/>
  <c r="BC455" i="2"/>
  <c r="AW455" i="2"/>
  <c r="AV455" i="2"/>
  <c r="AT455" i="2"/>
  <c r="AU455" i="2" s="1"/>
  <c r="AP455" i="2"/>
  <c r="AO455" i="2"/>
  <c r="AL455" i="2"/>
  <c r="AK455" i="2"/>
  <c r="AH455" i="2"/>
  <c r="AG455" i="2"/>
  <c r="AE455" i="2"/>
  <c r="AF455" i="2" s="1"/>
  <c r="AD455" i="2"/>
  <c r="AC455" i="2"/>
  <c r="AA455" i="2"/>
  <c r="AB455" i="2" s="1"/>
  <c r="Z455" i="2"/>
  <c r="Y455" i="2"/>
  <c r="S455" i="2"/>
  <c r="V455" i="2" s="1"/>
  <c r="L455" i="2"/>
  <c r="J455" i="2"/>
  <c r="BC454" i="2"/>
  <c r="AW454" i="2"/>
  <c r="AV454" i="2"/>
  <c r="AU454" i="2"/>
  <c r="AT454" i="2"/>
  <c r="AP454" i="2"/>
  <c r="AO454" i="2"/>
  <c r="AL454" i="2"/>
  <c r="AK454" i="2"/>
  <c r="AH454" i="2"/>
  <c r="AG454" i="2"/>
  <c r="AD454" i="2"/>
  <c r="AC454" i="2"/>
  <c r="Z454" i="2"/>
  <c r="Y454" i="2"/>
  <c r="V454" i="2"/>
  <c r="AE454" i="2" s="1"/>
  <c r="AF454" i="2" s="1"/>
  <c r="S454" i="2"/>
  <c r="AA454" i="2" s="1"/>
  <c r="AB454" i="2" s="1"/>
  <c r="L454" i="2"/>
  <c r="J454" i="2"/>
  <c r="BC453" i="2"/>
  <c r="AV453" i="2"/>
  <c r="AW453" i="2" s="1"/>
  <c r="AU453" i="2"/>
  <c r="AT453" i="2"/>
  <c r="AO453" i="2"/>
  <c r="AP453" i="2" s="1"/>
  <c r="AK453" i="2"/>
  <c r="AL453" i="2" s="1"/>
  <c r="AG453" i="2"/>
  <c r="AH453" i="2" s="1"/>
  <c r="AC453" i="2"/>
  <c r="AD453" i="2" s="1"/>
  <c r="Z453" i="2"/>
  <c r="Y453" i="2"/>
  <c r="V453" i="2"/>
  <c r="S453" i="2"/>
  <c r="AA453" i="2" s="1"/>
  <c r="AB453" i="2" s="1"/>
  <c r="J453" i="2"/>
  <c r="L453" i="2" s="1"/>
  <c r="BC452" i="2"/>
  <c r="AW452" i="2"/>
  <c r="AV452" i="2"/>
  <c r="AU452" i="2"/>
  <c r="AT452" i="2"/>
  <c r="AP452" i="2"/>
  <c r="AO452" i="2"/>
  <c r="AL452" i="2"/>
  <c r="AK452" i="2"/>
  <c r="AH452" i="2"/>
  <c r="AG452" i="2"/>
  <c r="AD452" i="2"/>
  <c r="AC452" i="2"/>
  <c r="Z452" i="2"/>
  <c r="Y452" i="2"/>
  <c r="V452" i="2"/>
  <c r="AE452" i="2" s="1"/>
  <c r="AF452" i="2" s="1"/>
  <c r="S452" i="2"/>
  <c r="AA452" i="2" s="1"/>
  <c r="AB452" i="2" s="1"/>
  <c r="L452" i="2"/>
  <c r="J452" i="2"/>
  <c r="BC451" i="2"/>
  <c r="AW451" i="2"/>
  <c r="AV451" i="2"/>
  <c r="AT451" i="2"/>
  <c r="AU451" i="2" s="1"/>
  <c r="AP451" i="2"/>
  <c r="AO451" i="2"/>
  <c r="AL451" i="2"/>
  <c r="AK451" i="2"/>
  <c r="AH451" i="2"/>
  <c r="AG451" i="2"/>
  <c r="AE451" i="2"/>
  <c r="AF451" i="2" s="1"/>
  <c r="AD451" i="2"/>
  <c r="AC451" i="2"/>
  <c r="AA451" i="2"/>
  <c r="AB451" i="2" s="1"/>
  <c r="Z451" i="2"/>
  <c r="Y451" i="2"/>
  <c r="S451" i="2"/>
  <c r="V451" i="2" s="1"/>
  <c r="L451" i="2"/>
  <c r="J451" i="2"/>
  <c r="BC450" i="2"/>
  <c r="AW450" i="2"/>
  <c r="AV450" i="2"/>
  <c r="AU450" i="2"/>
  <c r="AT450" i="2"/>
  <c r="AP450" i="2"/>
  <c r="AO450" i="2"/>
  <c r="AL450" i="2"/>
  <c r="AK450" i="2"/>
  <c r="AH450" i="2"/>
  <c r="AG450" i="2"/>
  <c r="AD450" i="2"/>
  <c r="AC450" i="2"/>
  <c r="Z450" i="2"/>
  <c r="Y450" i="2"/>
  <c r="V450" i="2"/>
  <c r="AE450" i="2" s="1"/>
  <c r="AF450" i="2" s="1"/>
  <c r="S450" i="2"/>
  <c r="AA450" i="2" s="1"/>
  <c r="AB450" i="2" s="1"/>
  <c r="L450" i="2"/>
  <c r="J450" i="2"/>
  <c r="BC449" i="2"/>
  <c r="AV449" i="2"/>
  <c r="AW449" i="2" s="1"/>
  <c r="AU449" i="2"/>
  <c r="AT449" i="2"/>
  <c r="AO449" i="2"/>
  <c r="AP449" i="2" s="1"/>
  <c r="AK449" i="2"/>
  <c r="AL449" i="2" s="1"/>
  <c r="AG449" i="2"/>
  <c r="AH449" i="2" s="1"/>
  <c r="AC449" i="2"/>
  <c r="AD449" i="2" s="1"/>
  <c r="Z449" i="2"/>
  <c r="Y449" i="2"/>
  <c r="V449" i="2"/>
  <c r="S449" i="2"/>
  <c r="AA449" i="2" s="1"/>
  <c r="AB449" i="2" s="1"/>
  <c r="J449" i="2"/>
  <c r="L449" i="2" s="1"/>
  <c r="BC448" i="2"/>
  <c r="AW448" i="2"/>
  <c r="AV448" i="2"/>
  <c r="AU448" i="2"/>
  <c r="AT448" i="2"/>
  <c r="AP448" i="2"/>
  <c r="AO448" i="2"/>
  <c r="AL448" i="2"/>
  <c r="AK448" i="2"/>
  <c r="AH448" i="2"/>
  <c r="AG448" i="2"/>
  <c r="AD448" i="2"/>
  <c r="AC448" i="2"/>
  <c r="Z448" i="2"/>
  <c r="Y448" i="2"/>
  <c r="V448" i="2"/>
  <c r="AE448" i="2" s="1"/>
  <c r="AF448" i="2" s="1"/>
  <c r="S448" i="2"/>
  <c r="AA448" i="2" s="1"/>
  <c r="AB448" i="2" s="1"/>
  <c r="L448" i="2"/>
  <c r="J448" i="2"/>
  <c r="BC447" i="2"/>
  <c r="AW447" i="2"/>
  <c r="AV447" i="2"/>
  <c r="AT447" i="2"/>
  <c r="AU447" i="2" s="1"/>
  <c r="AP447" i="2"/>
  <c r="AO447" i="2"/>
  <c r="AL447" i="2"/>
  <c r="AK447" i="2"/>
  <c r="AH447" i="2"/>
  <c r="AG447" i="2"/>
  <c r="AE447" i="2"/>
  <c r="AF447" i="2" s="1"/>
  <c r="AD447" i="2"/>
  <c r="AC447" i="2"/>
  <c r="AA447" i="2"/>
  <c r="AB447" i="2" s="1"/>
  <c r="Z447" i="2"/>
  <c r="Y447" i="2"/>
  <c r="S447" i="2"/>
  <c r="V447" i="2" s="1"/>
  <c r="L447" i="2"/>
  <c r="J447" i="2"/>
  <c r="BC446" i="2"/>
  <c r="AW446" i="2"/>
  <c r="AV446" i="2"/>
  <c r="AU446" i="2"/>
  <c r="AT446" i="2"/>
  <c r="AP446" i="2"/>
  <c r="AO446" i="2"/>
  <c r="AL446" i="2"/>
  <c r="AK446" i="2"/>
  <c r="AH446" i="2"/>
  <c r="AG446" i="2"/>
  <c r="AD446" i="2"/>
  <c r="AC446" i="2"/>
  <c r="Z446" i="2"/>
  <c r="Y446" i="2"/>
  <c r="V446" i="2"/>
  <c r="AE446" i="2" s="1"/>
  <c r="AF446" i="2" s="1"/>
  <c r="S446" i="2"/>
  <c r="AA446" i="2" s="1"/>
  <c r="AB446" i="2" s="1"/>
  <c r="L446" i="2"/>
  <c r="J446" i="2"/>
  <c r="BC445" i="2"/>
  <c r="AV445" i="2"/>
  <c r="AW445" i="2" s="1"/>
  <c r="AU445" i="2"/>
  <c r="AT445" i="2"/>
  <c r="AO445" i="2"/>
  <c r="AP445" i="2" s="1"/>
  <c r="AK445" i="2"/>
  <c r="AL445" i="2" s="1"/>
  <c r="AG445" i="2"/>
  <c r="AH445" i="2" s="1"/>
  <c r="AC445" i="2"/>
  <c r="AD445" i="2" s="1"/>
  <c r="Z445" i="2"/>
  <c r="Y445" i="2"/>
  <c r="V445" i="2"/>
  <c r="S445" i="2"/>
  <c r="AA445" i="2" s="1"/>
  <c r="AB445" i="2" s="1"/>
  <c r="J445" i="2"/>
  <c r="L445" i="2" s="1"/>
  <c r="BC444" i="2"/>
  <c r="AW444" i="2"/>
  <c r="AV444" i="2"/>
  <c r="AU444" i="2"/>
  <c r="AT444" i="2"/>
  <c r="AP444" i="2"/>
  <c r="AO444" i="2"/>
  <c r="AL444" i="2"/>
  <c r="AK444" i="2"/>
  <c r="AH444" i="2"/>
  <c r="AG444" i="2"/>
  <c r="AD444" i="2"/>
  <c r="AC444" i="2"/>
  <c r="Z444" i="2"/>
  <c r="Y444" i="2"/>
  <c r="V444" i="2"/>
  <c r="AE444" i="2" s="1"/>
  <c r="AF444" i="2" s="1"/>
  <c r="S444" i="2"/>
  <c r="AA444" i="2" s="1"/>
  <c r="AB444" i="2" s="1"/>
  <c r="L444" i="2"/>
  <c r="J444" i="2"/>
  <c r="BC443" i="2"/>
  <c r="AW443" i="2"/>
  <c r="AV443" i="2"/>
  <c r="AT443" i="2"/>
  <c r="AU443" i="2" s="1"/>
  <c r="AP443" i="2"/>
  <c r="AO443" i="2"/>
  <c r="AL443" i="2"/>
  <c r="AK443" i="2"/>
  <c r="AH443" i="2"/>
  <c r="AG443" i="2"/>
  <c r="AE443" i="2"/>
  <c r="AF443" i="2" s="1"/>
  <c r="AD443" i="2"/>
  <c r="AC443" i="2"/>
  <c r="AA443" i="2"/>
  <c r="AB443" i="2" s="1"/>
  <c r="Z443" i="2"/>
  <c r="Y443" i="2"/>
  <c r="S443" i="2"/>
  <c r="V443" i="2" s="1"/>
  <c r="L443" i="2"/>
  <c r="J443" i="2"/>
  <c r="BC442" i="2"/>
  <c r="AW442" i="2"/>
  <c r="AV442" i="2"/>
  <c r="AU442" i="2"/>
  <c r="AT442" i="2"/>
  <c r="AP442" i="2"/>
  <c r="AO442" i="2"/>
  <c r="AL442" i="2"/>
  <c r="AK442" i="2"/>
  <c r="AH442" i="2"/>
  <c r="AG442" i="2"/>
  <c r="AD442" i="2"/>
  <c r="AC442" i="2"/>
  <c r="Z442" i="2"/>
  <c r="Y442" i="2"/>
  <c r="V442" i="2"/>
  <c r="AE442" i="2" s="1"/>
  <c r="AF442" i="2" s="1"/>
  <c r="S442" i="2"/>
  <c r="AA442" i="2" s="1"/>
  <c r="AB442" i="2" s="1"/>
  <c r="L442" i="2"/>
  <c r="J442" i="2"/>
  <c r="BC441" i="2"/>
  <c r="AV441" i="2"/>
  <c r="AW441" i="2" s="1"/>
  <c r="AU441" i="2"/>
  <c r="AT441" i="2"/>
  <c r="AO441" i="2"/>
  <c r="AP441" i="2" s="1"/>
  <c r="AK441" i="2"/>
  <c r="AL441" i="2" s="1"/>
  <c r="AG441" i="2"/>
  <c r="AH441" i="2" s="1"/>
  <c r="AC441" i="2"/>
  <c r="AD441" i="2" s="1"/>
  <c r="Z441" i="2"/>
  <c r="Y441" i="2"/>
  <c r="V441" i="2"/>
  <c r="S441" i="2"/>
  <c r="AA441" i="2" s="1"/>
  <c r="AB441" i="2" s="1"/>
  <c r="J441" i="2"/>
  <c r="L441" i="2" s="1"/>
  <c r="BC440" i="2"/>
  <c r="AW440" i="2"/>
  <c r="AV440" i="2"/>
  <c r="AU440" i="2"/>
  <c r="AT440" i="2"/>
  <c r="AP440" i="2"/>
  <c r="AO440" i="2"/>
  <c r="AL440" i="2"/>
  <c r="AK440" i="2"/>
  <c r="AH440" i="2"/>
  <c r="AG440" i="2"/>
  <c r="AD440" i="2"/>
  <c r="AC440" i="2"/>
  <c r="Z440" i="2"/>
  <c r="Y440" i="2"/>
  <c r="V440" i="2"/>
  <c r="AE440" i="2" s="1"/>
  <c r="AF440" i="2" s="1"/>
  <c r="S440" i="2"/>
  <c r="AA440" i="2" s="1"/>
  <c r="AB440" i="2" s="1"/>
  <c r="L440" i="2"/>
  <c r="J440" i="2"/>
  <c r="BC439" i="2"/>
  <c r="AW439" i="2"/>
  <c r="AV439" i="2"/>
  <c r="AT439" i="2"/>
  <c r="AU439" i="2" s="1"/>
  <c r="AP439" i="2"/>
  <c r="AO439" i="2"/>
  <c r="AL439" i="2"/>
  <c r="AK439" i="2"/>
  <c r="AH439" i="2"/>
  <c r="AG439" i="2"/>
  <c r="AE439" i="2"/>
  <c r="AF439" i="2" s="1"/>
  <c r="AD439" i="2"/>
  <c r="AC439" i="2"/>
  <c r="AA439" i="2"/>
  <c r="AB439" i="2" s="1"/>
  <c r="Z439" i="2"/>
  <c r="Y439" i="2"/>
  <c r="S439" i="2"/>
  <c r="V439" i="2" s="1"/>
  <c r="L439" i="2"/>
  <c r="J439" i="2"/>
  <c r="BC438" i="2"/>
  <c r="AW438" i="2"/>
  <c r="AV438" i="2"/>
  <c r="AU438" i="2"/>
  <c r="AT438" i="2"/>
  <c r="AP438" i="2"/>
  <c r="AO438" i="2"/>
  <c r="AL438" i="2"/>
  <c r="AK438" i="2"/>
  <c r="AH438" i="2"/>
  <c r="AG438" i="2"/>
  <c r="AD438" i="2"/>
  <c r="AC438" i="2"/>
  <c r="Z438" i="2"/>
  <c r="Y438" i="2"/>
  <c r="V438" i="2"/>
  <c r="AE438" i="2" s="1"/>
  <c r="AF438" i="2" s="1"/>
  <c r="S438" i="2"/>
  <c r="AA438" i="2" s="1"/>
  <c r="AB438" i="2" s="1"/>
  <c r="L438" i="2"/>
  <c r="J438" i="2"/>
  <c r="BC437" i="2"/>
  <c r="AV437" i="2"/>
  <c r="AW437" i="2" s="1"/>
  <c r="AU437" i="2"/>
  <c r="AT437" i="2"/>
  <c r="AO437" i="2"/>
  <c r="AP437" i="2" s="1"/>
  <c r="AK437" i="2"/>
  <c r="AL437" i="2" s="1"/>
  <c r="AG437" i="2"/>
  <c r="AH437" i="2" s="1"/>
  <c r="AC437" i="2"/>
  <c r="AD437" i="2" s="1"/>
  <c r="Z437" i="2"/>
  <c r="Y437" i="2"/>
  <c r="V437" i="2"/>
  <c r="S437" i="2"/>
  <c r="AA437" i="2" s="1"/>
  <c r="AB437" i="2" s="1"/>
  <c r="J437" i="2"/>
  <c r="L437" i="2" s="1"/>
  <c r="BC436" i="2"/>
  <c r="AW436" i="2"/>
  <c r="AV436" i="2"/>
  <c r="AU436" i="2"/>
  <c r="AT436" i="2"/>
  <c r="AP436" i="2"/>
  <c r="AO436" i="2"/>
  <c r="AL436" i="2"/>
  <c r="AK436" i="2"/>
  <c r="AH436" i="2"/>
  <c r="AG436" i="2"/>
  <c r="AD436" i="2"/>
  <c r="AC436" i="2"/>
  <c r="Z436" i="2"/>
  <c r="Y436" i="2"/>
  <c r="V436" i="2"/>
  <c r="AE436" i="2" s="1"/>
  <c r="AF436" i="2" s="1"/>
  <c r="S436" i="2"/>
  <c r="AA436" i="2" s="1"/>
  <c r="AB436" i="2" s="1"/>
  <c r="L436" i="2"/>
  <c r="J436" i="2"/>
  <c r="BC435" i="2"/>
  <c r="AW435" i="2"/>
  <c r="AV435" i="2"/>
  <c r="AT435" i="2"/>
  <c r="AU435" i="2" s="1"/>
  <c r="AP435" i="2"/>
  <c r="AO435" i="2"/>
  <c r="AL435" i="2"/>
  <c r="AK435" i="2"/>
  <c r="AH435" i="2"/>
  <c r="AG435" i="2"/>
  <c r="AE435" i="2"/>
  <c r="AF435" i="2" s="1"/>
  <c r="AD435" i="2"/>
  <c r="AC435" i="2"/>
  <c r="AA435" i="2"/>
  <c r="AB435" i="2" s="1"/>
  <c r="Z435" i="2"/>
  <c r="Y435" i="2"/>
  <c r="S435" i="2"/>
  <c r="V435" i="2" s="1"/>
  <c r="L435" i="2"/>
  <c r="J435" i="2"/>
  <c r="BC434" i="2"/>
  <c r="AW434" i="2"/>
  <c r="AV434" i="2"/>
  <c r="AU434" i="2"/>
  <c r="AT434" i="2"/>
  <c r="AP434" i="2"/>
  <c r="AO434" i="2"/>
  <c r="AL434" i="2"/>
  <c r="AK434" i="2"/>
  <c r="AH434" i="2"/>
  <c r="AG434" i="2"/>
  <c r="AD434" i="2"/>
  <c r="AC434" i="2"/>
  <c r="Z434" i="2"/>
  <c r="Y434" i="2"/>
  <c r="V434" i="2"/>
  <c r="AE434" i="2" s="1"/>
  <c r="AF434" i="2" s="1"/>
  <c r="S434" i="2"/>
  <c r="AA434" i="2" s="1"/>
  <c r="AB434" i="2" s="1"/>
  <c r="L434" i="2"/>
  <c r="J434" i="2"/>
  <c r="BC433" i="2"/>
  <c r="AV433" i="2"/>
  <c r="AW433" i="2" s="1"/>
  <c r="AU433" i="2"/>
  <c r="AT433" i="2"/>
  <c r="AO433" i="2"/>
  <c r="AP433" i="2" s="1"/>
  <c r="AK433" i="2"/>
  <c r="AL433" i="2" s="1"/>
  <c r="AG433" i="2"/>
  <c r="AH433" i="2" s="1"/>
  <c r="AC433" i="2"/>
  <c r="AD433" i="2" s="1"/>
  <c r="Z433" i="2"/>
  <c r="Y433" i="2"/>
  <c r="V433" i="2"/>
  <c r="S433" i="2"/>
  <c r="AA433" i="2" s="1"/>
  <c r="AB433" i="2" s="1"/>
  <c r="J433" i="2"/>
  <c r="L433" i="2" s="1"/>
  <c r="BC432" i="2"/>
  <c r="AW432" i="2"/>
  <c r="AV432" i="2"/>
  <c r="AU432" i="2"/>
  <c r="AT432" i="2"/>
  <c r="AP432" i="2"/>
  <c r="AO432" i="2"/>
  <c r="AL432" i="2"/>
  <c r="AK432" i="2"/>
  <c r="AH432" i="2"/>
  <c r="AG432" i="2"/>
  <c r="AD432" i="2"/>
  <c r="AC432" i="2"/>
  <c r="Z432" i="2"/>
  <c r="Y432" i="2"/>
  <c r="V432" i="2"/>
  <c r="AE432" i="2" s="1"/>
  <c r="AF432" i="2" s="1"/>
  <c r="S432" i="2"/>
  <c r="AA432" i="2" s="1"/>
  <c r="AB432" i="2" s="1"/>
  <c r="L432" i="2"/>
  <c r="J432" i="2"/>
  <c r="BC431" i="2"/>
  <c r="AW431" i="2"/>
  <c r="AV431" i="2"/>
  <c r="AT431" i="2"/>
  <c r="AU431" i="2" s="1"/>
  <c r="AP431" i="2"/>
  <c r="AO431" i="2"/>
  <c r="AL431" i="2"/>
  <c r="AK431" i="2"/>
  <c r="AH431" i="2"/>
  <c r="AG431" i="2"/>
  <c r="AE431" i="2"/>
  <c r="AF431" i="2" s="1"/>
  <c r="AD431" i="2"/>
  <c r="AC431" i="2"/>
  <c r="AA431" i="2"/>
  <c r="AB431" i="2" s="1"/>
  <c r="Z431" i="2"/>
  <c r="Y431" i="2"/>
  <c r="S431" i="2"/>
  <c r="V431" i="2" s="1"/>
  <c r="L431" i="2"/>
  <c r="J431" i="2"/>
  <c r="BC430" i="2"/>
  <c r="AW430" i="2"/>
  <c r="AV430" i="2"/>
  <c r="AU430" i="2"/>
  <c r="AT430" i="2"/>
  <c r="AP430" i="2"/>
  <c r="AO430" i="2"/>
  <c r="AL430" i="2"/>
  <c r="AK430" i="2"/>
  <c r="AH430" i="2"/>
  <c r="AG430" i="2"/>
  <c r="AD430" i="2"/>
  <c r="AC430" i="2"/>
  <c r="Z430" i="2"/>
  <c r="Y430" i="2"/>
  <c r="V430" i="2"/>
  <c r="AE430" i="2" s="1"/>
  <c r="AF430" i="2" s="1"/>
  <c r="S430" i="2"/>
  <c r="AA430" i="2" s="1"/>
  <c r="AB430" i="2" s="1"/>
  <c r="L430" i="2"/>
  <c r="J430" i="2"/>
  <c r="BC429" i="2"/>
  <c r="AV429" i="2"/>
  <c r="AW429" i="2" s="1"/>
  <c r="AU429" i="2"/>
  <c r="AT429" i="2"/>
  <c r="AO429" i="2"/>
  <c r="AP429" i="2" s="1"/>
  <c r="AK429" i="2"/>
  <c r="AL429" i="2" s="1"/>
  <c r="AG429" i="2"/>
  <c r="AH429" i="2" s="1"/>
  <c r="AC429" i="2"/>
  <c r="AD429" i="2" s="1"/>
  <c r="Z429" i="2"/>
  <c r="Y429" i="2"/>
  <c r="V429" i="2"/>
  <c r="S429" i="2"/>
  <c r="AA429" i="2" s="1"/>
  <c r="AB429" i="2" s="1"/>
  <c r="J429" i="2"/>
  <c r="L429" i="2" s="1"/>
  <c r="BC428" i="2"/>
  <c r="AW428" i="2"/>
  <c r="AV428" i="2"/>
  <c r="AU428" i="2"/>
  <c r="AT428" i="2"/>
  <c r="AP428" i="2"/>
  <c r="AO428" i="2"/>
  <c r="AL428" i="2"/>
  <c r="AK428" i="2"/>
  <c r="AH428" i="2"/>
  <c r="AG428" i="2"/>
  <c r="AD428" i="2"/>
  <c r="AC428" i="2"/>
  <c r="Z428" i="2"/>
  <c r="Y428" i="2"/>
  <c r="V428" i="2"/>
  <c r="AE428" i="2" s="1"/>
  <c r="AF428" i="2" s="1"/>
  <c r="S428" i="2"/>
  <c r="AA428" i="2" s="1"/>
  <c r="AB428" i="2" s="1"/>
  <c r="L428" i="2"/>
  <c r="J428" i="2"/>
  <c r="BC427" i="2"/>
  <c r="AW427" i="2"/>
  <c r="AV427" i="2"/>
  <c r="AT427" i="2"/>
  <c r="AU427" i="2" s="1"/>
  <c r="AP427" i="2"/>
  <c r="AO427" i="2"/>
  <c r="AL427" i="2"/>
  <c r="AK427" i="2"/>
  <c r="AH427" i="2"/>
  <c r="AG427" i="2"/>
  <c r="AE427" i="2"/>
  <c r="AF427" i="2" s="1"/>
  <c r="AD427" i="2"/>
  <c r="AC427" i="2"/>
  <c r="AA427" i="2"/>
  <c r="AB427" i="2" s="1"/>
  <c r="Z427" i="2"/>
  <c r="Y427" i="2"/>
  <c r="S427" i="2"/>
  <c r="V427" i="2" s="1"/>
  <c r="L427" i="2"/>
  <c r="J427" i="2"/>
  <c r="BC426" i="2"/>
  <c r="AW426" i="2"/>
  <c r="AV426" i="2"/>
  <c r="AU426" i="2"/>
  <c r="AT426" i="2"/>
  <c r="AP426" i="2"/>
  <c r="AO426" i="2"/>
  <c r="AL426" i="2"/>
  <c r="AK426" i="2"/>
  <c r="AH426" i="2"/>
  <c r="AG426" i="2"/>
  <c r="AD426" i="2"/>
  <c r="AC426" i="2"/>
  <c r="Z426" i="2"/>
  <c r="Y426" i="2"/>
  <c r="V426" i="2"/>
  <c r="AE426" i="2" s="1"/>
  <c r="AF426" i="2" s="1"/>
  <c r="S426" i="2"/>
  <c r="AA426" i="2" s="1"/>
  <c r="AB426" i="2" s="1"/>
  <c r="L426" i="2"/>
  <c r="J426" i="2"/>
  <c r="BC425" i="2"/>
  <c r="AV425" i="2"/>
  <c r="AW425" i="2" s="1"/>
  <c r="AU425" i="2"/>
  <c r="AT425" i="2"/>
  <c r="AO425" i="2"/>
  <c r="AP425" i="2" s="1"/>
  <c r="AK425" i="2"/>
  <c r="AL425" i="2" s="1"/>
  <c r="AG425" i="2"/>
  <c r="AH425" i="2" s="1"/>
  <c r="AC425" i="2"/>
  <c r="AD425" i="2" s="1"/>
  <c r="Z425" i="2"/>
  <c r="Y425" i="2"/>
  <c r="V425" i="2"/>
  <c r="S425" i="2"/>
  <c r="AA425" i="2" s="1"/>
  <c r="AB425" i="2" s="1"/>
  <c r="J425" i="2"/>
  <c r="L425" i="2" s="1"/>
  <c r="BC424" i="2"/>
  <c r="AW424" i="2"/>
  <c r="AV424" i="2"/>
  <c r="AU424" i="2"/>
  <c r="AT424" i="2"/>
  <c r="AP424" i="2"/>
  <c r="AO424" i="2"/>
  <c r="AL424" i="2"/>
  <c r="AK424" i="2"/>
  <c r="AH424" i="2"/>
  <c r="AG424" i="2"/>
  <c r="AD424" i="2"/>
  <c r="AC424" i="2"/>
  <c r="Z424" i="2"/>
  <c r="Y424" i="2"/>
  <c r="V424" i="2"/>
  <c r="AE424" i="2" s="1"/>
  <c r="AF424" i="2" s="1"/>
  <c r="S424" i="2"/>
  <c r="AA424" i="2" s="1"/>
  <c r="AB424" i="2" s="1"/>
  <c r="L424" i="2"/>
  <c r="J424" i="2"/>
  <c r="BC423" i="2"/>
  <c r="AW423" i="2"/>
  <c r="AV423" i="2"/>
  <c r="AT423" i="2"/>
  <c r="AU423" i="2" s="1"/>
  <c r="AP423" i="2"/>
  <c r="AO423" i="2"/>
  <c r="AL423" i="2"/>
  <c r="AK423" i="2"/>
  <c r="AH423" i="2"/>
  <c r="AG423" i="2"/>
  <c r="AE423" i="2"/>
  <c r="AF423" i="2" s="1"/>
  <c r="AD423" i="2"/>
  <c r="AC423" i="2"/>
  <c r="AA423" i="2"/>
  <c r="AB423" i="2" s="1"/>
  <c r="Z423" i="2"/>
  <c r="Y423" i="2"/>
  <c r="S423" i="2"/>
  <c r="V423" i="2" s="1"/>
  <c r="L423" i="2"/>
  <c r="J423" i="2"/>
  <c r="BC422" i="2"/>
  <c r="AW422" i="2"/>
  <c r="AV422" i="2"/>
  <c r="AU422" i="2"/>
  <c r="AT422" i="2"/>
  <c r="AP422" i="2"/>
  <c r="AO422" i="2"/>
  <c r="AL422" i="2"/>
  <c r="AK422" i="2"/>
  <c r="AH422" i="2"/>
  <c r="AG422" i="2"/>
  <c r="AD422" i="2"/>
  <c r="AC422" i="2"/>
  <c r="Z422" i="2"/>
  <c r="Y422" i="2"/>
  <c r="V422" i="2"/>
  <c r="AE422" i="2" s="1"/>
  <c r="AF422" i="2" s="1"/>
  <c r="S422" i="2"/>
  <c r="AA422" i="2" s="1"/>
  <c r="AB422" i="2" s="1"/>
  <c r="L422" i="2"/>
  <c r="J422" i="2"/>
  <c r="BC421" i="2"/>
  <c r="AV421" i="2"/>
  <c r="AW421" i="2" s="1"/>
  <c r="AU421" i="2"/>
  <c r="AT421" i="2"/>
  <c r="AO421" i="2"/>
  <c r="AP421" i="2" s="1"/>
  <c r="AK421" i="2"/>
  <c r="AL421" i="2" s="1"/>
  <c r="AG421" i="2"/>
  <c r="AH421" i="2" s="1"/>
  <c r="AC421" i="2"/>
  <c r="AD421" i="2" s="1"/>
  <c r="Z421" i="2"/>
  <c r="Y421" i="2"/>
  <c r="V421" i="2"/>
  <c r="S421" i="2"/>
  <c r="AA421" i="2" s="1"/>
  <c r="AB421" i="2" s="1"/>
  <c r="J421" i="2"/>
  <c r="L421" i="2" s="1"/>
  <c r="BC420" i="2"/>
  <c r="AW420" i="2"/>
  <c r="AW464" i="2" s="1"/>
  <c r="AV420" i="2"/>
  <c r="AU420" i="2"/>
  <c r="AU464" i="2" s="1"/>
  <c r="AT420" i="2"/>
  <c r="AP420" i="2"/>
  <c r="AP464" i="2" s="1"/>
  <c r="AO420" i="2"/>
  <c r="AL420" i="2"/>
  <c r="AL464" i="2" s="1"/>
  <c r="AK420" i="2"/>
  <c r="AH420" i="2"/>
  <c r="AH464" i="2" s="1"/>
  <c r="AG420" i="2"/>
  <c r="AD420" i="2"/>
  <c r="AD464" i="2" s="1"/>
  <c r="AC420" i="2"/>
  <c r="Z420" i="2"/>
  <c r="Y420" i="2"/>
  <c r="V420" i="2"/>
  <c r="S420" i="2"/>
  <c r="AA420" i="2" s="1"/>
  <c r="L420" i="2"/>
  <c r="J420" i="2"/>
  <c r="J464" i="2" s="1"/>
  <c r="AS413" i="2"/>
  <c r="AR413" i="2"/>
  <c r="W413" i="2"/>
  <c r="M413" i="2"/>
  <c r="K413" i="2"/>
  <c r="AS411" i="2"/>
  <c r="AR411" i="2"/>
  <c r="W411" i="2"/>
  <c r="M411" i="2"/>
  <c r="K411" i="2"/>
  <c r="BC409" i="2"/>
  <c r="AW409" i="2"/>
  <c r="AV409" i="2"/>
  <c r="AU409" i="2"/>
  <c r="AT409" i="2"/>
  <c r="AP409" i="2"/>
  <c r="AO409" i="2"/>
  <c r="AL409" i="2"/>
  <c r="AK409" i="2"/>
  <c r="AH409" i="2"/>
  <c r="AG409" i="2"/>
  <c r="AF409" i="2"/>
  <c r="AD409" i="2"/>
  <c r="AC409" i="2"/>
  <c r="Z409" i="2"/>
  <c r="Y409" i="2"/>
  <c r="V409" i="2"/>
  <c r="AE409" i="2" s="1"/>
  <c r="S409" i="2"/>
  <c r="AA409" i="2" s="1"/>
  <c r="AB409" i="2" s="1"/>
  <c r="L409" i="2"/>
  <c r="J409" i="2"/>
  <c r="BC408" i="2"/>
  <c r="AW408" i="2"/>
  <c r="AV408" i="2"/>
  <c r="AT408" i="2"/>
  <c r="AU408" i="2" s="1"/>
  <c r="AP408" i="2"/>
  <c r="AO408" i="2"/>
  <c r="AL408" i="2"/>
  <c r="AK408" i="2"/>
  <c r="AH408" i="2"/>
  <c r="AG408" i="2"/>
  <c r="AD408" i="2"/>
  <c r="AC408" i="2"/>
  <c r="AA408" i="2"/>
  <c r="AB408" i="2" s="1"/>
  <c r="Z408" i="2"/>
  <c r="Y408" i="2"/>
  <c r="S408" i="2"/>
  <c r="V408" i="2" s="1"/>
  <c r="AE408" i="2" s="1"/>
  <c r="AF408" i="2" s="1"/>
  <c r="L408" i="2"/>
  <c r="J408" i="2"/>
  <c r="BC407" i="2"/>
  <c r="AW407" i="2"/>
  <c r="AV407" i="2"/>
  <c r="AU407" i="2"/>
  <c r="AT407" i="2"/>
  <c r="AP407" i="2"/>
  <c r="AO407" i="2"/>
  <c r="AL407" i="2"/>
  <c r="AK407" i="2"/>
  <c r="AH407" i="2"/>
  <c r="AG407" i="2"/>
  <c r="AD407" i="2"/>
  <c r="AC407" i="2"/>
  <c r="Z407" i="2"/>
  <c r="Y407" i="2"/>
  <c r="V407" i="2"/>
  <c r="S407" i="2"/>
  <c r="AA407" i="2" s="1"/>
  <c r="AB407" i="2" s="1"/>
  <c r="L407" i="2"/>
  <c r="J407" i="2"/>
  <c r="BC406" i="2"/>
  <c r="AV406" i="2"/>
  <c r="AW406" i="2" s="1"/>
  <c r="AU406" i="2"/>
  <c r="AT406" i="2"/>
  <c r="AO406" i="2"/>
  <c r="AP406" i="2" s="1"/>
  <c r="AK406" i="2"/>
  <c r="AL406" i="2" s="1"/>
  <c r="AG406" i="2"/>
  <c r="AH406" i="2" s="1"/>
  <c r="AC406" i="2"/>
  <c r="AD406" i="2" s="1"/>
  <c r="Z406" i="2"/>
  <c r="Y406" i="2"/>
  <c r="V406" i="2"/>
  <c r="AE406" i="2" s="1"/>
  <c r="AF406" i="2" s="1"/>
  <c r="S406" i="2"/>
  <c r="AA406" i="2" s="1"/>
  <c r="AB406" i="2" s="1"/>
  <c r="J406" i="2"/>
  <c r="L406" i="2" s="1"/>
  <c r="BC405" i="2"/>
  <c r="AW405" i="2"/>
  <c r="AV405" i="2"/>
  <c r="AU405" i="2"/>
  <c r="AT405" i="2"/>
  <c r="AP405" i="2"/>
  <c r="AO405" i="2"/>
  <c r="AL405" i="2"/>
  <c r="AK405" i="2"/>
  <c r="AH405" i="2"/>
  <c r="AG405" i="2"/>
  <c r="AF405" i="2"/>
  <c r="AD405" i="2"/>
  <c r="AC405" i="2"/>
  <c r="Z405" i="2"/>
  <c r="Y405" i="2"/>
  <c r="V405" i="2"/>
  <c r="AE405" i="2" s="1"/>
  <c r="S405" i="2"/>
  <c r="AA405" i="2" s="1"/>
  <c r="AB405" i="2" s="1"/>
  <c r="L405" i="2"/>
  <c r="J405" i="2"/>
  <c r="BC404" i="2"/>
  <c r="AW404" i="2"/>
  <c r="AV404" i="2"/>
  <c r="AT404" i="2"/>
  <c r="AU404" i="2" s="1"/>
  <c r="AP404" i="2"/>
  <c r="AO404" i="2"/>
  <c r="AL404" i="2"/>
  <c r="AK404" i="2"/>
  <c r="AH404" i="2"/>
  <c r="AG404" i="2"/>
  <c r="AD404" i="2"/>
  <c r="AC404" i="2"/>
  <c r="AA404" i="2"/>
  <c r="AB404" i="2" s="1"/>
  <c r="Z404" i="2"/>
  <c r="Y404" i="2"/>
  <c r="S404" i="2"/>
  <c r="V404" i="2" s="1"/>
  <c r="AE404" i="2" s="1"/>
  <c r="AF404" i="2" s="1"/>
  <c r="L404" i="2"/>
  <c r="J404" i="2"/>
  <c r="BC403" i="2"/>
  <c r="AW403" i="2"/>
  <c r="AV403" i="2"/>
  <c r="AU403" i="2"/>
  <c r="AT403" i="2"/>
  <c r="AP403" i="2"/>
  <c r="AO403" i="2"/>
  <c r="AL403" i="2"/>
  <c r="AK403" i="2"/>
  <c r="AH403" i="2"/>
  <c r="AG403" i="2"/>
  <c r="AD403" i="2"/>
  <c r="AC403" i="2"/>
  <c r="Z403" i="2"/>
  <c r="Y403" i="2"/>
  <c r="V403" i="2"/>
  <c r="S403" i="2"/>
  <c r="AA403" i="2" s="1"/>
  <c r="AB403" i="2" s="1"/>
  <c r="L403" i="2"/>
  <c r="J403" i="2"/>
  <c r="BC402" i="2"/>
  <c r="AV402" i="2"/>
  <c r="AW402" i="2" s="1"/>
  <c r="AU402" i="2"/>
  <c r="AT402" i="2"/>
  <c r="AO402" i="2"/>
  <c r="AP402" i="2" s="1"/>
  <c r="AK402" i="2"/>
  <c r="AL402" i="2" s="1"/>
  <c r="AG402" i="2"/>
  <c r="AH402" i="2" s="1"/>
  <c r="AC402" i="2"/>
  <c r="AD402" i="2" s="1"/>
  <c r="Z402" i="2"/>
  <c r="Y402" i="2"/>
  <c r="V402" i="2"/>
  <c r="AE402" i="2" s="1"/>
  <c r="AF402" i="2" s="1"/>
  <c r="S402" i="2"/>
  <c r="AA402" i="2" s="1"/>
  <c r="AB402" i="2" s="1"/>
  <c r="J402" i="2"/>
  <c r="L402" i="2" s="1"/>
  <c r="BC401" i="2"/>
  <c r="AW401" i="2"/>
  <c r="AV401" i="2"/>
  <c r="AU401" i="2"/>
  <c r="AT401" i="2"/>
  <c r="AP401" i="2"/>
  <c r="AO401" i="2"/>
  <c r="AL401" i="2"/>
  <c r="AK401" i="2"/>
  <c r="AH401" i="2"/>
  <c r="AG401" i="2"/>
  <c r="AD401" i="2"/>
  <c r="AC401" i="2"/>
  <c r="Z401" i="2"/>
  <c r="Y401" i="2"/>
  <c r="S401" i="2"/>
  <c r="L401" i="2"/>
  <c r="J401" i="2"/>
  <c r="BC400" i="2"/>
  <c r="AW400" i="2"/>
  <c r="AV400" i="2"/>
  <c r="AT400" i="2"/>
  <c r="AU400" i="2" s="1"/>
  <c r="AP400" i="2"/>
  <c r="AO400" i="2"/>
  <c r="AL400" i="2"/>
  <c r="AK400" i="2"/>
  <c r="AH400" i="2"/>
  <c r="AG400" i="2"/>
  <c r="AD400" i="2"/>
  <c r="AC400" i="2"/>
  <c r="AA400" i="2"/>
  <c r="AB400" i="2" s="1"/>
  <c r="Z400" i="2"/>
  <c r="Y400" i="2"/>
  <c r="S400" i="2"/>
  <c r="V400" i="2" s="1"/>
  <c r="AE400" i="2" s="1"/>
  <c r="AF400" i="2" s="1"/>
  <c r="L400" i="2"/>
  <c r="J400" i="2"/>
  <c r="BC399" i="2"/>
  <c r="AV399" i="2"/>
  <c r="AW399" i="2" s="1"/>
  <c r="AU399" i="2"/>
  <c r="AT399" i="2"/>
  <c r="AO399" i="2"/>
  <c r="AP399" i="2" s="1"/>
  <c r="AK399" i="2"/>
  <c r="AL399" i="2" s="1"/>
  <c r="AG399" i="2"/>
  <c r="AH399" i="2" s="1"/>
  <c r="AC399" i="2"/>
  <c r="AD399" i="2" s="1"/>
  <c r="Z399" i="2"/>
  <c r="Y399" i="2"/>
  <c r="V399" i="2"/>
  <c r="S399" i="2"/>
  <c r="AA399" i="2" s="1"/>
  <c r="AB399" i="2" s="1"/>
  <c r="J399" i="2"/>
  <c r="L399" i="2" s="1"/>
  <c r="BC398" i="2"/>
  <c r="AV398" i="2"/>
  <c r="AW398" i="2" s="1"/>
  <c r="AU398" i="2"/>
  <c r="AT398" i="2"/>
  <c r="AO398" i="2"/>
  <c r="AP398" i="2" s="1"/>
  <c r="AK398" i="2"/>
  <c r="AL398" i="2" s="1"/>
  <c r="AG398" i="2"/>
  <c r="AH398" i="2" s="1"/>
  <c r="AF398" i="2"/>
  <c r="AC398" i="2"/>
  <c r="AD398" i="2" s="1"/>
  <c r="Z398" i="2"/>
  <c r="Y398" i="2"/>
  <c r="V398" i="2"/>
  <c r="AE398" i="2" s="1"/>
  <c r="S398" i="2"/>
  <c r="AA398" i="2" s="1"/>
  <c r="AB398" i="2" s="1"/>
  <c r="J398" i="2"/>
  <c r="L398" i="2" s="1"/>
  <c r="BC397" i="2"/>
  <c r="AW397" i="2"/>
  <c r="AV397" i="2"/>
  <c r="AT397" i="2"/>
  <c r="AU397" i="2" s="1"/>
  <c r="AP397" i="2"/>
  <c r="AO397" i="2"/>
  <c r="AL397" i="2"/>
  <c r="AK397" i="2"/>
  <c r="AH397" i="2"/>
  <c r="AG397" i="2"/>
  <c r="AD397" i="2"/>
  <c r="AC397" i="2"/>
  <c r="Z397" i="2"/>
  <c r="Y397" i="2"/>
  <c r="S397" i="2"/>
  <c r="L397" i="2"/>
  <c r="J397" i="2"/>
  <c r="BC396" i="2"/>
  <c r="AW396" i="2"/>
  <c r="AV396" i="2"/>
  <c r="AT396" i="2"/>
  <c r="AU396" i="2" s="1"/>
  <c r="AP396" i="2"/>
  <c r="AO396" i="2"/>
  <c r="AL396" i="2"/>
  <c r="AK396" i="2"/>
  <c r="AH396" i="2"/>
  <c r="AG396" i="2"/>
  <c r="AD396" i="2"/>
  <c r="AC396" i="2"/>
  <c r="AA396" i="2"/>
  <c r="AB396" i="2" s="1"/>
  <c r="Z396" i="2"/>
  <c r="Y396" i="2"/>
  <c r="S396" i="2"/>
  <c r="V396" i="2" s="1"/>
  <c r="AE396" i="2" s="1"/>
  <c r="AF396" i="2" s="1"/>
  <c r="L396" i="2"/>
  <c r="J396" i="2"/>
  <c r="BC395" i="2"/>
  <c r="AV395" i="2"/>
  <c r="AW395" i="2" s="1"/>
  <c r="AU395" i="2"/>
  <c r="AT395" i="2"/>
  <c r="AO395" i="2"/>
  <c r="AP395" i="2" s="1"/>
  <c r="AK395" i="2"/>
  <c r="AL395" i="2" s="1"/>
  <c r="AG395" i="2"/>
  <c r="AH395" i="2" s="1"/>
  <c r="AC395" i="2"/>
  <c r="AD395" i="2" s="1"/>
  <c r="Z395" i="2"/>
  <c r="Y395" i="2"/>
  <c r="V395" i="2"/>
  <c r="S395" i="2"/>
  <c r="AA395" i="2" s="1"/>
  <c r="AB395" i="2" s="1"/>
  <c r="J395" i="2"/>
  <c r="L395" i="2" s="1"/>
  <c r="BC394" i="2"/>
  <c r="AV394" i="2"/>
  <c r="AW394" i="2" s="1"/>
  <c r="AU394" i="2"/>
  <c r="AT394" i="2"/>
  <c r="AO394" i="2"/>
  <c r="AP394" i="2" s="1"/>
  <c r="AK394" i="2"/>
  <c r="AL394" i="2" s="1"/>
  <c r="AG394" i="2"/>
  <c r="AH394" i="2" s="1"/>
  <c r="AF394" i="2"/>
  <c r="AC394" i="2"/>
  <c r="AD394" i="2" s="1"/>
  <c r="Z394" i="2"/>
  <c r="Y394" i="2"/>
  <c r="V394" i="2"/>
  <c r="AE394" i="2" s="1"/>
  <c r="S394" i="2"/>
  <c r="AA394" i="2" s="1"/>
  <c r="AB394" i="2" s="1"/>
  <c r="J394" i="2"/>
  <c r="L394" i="2" s="1"/>
  <c r="BC393" i="2"/>
  <c r="AW393" i="2"/>
  <c r="AV393" i="2"/>
  <c r="AT393" i="2"/>
  <c r="AU393" i="2" s="1"/>
  <c r="AP393" i="2"/>
  <c r="AO393" i="2"/>
  <c r="AL393" i="2"/>
  <c r="AK393" i="2"/>
  <c r="AH393" i="2"/>
  <c r="AG393" i="2"/>
  <c r="AD393" i="2"/>
  <c r="AC393" i="2"/>
  <c r="Z393" i="2"/>
  <c r="Y393" i="2"/>
  <c r="S393" i="2"/>
  <c r="L393" i="2"/>
  <c r="J393" i="2"/>
  <c r="BC392" i="2"/>
  <c r="AW392" i="2"/>
  <c r="AV392" i="2"/>
  <c r="AT392" i="2"/>
  <c r="AU392" i="2" s="1"/>
  <c r="AO392" i="2"/>
  <c r="AP392" i="2" s="1"/>
  <c r="AL392" i="2"/>
  <c r="AK392" i="2"/>
  <c r="AG392" i="2"/>
  <c r="AH392" i="2" s="1"/>
  <c r="AD392" i="2"/>
  <c r="AC392" i="2"/>
  <c r="AA392" i="2"/>
  <c r="AB392" i="2" s="1"/>
  <c r="Z392" i="2"/>
  <c r="Y392" i="2"/>
  <c r="S392" i="2"/>
  <c r="V392" i="2" s="1"/>
  <c r="AE392" i="2" s="1"/>
  <c r="AF392" i="2" s="1"/>
  <c r="L392" i="2"/>
  <c r="J392" i="2"/>
  <c r="BC391" i="2"/>
  <c r="AV391" i="2"/>
  <c r="AW391" i="2" s="1"/>
  <c r="AU391" i="2"/>
  <c r="AT391" i="2"/>
  <c r="AO391" i="2"/>
  <c r="AP391" i="2" s="1"/>
  <c r="AL391" i="2"/>
  <c r="AK391" i="2"/>
  <c r="AG391" i="2"/>
  <c r="AH391" i="2" s="1"/>
  <c r="AD391" i="2"/>
  <c r="AC391" i="2"/>
  <c r="Z391" i="2"/>
  <c r="Y391" i="2"/>
  <c r="V391" i="2"/>
  <c r="S391" i="2"/>
  <c r="AA391" i="2" s="1"/>
  <c r="AB391" i="2" s="1"/>
  <c r="J391" i="2"/>
  <c r="L391" i="2" s="1"/>
  <c r="BC390" i="2"/>
  <c r="AV390" i="2"/>
  <c r="AW390" i="2" s="1"/>
  <c r="AT390" i="2"/>
  <c r="AU390" i="2" s="1"/>
  <c r="AO390" i="2"/>
  <c r="AP390" i="2" s="1"/>
  <c r="AK390" i="2"/>
  <c r="AL390" i="2" s="1"/>
  <c r="AG390" i="2"/>
  <c r="AH390" i="2" s="1"/>
  <c r="AC390" i="2"/>
  <c r="AD390" i="2" s="1"/>
  <c r="Z390" i="2"/>
  <c r="Y390" i="2"/>
  <c r="S390" i="2"/>
  <c r="V390" i="2" s="1"/>
  <c r="AE390" i="2" s="1"/>
  <c r="AF390" i="2" s="1"/>
  <c r="J390" i="2"/>
  <c r="L390" i="2" s="1"/>
  <c r="BC389" i="2"/>
  <c r="AW389" i="2"/>
  <c r="AV389" i="2"/>
  <c r="AT389" i="2"/>
  <c r="AU389" i="2" s="1"/>
  <c r="AP389" i="2"/>
  <c r="AO389" i="2"/>
  <c r="AL389" i="2"/>
  <c r="AK389" i="2"/>
  <c r="AH389" i="2"/>
  <c r="AG389" i="2"/>
  <c r="AE389" i="2"/>
  <c r="AF389" i="2" s="1"/>
  <c r="AD389" i="2"/>
  <c r="AC389" i="2"/>
  <c r="AA389" i="2"/>
  <c r="AB389" i="2" s="1"/>
  <c r="Z389" i="2"/>
  <c r="Y389" i="2"/>
  <c r="S389" i="2"/>
  <c r="V389" i="2" s="1"/>
  <c r="L389" i="2"/>
  <c r="J389" i="2"/>
  <c r="BC388" i="2"/>
  <c r="AW388" i="2"/>
  <c r="AV388" i="2"/>
  <c r="AT388" i="2"/>
  <c r="AU388" i="2" s="1"/>
  <c r="AO388" i="2"/>
  <c r="AP388" i="2" s="1"/>
  <c r="AL388" i="2"/>
  <c r="AK388" i="2"/>
  <c r="AG388" i="2"/>
  <c r="AH388" i="2" s="1"/>
  <c r="AD388" i="2"/>
  <c r="AC388" i="2"/>
  <c r="AA388" i="2"/>
  <c r="AB388" i="2" s="1"/>
  <c r="Z388" i="2"/>
  <c r="Y388" i="2"/>
  <c r="S388" i="2"/>
  <c r="V388" i="2" s="1"/>
  <c r="AE388" i="2" s="1"/>
  <c r="AF388" i="2" s="1"/>
  <c r="L388" i="2"/>
  <c r="J388" i="2"/>
  <c r="BC387" i="2"/>
  <c r="AV387" i="2"/>
  <c r="AW387" i="2" s="1"/>
  <c r="AU387" i="2"/>
  <c r="AT387" i="2"/>
  <c r="AO387" i="2"/>
  <c r="AP387" i="2" s="1"/>
  <c r="AL387" i="2"/>
  <c r="AK387" i="2"/>
  <c r="AG387" i="2"/>
  <c r="AH387" i="2" s="1"/>
  <c r="AD387" i="2"/>
  <c r="AC387" i="2"/>
  <c r="Z387" i="2"/>
  <c r="Y387" i="2"/>
  <c r="V387" i="2"/>
  <c r="S387" i="2"/>
  <c r="AA387" i="2" s="1"/>
  <c r="AB387" i="2" s="1"/>
  <c r="J387" i="2"/>
  <c r="L387" i="2" s="1"/>
  <c r="BC386" i="2"/>
  <c r="AV386" i="2"/>
  <c r="AW386" i="2" s="1"/>
  <c r="AT386" i="2"/>
  <c r="AU386" i="2" s="1"/>
  <c r="AO386" i="2"/>
  <c r="AP386" i="2" s="1"/>
  <c r="AK386" i="2"/>
  <c r="AL386" i="2" s="1"/>
  <c r="AG386" i="2"/>
  <c r="AH386" i="2" s="1"/>
  <c r="AC386" i="2"/>
  <c r="AD386" i="2" s="1"/>
  <c r="Z386" i="2"/>
  <c r="Y386" i="2"/>
  <c r="S386" i="2"/>
  <c r="V386" i="2" s="1"/>
  <c r="AE386" i="2" s="1"/>
  <c r="AF386" i="2" s="1"/>
  <c r="J386" i="2"/>
  <c r="L386" i="2" s="1"/>
  <c r="BC385" i="2"/>
  <c r="AW385" i="2"/>
  <c r="AV385" i="2"/>
  <c r="AT385" i="2"/>
  <c r="AU385" i="2" s="1"/>
  <c r="AP385" i="2"/>
  <c r="AO385" i="2"/>
  <c r="AL385" i="2"/>
  <c r="AK385" i="2"/>
  <c r="AH385" i="2"/>
  <c r="AG385" i="2"/>
  <c r="AE385" i="2"/>
  <c r="AF385" i="2" s="1"/>
  <c r="AD385" i="2"/>
  <c r="AC385" i="2"/>
  <c r="Z385" i="2"/>
  <c r="Y385" i="2"/>
  <c r="S385" i="2"/>
  <c r="V385" i="2" s="1"/>
  <c r="L385" i="2"/>
  <c r="J385" i="2"/>
  <c r="BC384" i="2"/>
  <c r="AW384" i="2"/>
  <c r="AV384" i="2"/>
  <c r="AT384" i="2"/>
  <c r="AU384" i="2" s="1"/>
  <c r="AO384" i="2"/>
  <c r="AP384" i="2" s="1"/>
  <c r="AL384" i="2"/>
  <c r="AK384" i="2"/>
  <c r="AG384" i="2"/>
  <c r="AH384" i="2" s="1"/>
  <c r="AD384" i="2"/>
  <c r="AC384" i="2"/>
  <c r="AA384" i="2"/>
  <c r="AB384" i="2" s="1"/>
  <c r="Z384" i="2"/>
  <c r="Y384" i="2"/>
  <c r="S384" i="2"/>
  <c r="V384" i="2" s="1"/>
  <c r="AE384" i="2" s="1"/>
  <c r="AF384" i="2" s="1"/>
  <c r="L384" i="2"/>
  <c r="J384" i="2"/>
  <c r="BC383" i="2"/>
  <c r="AV383" i="2"/>
  <c r="AW383" i="2" s="1"/>
  <c r="AU383" i="2"/>
  <c r="AT383" i="2"/>
  <c r="AO383" i="2"/>
  <c r="AP383" i="2" s="1"/>
  <c r="AL383" i="2"/>
  <c r="AK383" i="2"/>
  <c r="AG383" i="2"/>
  <c r="AH383" i="2" s="1"/>
  <c r="AD383" i="2"/>
  <c r="AC383" i="2"/>
  <c r="Z383" i="2"/>
  <c r="Y383" i="2"/>
  <c r="V383" i="2"/>
  <c r="S383" i="2"/>
  <c r="AA383" i="2" s="1"/>
  <c r="AB383" i="2" s="1"/>
  <c r="J383" i="2"/>
  <c r="L383" i="2" s="1"/>
  <c r="BC382" i="2"/>
  <c r="AV382" i="2"/>
  <c r="AW382" i="2" s="1"/>
  <c r="AT382" i="2"/>
  <c r="AU382" i="2" s="1"/>
  <c r="AO382" i="2"/>
  <c r="AP382" i="2" s="1"/>
  <c r="AK382" i="2"/>
  <c r="AL382" i="2" s="1"/>
  <c r="AG382" i="2"/>
  <c r="AH382" i="2" s="1"/>
  <c r="AC382" i="2"/>
  <c r="AD382" i="2" s="1"/>
  <c r="Z382" i="2"/>
  <c r="Y382" i="2"/>
  <c r="S382" i="2"/>
  <c r="V382" i="2" s="1"/>
  <c r="AE382" i="2" s="1"/>
  <c r="AF382" i="2" s="1"/>
  <c r="J382" i="2"/>
  <c r="L382" i="2" s="1"/>
  <c r="BC381" i="2"/>
  <c r="AW381" i="2"/>
  <c r="AV381" i="2"/>
  <c r="AT381" i="2"/>
  <c r="AU381" i="2" s="1"/>
  <c r="AP381" i="2"/>
  <c r="AO381" i="2"/>
  <c r="AL381" i="2"/>
  <c r="AK381" i="2"/>
  <c r="AH381" i="2"/>
  <c r="AG381" i="2"/>
  <c r="AD381" i="2"/>
  <c r="AC381" i="2"/>
  <c r="AA381" i="2"/>
  <c r="AB381" i="2" s="1"/>
  <c r="Z381" i="2"/>
  <c r="Y381" i="2"/>
  <c r="S381" i="2"/>
  <c r="V381" i="2" s="1"/>
  <c r="AE381" i="2" s="1"/>
  <c r="AF381" i="2" s="1"/>
  <c r="L381" i="2"/>
  <c r="J381" i="2"/>
  <c r="BC380" i="2"/>
  <c r="AW380" i="2"/>
  <c r="AV380" i="2"/>
  <c r="AT380" i="2"/>
  <c r="AU380" i="2" s="1"/>
  <c r="AO380" i="2"/>
  <c r="AP380" i="2" s="1"/>
  <c r="AL380" i="2"/>
  <c r="AK380" i="2"/>
  <c r="AG380" i="2"/>
  <c r="AH380" i="2" s="1"/>
  <c r="AD380" i="2"/>
  <c r="AC380" i="2"/>
  <c r="AA380" i="2"/>
  <c r="AB380" i="2" s="1"/>
  <c r="Z380" i="2"/>
  <c r="Y380" i="2"/>
  <c r="S380" i="2"/>
  <c r="V380" i="2" s="1"/>
  <c r="AE380" i="2" s="1"/>
  <c r="AF380" i="2" s="1"/>
  <c r="L380" i="2"/>
  <c r="J380" i="2"/>
  <c r="BC379" i="2"/>
  <c r="AV379" i="2"/>
  <c r="AW379" i="2" s="1"/>
  <c r="AU379" i="2"/>
  <c r="AT379" i="2"/>
  <c r="AO379" i="2"/>
  <c r="AP379" i="2" s="1"/>
  <c r="AL379" i="2"/>
  <c r="AK379" i="2"/>
  <c r="AG379" i="2"/>
  <c r="AH379" i="2" s="1"/>
  <c r="AD379" i="2"/>
  <c r="AC379" i="2"/>
  <c r="Z379" i="2"/>
  <c r="Y379" i="2"/>
  <c r="V379" i="2"/>
  <c r="S379" i="2"/>
  <c r="AA379" i="2" s="1"/>
  <c r="AB379" i="2" s="1"/>
  <c r="J379" i="2"/>
  <c r="L379" i="2" s="1"/>
  <c r="BC378" i="2"/>
  <c r="AV378" i="2"/>
  <c r="AW378" i="2" s="1"/>
  <c r="AT378" i="2"/>
  <c r="AU378" i="2" s="1"/>
  <c r="AO378" i="2"/>
  <c r="AP378" i="2" s="1"/>
  <c r="AK378" i="2"/>
  <c r="AL378" i="2" s="1"/>
  <c r="AG378" i="2"/>
  <c r="AH378" i="2" s="1"/>
  <c r="AC378" i="2"/>
  <c r="AD378" i="2" s="1"/>
  <c r="Z378" i="2"/>
  <c r="Y378" i="2"/>
  <c r="S378" i="2"/>
  <c r="V378" i="2" s="1"/>
  <c r="AE378" i="2" s="1"/>
  <c r="AF378" i="2" s="1"/>
  <c r="J378" i="2"/>
  <c r="L378" i="2" s="1"/>
  <c r="BC377" i="2"/>
  <c r="AW377" i="2"/>
  <c r="AV377" i="2"/>
  <c r="AT377" i="2"/>
  <c r="AU377" i="2" s="1"/>
  <c r="AP377" i="2"/>
  <c r="AO377" i="2"/>
  <c r="AL377" i="2"/>
  <c r="AK377" i="2"/>
  <c r="AH377" i="2"/>
  <c r="AG377" i="2"/>
  <c r="AD377" i="2"/>
  <c r="AC377" i="2"/>
  <c r="Z377" i="2"/>
  <c r="Y377" i="2"/>
  <c r="S377" i="2"/>
  <c r="L377" i="2"/>
  <c r="J377" i="2"/>
  <c r="BC376" i="2"/>
  <c r="AW376" i="2"/>
  <c r="AV376" i="2"/>
  <c r="AT376" i="2"/>
  <c r="AU376" i="2" s="1"/>
  <c r="AO376" i="2"/>
  <c r="AP376" i="2" s="1"/>
  <c r="AL376" i="2"/>
  <c r="AK376" i="2"/>
  <c r="AG376" i="2"/>
  <c r="AH376" i="2" s="1"/>
  <c r="AE376" i="2"/>
  <c r="AF376" i="2" s="1"/>
  <c r="AC376" i="2"/>
  <c r="AD376" i="2" s="1"/>
  <c r="AA376" i="2"/>
  <c r="AB376" i="2" s="1"/>
  <c r="Z376" i="2"/>
  <c r="Y376" i="2"/>
  <c r="S376" i="2"/>
  <c r="V376" i="2" s="1"/>
  <c r="J376" i="2"/>
  <c r="L376" i="2" s="1"/>
  <c r="BC375" i="2"/>
  <c r="AW375" i="2"/>
  <c r="AV375" i="2"/>
  <c r="AU375" i="2"/>
  <c r="AT375" i="2"/>
  <c r="AP375" i="2"/>
  <c r="AO375" i="2"/>
  <c r="AL375" i="2"/>
  <c r="AK375" i="2"/>
  <c r="AH375" i="2"/>
  <c r="AG375" i="2"/>
  <c r="AD375" i="2"/>
  <c r="AC375" i="2"/>
  <c r="Z375" i="2"/>
  <c r="Y375" i="2"/>
  <c r="V375" i="2"/>
  <c r="S375" i="2"/>
  <c r="AA375" i="2" s="1"/>
  <c r="AB375" i="2" s="1"/>
  <c r="L375" i="2"/>
  <c r="J375" i="2"/>
  <c r="BC374" i="2"/>
  <c r="AV374" i="2"/>
  <c r="AW374" i="2" s="1"/>
  <c r="AT374" i="2"/>
  <c r="AU374" i="2" s="1"/>
  <c r="AO374" i="2"/>
  <c r="AP374" i="2" s="1"/>
  <c r="AK374" i="2"/>
  <c r="AL374" i="2" s="1"/>
  <c r="AG374" i="2"/>
  <c r="AH374" i="2" s="1"/>
  <c r="AC374" i="2"/>
  <c r="AD374" i="2" s="1"/>
  <c r="Z374" i="2"/>
  <c r="Y374" i="2"/>
  <c r="S374" i="2"/>
  <c r="V374" i="2" s="1"/>
  <c r="J374" i="2"/>
  <c r="L374" i="2" s="1"/>
  <c r="BC373" i="2"/>
  <c r="AW373" i="2"/>
  <c r="AV373" i="2"/>
  <c r="AU373" i="2"/>
  <c r="AT373" i="2"/>
  <c r="AP373" i="2"/>
  <c r="AO373" i="2"/>
  <c r="AL373" i="2"/>
  <c r="AK373" i="2"/>
  <c r="AH373" i="2"/>
  <c r="AG373" i="2"/>
  <c r="AD373" i="2"/>
  <c r="AC373" i="2"/>
  <c r="Z373" i="2"/>
  <c r="Y373" i="2"/>
  <c r="V373" i="2"/>
  <c r="AE373" i="2" s="1"/>
  <c r="AF373" i="2" s="1"/>
  <c r="S373" i="2"/>
  <c r="AA373" i="2" s="1"/>
  <c r="AB373" i="2" s="1"/>
  <c r="L373" i="2"/>
  <c r="J373" i="2"/>
  <c r="BC372" i="2"/>
  <c r="AV372" i="2"/>
  <c r="AW372" i="2" s="1"/>
  <c r="AT372" i="2"/>
  <c r="AU372" i="2" s="1"/>
  <c r="AO372" i="2"/>
  <c r="AP372" i="2" s="1"/>
  <c r="AK372" i="2"/>
  <c r="AL372" i="2" s="1"/>
  <c r="AG372" i="2"/>
  <c r="AH372" i="2" s="1"/>
  <c r="AE372" i="2"/>
  <c r="AF372" i="2" s="1"/>
  <c r="AC372" i="2"/>
  <c r="AD372" i="2" s="1"/>
  <c r="AA372" i="2"/>
  <c r="AB372" i="2" s="1"/>
  <c r="Z372" i="2"/>
  <c r="Y372" i="2"/>
  <c r="S372" i="2"/>
  <c r="V372" i="2" s="1"/>
  <c r="J372" i="2"/>
  <c r="L372" i="2" s="1"/>
  <c r="BC371" i="2"/>
  <c r="AW371" i="2"/>
  <c r="AV371" i="2"/>
  <c r="AU371" i="2"/>
  <c r="AT371" i="2"/>
  <c r="AP371" i="2"/>
  <c r="AO371" i="2"/>
  <c r="AL371" i="2"/>
  <c r="AK371" i="2"/>
  <c r="AH371" i="2"/>
  <c r="AG371" i="2"/>
  <c r="AD371" i="2"/>
  <c r="AC371" i="2"/>
  <c r="Z371" i="2"/>
  <c r="Y371" i="2"/>
  <c r="V371" i="2"/>
  <c r="S371" i="2"/>
  <c r="AA371" i="2" s="1"/>
  <c r="AB371" i="2" s="1"/>
  <c r="L371" i="2"/>
  <c r="J371" i="2"/>
  <c r="BC370" i="2"/>
  <c r="AV370" i="2"/>
  <c r="AW370" i="2" s="1"/>
  <c r="AT370" i="2"/>
  <c r="AU370" i="2" s="1"/>
  <c r="AO370" i="2"/>
  <c r="AP370" i="2" s="1"/>
  <c r="AK370" i="2"/>
  <c r="AL370" i="2" s="1"/>
  <c r="AG370" i="2"/>
  <c r="AH370" i="2" s="1"/>
  <c r="AC370" i="2"/>
  <c r="AD370" i="2" s="1"/>
  <c r="Z370" i="2"/>
  <c r="Y370" i="2"/>
  <c r="S370" i="2"/>
  <c r="V370" i="2" s="1"/>
  <c r="J370" i="2"/>
  <c r="L370" i="2" s="1"/>
  <c r="BC369" i="2"/>
  <c r="AW369" i="2"/>
  <c r="AW413" i="2" s="1"/>
  <c r="AV369" i="2"/>
  <c r="AU369" i="2"/>
  <c r="AU413" i="2" s="1"/>
  <c r="AT369" i="2"/>
  <c r="AP369" i="2"/>
  <c r="AP413" i="2" s="1"/>
  <c r="AO369" i="2"/>
  <c r="AL369" i="2"/>
  <c r="AL413" i="2" s="1"/>
  <c r="AK369" i="2"/>
  <c r="AH369" i="2"/>
  <c r="AH413" i="2" s="1"/>
  <c r="AG369" i="2"/>
  <c r="AD369" i="2"/>
  <c r="AD413" i="2" s="1"/>
  <c r="AC369" i="2"/>
  <c r="Z369" i="2"/>
  <c r="Y369" i="2"/>
  <c r="V369" i="2"/>
  <c r="S369" i="2"/>
  <c r="L369" i="2"/>
  <c r="J369" i="2"/>
  <c r="AS362" i="2"/>
  <c r="AR362" i="2"/>
  <c r="W362" i="2"/>
  <c r="M362" i="2"/>
  <c r="K362" i="2"/>
  <c r="AS360" i="2"/>
  <c r="AR360" i="2"/>
  <c r="W360" i="2"/>
  <c r="M360" i="2"/>
  <c r="K360" i="2"/>
  <c r="BC358" i="2"/>
  <c r="AW358" i="2"/>
  <c r="AV358" i="2"/>
  <c r="AU358" i="2"/>
  <c r="AT358" i="2"/>
  <c r="AP358" i="2"/>
  <c r="AO358" i="2"/>
  <c r="AL358" i="2"/>
  <c r="AK358" i="2"/>
  <c r="AH358" i="2"/>
  <c r="AG358" i="2"/>
  <c r="AD358" i="2"/>
  <c r="AC358" i="2"/>
  <c r="Z358" i="2"/>
  <c r="Y358" i="2"/>
  <c r="V358" i="2"/>
  <c r="AE358" i="2" s="1"/>
  <c r="AF358" i="2" s="1"/>
  <c r="S358" i="2"/>
  <c r="AA358" i="2" s="1"/>
  <c r="AB358" i="2" s="1"/>
  <c r="L358" i="2"/>
  <c r="J358" i="2"/>
  <c r="BC357" i="2"/>
  <c r="AV357" i="2"/>
  <c r="AW357" i="2" s="1"/>
  <c r="AT357" i="2"/>
  <c r="AU357" i="2" s="1"/>
  <c r="AO357" i="2"/>
  <c r="AP357" i="2" s="1"/>
  <c r="AK357" i="2"/>
  <c r="AL357" i="2" s="1"/>
  <c r="AG357" i="2"/>
  <c r="AH357" i="2" s="1"/>
  <c r="AC357" i="2"/>
  <c r="AD357" i="2" s="1"/>
  <c r="Z357" i="2"/>
  <c r="Y357" i="2"/>
  <c r="S357" i="2"/>
  <c r="V357" i="2" s="1"/>
  <c r="AE357" i="2" s="1"/>
  <c r="AF357" i="2" s="1"/>
  <c r="J357" i="2"/>
  <c r="L357" i="2" s="1"/>
  <c r="BC356" i="2"/>
  <c r="AW356" i="2"/>
  <c r="AV356" i="2"/>
  <c r="AU356" i="2"/>
  <c r="AT356" i="2"/>
  <c r="AP356" i="2"/>
  <c r="AO356" i="2"/>
  <c r="AL356" i="2"/>
  <c r="AK356" i="2"/>
  <c r="AH356" i="2"/>
  <c r="AG356" i="2"/>
  <c r="AD356" i="2"/>
  <c r="AC356" i="2"/>
  <c r="Z356" i="2"/>
  <c r="Y356" i="2"/>
  <c r="V356" i="2"/>
  <c r="S356" i="2"/>
  <c r="AA356" i="2" s="1"/>
  <c r="AB356" i="2" s="1"/>
  <c r="L356" i="2"/>
  <c r="J356" i="2"/>
  <c r="BC355" i="2"/>
  <c r="AV355" i="2"/>
  <c r="AW355" i="2" s="1"/>
  <c r="AT355" i="2"/>
  <c r="AU355" i="2" s="1"/>
  <c r="AO355" i="2"/>
  <c r="AP355" i="2" s="1"/>
  <c r="AK355" i="2"/>
  <c r="AL355" i="2" s="1"/>
  <c r="AG355" i="2"/>
  <c r="AH355" i="2" s="1"/>
  <c r="AC355" i="2"/>
  <c r="AD355" i="2" s="1"/>
  <c r="Z355" i="2"/>
  <c r="Y355" i="2"/>
  <c r="S355" i="2"/>
  <c r="V355" i="2" s="1"/>
  <c r="AE355" i="2" s="1"/>
  <c r="AF355" i="2" s="1"/>
  <c r="J355" i="2"/>
  <c r="L355" i="2" s="1"/>
  <c r="BC354" i="2"/>
  <c r="AW354" i="2"/>
  <c r="AV354" i="2"/>
  <c r="AU354" i="2"/>
  <c r="AT354" i="2"/>
  <c r="AP354" i="2"/>
  <c r="AO354" i="2"/>
  <c r="AL354" i="2"/>
  <c r="AK354" i="2"/>
  <c r="AH354" i="2"/>
  <c r="AG354" i="2"/>
  <c r="AD354" i="2"/>
  <c r="AC354" i="2"/>
  <c r="Z354" i="2"/>
  <c r="Y354" i="2"/>
  <c r="V354" i="2"/>
  <c r="AE354" i="2" s="1"/>
  <c r="AF354" i="2" s="1"/>
  <c r="S354" i="2"/>
  <c r="AA354" i="2" s="1"/>
  <c r="AB354" i="2" s="1"/>
  <c r="L354" i="2"/>
  <c r="J354" i="2"/>
  <c r="BC353" i="2"/>
  <c r="AV353" i="2"/>
  <c r="AW353" i="2" s="1"/>
  <c r="AT353" i="2"/>
  <c r="AU353" i="2" s="1"/>
  <c r="AO353" i="2"/>
  <c r="AP353" i="2" s="1"/>
  <c r="AK353" i="2"/>
  <c r="AL353" i="2" s="1"/>
  <c r="AG353" i="2"/>
  <c r="AH353" i="2" s="1"/>
  <c r="AC353" i="2"/>
  <c r="AD353" i="2" s="1"/>
  <c r="Z353" i="2"/>
  <c r="Y353" i="2"/>
  <c r="S353" i="2"/>
  <c r="V353" i="2" s="1"/>
  <c r="AE353" i="2" s="1"/>
  <c r="AF353" i="2" s="1"/>
  <c r="J353" i="2"/>
  <c r="L353" i="2" s="1"/>
  <c r="BC352" i="2"/>
  <c r="AW352" i="2"/>
  <c r="AV352" i="2"/>
  <c r="AU352" i="2"/>
  <c r="AT352" i="2"/>
  <c r="AP352" i="2"/>
  <c r="AO352" i="2"/>
  <c r="AL352" i="2"/>
  <c r="AK352" i="2"/>
  <c r="AH352" i="2"/>
  <c r="AG352" i="2"/>
  <c r="AD352" i="2"/>
  <c r="AC352" i="2"/>
  <c r="Z352" i="2"/>
  <c r="Y352" i="2"/>
  <c r="V352" i="2"/>
  <c r="S352" i="2"/>
  <c r="AA352" i="2" s="1"/>
  <c r="AB352" i="2" s="1"/>
  <c r="L352" i="2"/>
  <c r="J352" i="2"/>
  <c r="BC351" i="2"/>
  <c r="AV351" i="2"/>
  <c r="AW351" i="2" s="1"/>
  <c r="AT351" i="2"/>
  <c r="AU351" i="2" s="1"/>
  <c r="AO351" i="2"/>
  <c r="AP351" i="2" s="1"/>
  <c r="AK351" i="2"/>
  <c r="AL351" i="2" s="1"/>
  <c r="AG351" i="2"/>
  <c r="AH351" i="2" s="1"/>
  <c r="AC351" i="2"/>
  <c r="AD351" i="2" s="1"/>
  <c r="Z351" i="2"/>
  <c r="Y351" i="2"/>
  <c r="S351" i="2"/>
  <c r="V351" i="2" s="1"/>
  <c r="AE351" i="2" s="1"/>
  <c r="AF351" i="2" s="1"/>
  <c r="J351" i="2"/>
  <c r="L351" i="2" s="1"/>
  <c r="BC350" i="2"/>
  <c r="AW350" i="2"/>
  <c r="AV350" i="2"/>
  <c r="AU350" i="2"/>
  <c r="AT350" i="2"/>
  <c r="AP350" i="2"/>
  <c r="AO350" i="2"/>
  <c r="AL350" i="2"/>
  <c r="AK350" i="2"/>
  <c r="AH350" i="2"/>
  <c r="AG350" i="2"/>
  <c r="AD350" i="2"/>
  <c r="AC350" i="2"/>
  <c r="Z350" i="2"/>
  <c r="Y350" i="2"/>
  <c r="V350" i="2"/>
  <c r="AE350" i="2" s="1"/>
  <c r="AF350" i="2" s="1"/>
  <c r="S350" i="2"/>
  <c r="AA350" i="2" s="1"/>
  <c r="AB350" i="2" s="1"/>
  <c r="L350" i="2"/>
  <c r="J350" i="2"/>
  <c r="BC349" i="2"/>
  <c r="AV349" i="2"/>
  <c r="AW349" i="2" s="1"/>
  <c r="AT349" i="2"/>
  <c r="AU349" i="2" s="1"/>
  <c r="AO349" i="2"/>
  <c r="AP349" i="2" s="1"/>
  <c r="AK349" i="2"/>
  <c r="AL349" i="2" s="1"/>
  <c r="AG349" i="2"/>
  <c r="AH349" i="2" s="1"/>
  <c r="AC349" i="2"/>
  <c r="AD349" i="2" s="1"/>
  <c r="Z349" i="2"/>
  <c r="Y349" i="2"/>
  <c r="S349" i="2"/>
  <c r="V349" i="2" s="1"/>
  <c r="AE349" i="2" s="1"/>
  <c r="AF349" i="2" s="1"/>
  <c r="J349" i="2"/>
  <c r="L349" i="2" s="1"/>
  <c r="BC348" i="2"/>
  <c r="AW348" i="2"/>
  <c r="AV348" i="2"/>
  <c r="AU348" i="2"/>
  <c r="AT348" i="2"/>
  <c r="AP348" i="2"/>
  <c r="AO348" i="2"/>
  <c r="AL348" i="2"/>
  <c r="AK348" i="2"/>
  <c r="AH348" i="2"/>
  <c r="AG348" i="2"/>
  <c r="AD348" i="2"/>
  <c r="AC348" i="2"/>
  <c r="Z348" i="2"/>
  <c r="Y348" i="2"/>
  <c r="V348" i="2"/>
  <c r="S348" i="2"/>
  <c r="AA348" i="2" s="1"/>
  <c r="AB348" i="2" s="1"/>
  <c r="L348" i="2"/>
  <c r="J348" i="2"/>
  <c r="BC347" i="2"/>
  <c r="AV347" i="2"/>
  <c r="AW347" i="2" s="1"/>
  <c r="AT347" i="2"/>
  <c r="AU347" i="2" s="1"/>
  <c r="AO347" i="2"/>
  <c r="AP347" i="2" s="1"/>
  <c r="AK347" i="2"/>
  <c r="AL347" i="2" s="1"/>
  <c r="AG347" i="2"/>
  <c r="AH347" i="2" s="1"/>
  <c r="AC347" i="2"/>
  <c r="AD347" i="2" s="1"/>
  <c r="Z347" i="2"/>
  <c r="Y347" i="2"/>
  <c r="S347" i="2"/>
  <c r="V347" i="2" s="1"/>
  <c r="AE347" i="2" s="1"/>
  <c r="AF347" i="2" s="1"/>
  <c r="J347" i="2"/>
  <c r="L347" i="2" s="1"/>
  <c r="BC346" i="2"/>
  <c r="AW346" i="2"/>
  <c r="AV346" i="2"/>
  <c r="AU346" i="2"/>
  <c r="AT346" i="2"/>
  <c r="AP346" i="2"/>
  <c r="AO346" i="2"/>
  <c r="AL346" i="2"/>
  <c r="AK346" i="2"/>
  <c r="AH346" i="2"/>
  <c r="AG346" i="2"/>
  <c r="AD346" i="2"/>
  <c r="AC346" i="2"/>
  <c r="Z346" i="2"/>
  <c r="Y346" i="2"/>
  <c r="V346" i="2"/>
  <c r="AE346" i="2" s="1"/>
  <c r="AF346" i="2" s="1"/>
  <c r="S346" i="2"/>
  <c r="AA346" i="2" s="1"/>
  <c r="AB346" i="2" s="1"/>
  <c r="L346" i="2"/>
  <c r="J346" i="2"/>
  <c r="BC345" i="2"/>
  <c r="AV345" i="2"/>
  <c r="AW345" i="2" s="1"/>
  <c r="AT345" i="2"/>
  <c r="AU345" i="2" s="1"/>
  <c r="AO345" i="2"/>
  <c r="AP345" i="2" s="1"/>
  <c r="AK345" i="2"/>
  <c r="AL345" i="2" s="1"/>
  <c r="AG345" i="2"/>
  <c r="AH345" i="2" s="1"/>
  <c r="AC345" i="2"/>
  <c r="AD345" i="2" s="1"/>
  <c r="Z345" i="2"/>
  <c r="Y345" i="2"/>
  <c r="S345" i="2"/>
  <c r="V345" i="2" s="1"/>
  <c r="AE345" i="2" s="1"/>
  <c r="AF345" i="2" s="1"/>
  <c r="J345" i="2"/>
  <c r="L345" i="2" s="1"/>
  <c r="BC344" i="2"/>
  <c r="AW344" i="2"/>
  <c r="AV344" i="2"/>
  <c r="AU344" i="2"/>
  <c r="AT344" i="2"/>
  <c r="AP344" i="2"/>
  <c r="AO344" i="2"/>
  <c r="AL344" i="2"/>
  <c r="AK344" i="2"/>
  <c r="AH344" i="2"/>
  <c r="AG344" i="2"/>
  <c r="AD344" i="2"/>
  <c r="AC344" i="2"/>
  <c r="Z344" i="2"/>
  <c r="Y344" i="2"/>
  <c r="V344" i="2"/>
  <c r="S344" i="2"/>
  <c r="AA344" i="2" s="1"/>
  <c r="AB344" i="2" s="1"/>
  <c r="L344" i="2"/>
  <c r="J344" i="2"/>
  <c r="BC343" i="2"/>
  <c r="AV343" i="2"/>
  <c r="AW343" i="2" s="1"/>
  <c r="AT343" i="2"/>
  <c r="AU343" i="2" s="1"/>
  <c r="AO343" i="2"/>
  <c r="AP343" i="2" s="1"/>
  <c r="AK343" i="2"/>
  <c r="AL343" i="2" s="1"/>
  <c r="AG343" i="2"/>
  <c r="AH343" i="2" s="1"/>
  <c r="AC343" i="2"/>
  <c r="AD343" i="2" s="1"/>
  <c r="Z343" i="2"/>
  <c r="Y343" i="2"/>
  <c r="S343" i="2"/>
  <c r="V343" i="2" s="1"/>
  <c r="AE343" i="2" s="1"/>
  <c r="AF343" i="2" s="1"/>
  <c r="J343" i="2"/>
  <c r="L343" i="2" s="1"/>
  <c r="BC342" i="2"/>
  <c r="AW342" i="2"/>
  <c r="AV342" i="2"/>
  <c r="AU342" i="2"/>
  <c r="AT342" i="2"/>
  <c r="AP342" i="2"/>
  <c r="AO342" i="2"/>
  <c r="AL342" i="2"/>
  <c r="AK342" i="2"/>
  <c r="AH342" i="2"/>
  <c r="AG342" i="2"/>
  <c r="AD342" i="2"/>
  <c r="AC342" i="2"/>
  <c r="Z342" i="2"/>
  <c r="Y342" i="2"/>
  <c r="V342" i="2"/>
  <c r="AE342" i="2" s="1"/>
  <c r="AF342" i="2" s="1"/>
  <c r="S342" i="2"/>
  <c r="AA342" i="2" s="1"/>
  <c r="AB342" i="2" s="1"/>
  <c r="L342" i="2"/>
  <c r="J342" i="2"/>
  <c r="BC341" i="2"/>
  <c r="AV341" i="2"/>
  <c r="AW341" i="2" s="1"/>
  <c r="AT341" i="2"/>
  <c r="AU341" i="2" s="1"/>
  <c r="AO341" i="2"/>
  <c r="AP341" i="2" s="1"/>
  <c r="AK341" i="2"/>
  <c r="AL341" i="2" s="1"/>
  <c r="AG341" i="2"/>
  <c r="AH341" i="2" s="1"/>
  <c r="AC341" i="2"/>
  <c r="AD341" i="2" s="1"/>
  <c r="Z341" i="2"/>
  <c r="Y341" i="2"/>
  <c r="S341" i="2"/>
  <c r="V341" i="2" s="1"/>
  <c r="AE341" i="2" s="1"/>
  <c r="AF341" i="2" s="1"/>
  <c r="J341" i="2"/>
  <c r="L341" i="2" s="1"/>
  <c r="BC340" i="2"/>
  <c r="AW340" i="2"/>
  <c r="AV340" i="2"/>
  <c r="AU340" i="2"/>
  <c r="AT340" i="2"/>
  <c r="AP340" i="2"/>
  <c r="AO340" i="2"/>
  <c r="AL340" i="2"/>
  <c r="AK340" i="2"/>
  <c r="AH340" i="2"/>
  <c r="AG340" i="2"/>
  <c r="AD340" i="2"/>
  <c r="AC340" i="2"/>
  <c r="Z340" i="2"/>
  <c r="Y340" i="2"/>
  <c r="V340" i="2"/>
  <c r="S340" i="2"/>
  <c r="AA340" i="2" s="1"/>
  <c r="AB340" i="2" s="1"/>
  <c r="L340" i="2"/>
  <c r="J340" i="2"/>
  <c r="BC339" i="2"/>
  <c r="AV339" i="2"/>
  <c r="AW339" i="2" s="1"/>
  <c r="AT339" i="2"/>
  <c r="AU339" i="2" s="1"/>
  <c r="AO339" i="2"/>
  <c r="AP339" i="2" s="1"/>
  <c r="AK339" i="2"/>
  <c r="AL339" i="2" s="1"/>
  <c r="AG339" i="2"/>
  <c r="AH339" i="2" s="1"/>
  <c r="AC339" i="2"/>
  <c r="AD339" i="2" s="1"/>
  <c r="Z339" i="2"/>
  <c r="Y339" i="2"/>
  <c r="S339" i="2"/>
  <c r="V339" i="2" s="1"/>
  <c r="AE339" i="2" s="1"/>
  <c r="AF339" i="2" s="1"/>
  <c r="J339" i="2"/>
  <c r="L339" i="2" s="1"/>
  <c r="BC338" i="2"/>
  <c r="AW338" i="2"/>
  <c r="AV338" i="2"/>
  <c r="AU338" i="2"/>
  <c r="AT338" i="2"/>
  <c r="AP338" i="2"/>
  <c r="AO338" i="2"/>
  <c r="AL338" i="2"/>
  <c r="AK338" i="2"/>
  <c r="AH338" i="2"/>
  <c r="AG338" i="2"/>
  <c r="AD338" i="2"/>
  <c r="AC338" i="2"/>
  <c r="Z338" i="2"/>
  <c r="Y338" i="2"/>
  <c r="V338" i="2"/>
  <c r="AE338" i="2" s="1"/>
  <c r="AF338" i="2" s="1"/>
  <c r="S338" i="2"/>
  <c r="AA338" i="2" s="1"/>
  <c r="AB338" i="2" s="1"/>
  <c r="L338" i="2"/>
  <c r="J338" i="2"/>
  <c r="BC337" i="2"/>
  <c r="AV337" i="2"/>
  <c r="AW337" i="2" s="1"/>
  <c r="AT337" i="2"/>
  <c r="AU337" i="2" s="1"/>
  <c r="AO337" i="2"/>
  <c r="AP337" i="2" s="1"/>
  <c r="AK337" i="2"/>
  <c r="AL337" i="2" s="1"/>
  <c r="AG337" i="2"/>
  <c r="AH337" i="2" s="1"/>
  <c r="AC337" i="2"/>
  <c r="AD337" i="2" s="1"/>
  <c r="Z337" i="2"/>
  <c r="Y337" i="2"/>
  <c r="S337" i="2"/>
  <c r="V337" i="2" s="1"/>
  <c r="AE337" i="2" s="1"/>
  <c r="AF337" i="2" s="1"/>
  <c r="J337" i="2"/>
  <c r="L337" i="2" s="1"/>
  <c r="BC336" i="2"/>
  <c r="AW336" i="2"/>
  <c r="AV336" i="2"/>
  <c r="AU336" i="2"/>
  <c r="AT336" i="2"/>
  <c r="AP336" i="2"/>
  <c r="AO336" i="2"/>
  <c r="AL336" i="2"/>
  <c r="AK336" i="2"/>
  <c r="AH336" i="2"/>
  <c r="AG336" i="2"/>
  <c r="AD336" i="2"/>
  <c r="AC336" i="2"/>
  <c r="Z336" i="2"/>
  <c r="Y336" i="2"/>
  <c r="V336" i="2"/>
  <c r="S336" i="2"/>
  <c r="AA336" i="2" s="1"/>
  <c r="AB336" i="2" s="1"/>
  <c r="L336" i="2"/>
  <c r="J336" i="2"/>
  <c r="BC335" i="2"/>
  <c r="AV335" i="2"/>
  <c r="AW335" i="2" s="1"/>
  <c r="AT335" i="2"/>
  <c r="AU335" i="2" s="1"/>
  <c r="AO335" i="2"/>
  <c r="AP335" i="2" s="1"/>
  <c r="AK335" i="2"/>
  <c r="AL335" i="2" s="1"/>
  <c r="AG335" i="2"/>
  <c r="AH335" i="2" s="1"/>
  <c r="AC335" i="2"/>
  <c r="AD335" i="2" s="1"/>
  <c r="Z335" i="2"/>
  <c r="Y335" i="2"/>
  <c r="S335" i="2"/>
  <c r="V335" i="2" s="1"/>
  <c r="AE335" i="2" s="1"/>
  <c r="AF335" i="2" s="1"/>
  <c r="J335" i="2"/>
  <c r="L335" i="2" s="1"/>
  <c r="BC334" i="2"/>
  <c r="AW334" i="2"/>
  <c r="AV334" i="2"/>
  <c r="AU334" i="2"/>
  <c r="AT334" i="2"/>
  <c r="AP334" i="2"/>
  <c r="AO334" i="2"/>
  <c r="AL334" i="2"/>
  <c r="AK334" i="2"/>
  <c r="AH334" i="2"/>
  <c r="AG334" i="2"/>
  <c r="AD334" i="2"/>
  <c r="AC334" i="2"/>
  <c r="Z334" i="2"/>
  <c r="Y334" i="2"/>
  <c r="V334" i="2"/>
  <c r="AE334" i="2" s="1"/>
  <c r="AF334" i="2" s="1"/>
  <c r="S334" i="2"/>
  <c r="AA334" i="2" s="1"/>
  <c r="AB334" i="2" s="1"/>
  <c r="L334" i="2"/>
  <c r="J334" i="2"/>
  <c r="BC333" i="2"/>
  <c r="AV333" i="2"/>
  <c r="AW333" i="2" s="1"/>
  <c r="AT333" i="2"/>
  <c r="AU333" i="2" s="1"/>
  <c r="AO333" i="2"/>
  <c r="AP333" i="2" s="1"/>
  <c r="AK333" i="2"/>
  <c r="AL333" i="2" s="1"/>
  <c r="AG333" i="2"/>
  <c r="AH333" i="2" s="1"/>
  <c r="AC333" i="2"/>
  <c r="AD333" i="2" s="1"/>
  <c r="Z333" i="2"/>
  <c r="Y333" i="2"/>
  <c r="S333" i="2"/>
  <c r="V333" i="2" s="1"/>
  <c r="AE333" i="2" s="1"/>
  <c r="AF333" i="2" s="1"/>
  <c r="J333" i="2"/>
  <c r="L333" i="2" s="1"/>
  <c r="BC332" i="2"/>
  <c r="AW332" i="2"/>
  <c r="AV332" i="2"/>
  <c r="AU332" i="2"/>
  <c r="AT332" i="2"/>
  <c r="AP332" i="2"/>
  <c r="AO332" i="2"/>
  <c r="AL332" i="2"/>
  <c r="AK332" i="2"/>
  <c r="AH332" i="2"/>
  <c r="AG332" i="2"/>
  <c r="AD332" i="2"/>
  <c r="AC332" i="2"/>
  <c r="Z332" i="2"/>
  <c r="Y332" i="2"/>
  <c r="V332" i="2"/>
  <c r="S332" i="2"/>
  <c r="AA332" i="2" s="1"/>
  <c r="AB332" i="2" s="1"/>
  <c r="L332" i="2"/>
  <c r="J332" i="2"/>
  <c r="BC331" i="2"/>
  <c r="AV331" i="2"/>
  <c r="AW331" i="2" s="1"/>
  <c r="AT331" i="2"/>
  <c r="AU331" i="2" s="1"/>
  <c r="AO331" i="2"/>
  <c r="AP331" i="2" s="1"/>
  <c r="AK331" i="2"/>
  <c r="AL331" i="2" s="1"/>
  <c r="AG331" i="2"/>
  <c r="AH331" i="2" s="1"/>
  <c r="AC331" i="2"/>
  <c r="AD331" i="2" s="1"/>
  <c r="Z331" i="2"/>
  <c r="Y331" i="2"/>
  <c r="S331" i="2"/>
  <c r="V331" i="2" s="1"/>
  <c r="AE331" i="2" s="1"/>
  <c r="AF331" i="2" s="1"/>
  <c r="J331" i="2"/>
  <c r="L331" i="2" s="1"/>
  <c r="BC330" i="2"/>
  <c r="AW330" i="2"/>
  <c r="AV330" i="2"/>
  <c r="AU330" i="2"/>
  <c r="AT330" i="2"/>
  <c r="AP330" i="2"/>
  <c r="AO330" i="2"/>
  <c r="AL330" i="2"/>
  <c r="AK330" i="2"/>
  <c r="AH330" i="2"/>
  <c r="AG330" i="2"/>
  <c r="AD330" i="2"/>
  <c r="AC330" i="2"/>
  <c r="Z330" i="2"/>
  <c r="Y330" i="2"/>
  <c r="V330" i="2"/>
  <c r="AE330" i="2" s="1"/>
  <c r="AF330" i="2" s="1"/>
  <c r="S330" i="2"/>
  <c r="AA330" i="2" s="1"/>
  <c r="AB330" i="2" s="1"/>
  <c r="L330" i="2"/>
  <c r="J330" i="2"/>
  <c r="BC329" i="2"/>
  <c r="AV329" i="2"/>
  <c r="AW329" i="2" s="1"/>
  <c r="AT329" i="2"/>
  <c r="AU329" i="2" s="1"/>
  <c r="AO329" i="2"/>
  <c r="AP329" i="2" s="1"/>
  <c r="AK329" i="2"/>
  <c r="AL329" i="2" s="1"/>
  <c r="AG329" i="2"/>
  <c r="AH329" i="2" s="1"/>
  <c r="AC329" i="2"/>
  <c r="AD329" i="2" s="1"/>
  <c r="Z329" i="2"/>
  <c r="Y329" i="2"/>
  <c r="S329" i="2"/>
  <c r="V329" i="2" s="1"/>
  <c r="AE329" i="2" s="1"/>
  <c r="AF329" i="2" s="1"/>
  <c r="J329" i="2"/>
  <c r="L329" i="2" s="1"/>
  <c r="BC328" i="2"/>
  <c r="AW328" i="2"/>
  <c r="AV328" i="2"/>
  <c r="AU328" i="2"/>
  <c r="AT328" i="2"/>
  <c r="AP328" i="2"/>
  <c r="AO328" i="2"/>
  <c r="AL328" i="2"/>
  <c r="AK328" i="2"/>
  <c r="AH328" i="2"/>
  <c r="AG328" i="2"/>
  <c r="AD328" i="2"/>
  <c r="AC328" i="2"/>
  <c r="Z328" i="2"/>
  <c r="Y328" i="2"/>
  <c r="V328" i="2"/>
  <c r="S328" i="2"/>
  <c r="AA328" i="2" s="1"/>
  <c r="AB328" i="2" s="1"/>
  <c r="L328" i="2"/>
  <c r="J328" i="2"/>
  <c r="BC327" i="2"/>
  <c r="AV327" i="2"/>
  <c r="AW327" i="2" s="1"/>
  <c r="AT327" i="2"/>
  <c r="AU327" i="2" s="1"/>
  <c r="AO327" i="2"/>
  <c r="AP327" i="2" s="1"/>
  <c r="AK327" i="2"/>
  <c r="AL327" i="2" s="1"/>
  <c r="AG327" i="2"/>
  <c r="AH327" i="2" s="1"/>
  <c r="AC327" i="2"/>
  <c r="AD327" i="2" s="1"/>
  <c r="Z327" i="2"/>
  <c r="Y327" i="2"/>
  <c r="S327" i="2"/>
  <c r="V327" i="2" s="1"/>
  <c r="AE327" i="2" s="1"/>
  <c r="AF327" i="2" s="1"/>
  <c r="J327" i="2"/>
  <c r="L327" i="2" s="1"/>
  <c r="BC326" i="2"/>
  <c r="AW326" i="2"/>
  <c r="AV326" i="2"/>
  <c r="AU326" i="2"/>
  <c r="AT326" i="2"/>
  <c r="AP326" i="2"/>
  <c r="AO326" i="2"/>
  <c r="AL326" i="2"/>
  <c r="AK326" i="2"/>
  <c r="AH326" i="2"/>
  <c r="AG326" i="2"/>
  <c r="AD326" i="2"/>
  <c r="AC326" i="2"/>
  <c r="Z326" i="2"/>
  <c r="Y326" i="2"/>
  <c r="V326" i="2"/>
  <c r="AE326" i="2" s="1"/>
  <c r="AF326" i="2" s="1"/>
  <c r="S326" i="2"/>
  <c r="AA326" i="2" s="1"/>
  <c r="AB326" i="2" s="1"/>
  <c r="L326" i="2"/>
  <c r="J326" i="2"/>
  <c r="BC325" i="2"/>
  <c r="AV325" i="2"/>
  <c r="AW325" i="2" s="1"/>
  <c r="AT325" i="2"/>
  <c r="AU325" i="2" s="1"/>
  <c r="AO325" i="2"/>
  <c r="AP325" i="2" s="1"/>
  <c r="AK325" i="2"/>
  <c r="AL325" i="2" s="1"/>
  <c r="AG325" i="2"/>
  <c r="AH325" i="2" s="1"/>
  <c r="AC325" i="2"/>
  <c r="AD325" i="2" s="1"/>
  <c r="Z325" i="2"/>
  <c r="Y325" i="2"/>
  <c r="S325" i="2"/>
  <c r="V325" i="2" s="1"/>
  <c r="AE325" i="2" s="1"/>
  <c r="AF325" i="2" s="1"/>
  <c r="J325" i="2"/>
  <c r="L325" i="2" s="1"/>
  <c r="BC324" i="2"/>
  <c r="AW324" i="2"/>
  <c r="AV324" i="2"/>
  <c r="AU324" i="2"/>
  <c r="AT324" i="2"/>
  <c r="AP324" i="2"/>
  <c r="AO324" i="2"/>
  <c r="AL324" i="2"/>
  <c r="AK324" i="2"/>
  <c r="AH324" i="2"/>
  <c r="AG324" i="2"/>
  <c r="AD324" i="2"/>
  <c r="AC324" i="2"/>
  <c r="Z324" i="2"/>
  <c r="Y324" i="2"/>
  <c r="V324" i="2"/>
  <c r="S324" i="2"/>
  <c r="AA324" i="2" s="1"/>
  <c r="AB324" i="2" s="1"/>
  <c r="L324" i="2"/>
  <c r="J324" i="2"/>
  <c r="BC323" i="2"/>
  <c r="AV323" i="2"/>
  <c r="AW323" i="2" s="1"/>
  <c r="AT323" i="2"/>
  <c r="AU323" i="2" s="1"/>
  <c r="AO323" i="2"/>
  <c r="AP323" i="2" s="1"/>
  <c r="AK323" i="2"/>
  <c r="AL323" i="2" s="1"/>
  <c r="AG323" i="2"/>
  <c r="AH323" i="2" s="1"/>
  <c r="AC323" i="2"/>
  <c r="AD323" i="2" s="1"/>
  <c r="Z323" i="2"/>
  <c r="Y323" i="2"/>
  <c r="S323" i="2"/>
  <c r="V323" i="2" s="1"/>
  <c r="AE323" i="2" s="1"/>
  <c r="AF323" i="2" s="1"/>
  <c r="J323" i="2"/>
  <c r="L323" i="2" s="1"/>
  <c r="BC322" i="2"/>
  <c r="AW322" i="2"/>
  <c r="AV322" i="2"/>
  <c r="AU322" i="2"/>
  <c r="AT322" i="2"/>
  <c r="AP322" i="2"/>
  <c r="AO322" i="2"/>
  <c r="AL322" i="2"/>
  <c r="AK322" i="2"/>
  <c r="AH322" i="2"/>
  <c r="AG322" i="2"/>
  <c r="AD322" i="2"/>
  <c r="AC322" i="2"/>
  <c r="Z322" i="2"/>
  <c r="Y322" i="2"/>
  <c r="V322" i="2"/>
  <c r="AE322" i="2" s="1"/>
  <c r="AF322" i="2" s="1"/>
  <c r="S322" i="2"/>
  <c r="AA322" i="2" s="1"/>
  <c r="AB322" i="2" s="1"/>
  <c r="L322" i="2"/>
  <c r="J322" i="2"/>
  <c r="BC321" i="2"/>
  <c r="AV321" i="2"/>
  <c r="AW321" i="2" s="1"/>
  <c r="AT321" i="2"/>
  <c r="AU321" i="2" s="1"/>
  <c r="AO321" i="2"/>
  <c r="AP321" i="2" s="1"/>
  <c r="AK321" i="2"/>
  <c r="AL321" i="2" s="1"/>
  <c r="AG321" i="2"/>
  <c r="AH321" i="2" s="1"/>
  <c r="AC321" i="2"/>
  <c r="AD321" i="2" s="1"/>
  <c r="Z321" i="2"/>
  <c r="Y321" i="2"/>
  <c r="S321" i="2"/>
  <c r="V321" i="2" s="1"/>
  <c r="AE321" i="2" s="1"/>
  <c r="AF321" i="2" s="1"/>
  <c r="J321" i="2"/>
  <c r="L321" i="2" s="1"/>
  <c r="BC320" i="2"/>
  <c r="AW320" i="2"/>
  <c r="AV320" i="2"/>
  <c r="AU320" i="2"/>
  <c r="AT320" i="2"/>
  <c r="AP320" i="2"/>
  <c r="AO320" i="2"/>
  <c r="AL320" i="2"/>
  <c r="AK320" i="2"/>
  <c r="AH320" i="2"/>
  <c r="AG320" i="2"/>
  <c r="AD320" i="2"/>
  <c r="AC320" i="2"/>
  <c r="Z320" i="2"/>
  <c r="Y320" i="2"/>
  <c r="V320" i="2"/>
  <c r="S320" i="2"/>
  <c r="AA320" i="2" s="1"/>
  <c r="AB320" i="2" s="1"/>
  <c r="L320" i="2"/>
  <c r="J320" i="2"/>
  <c r="BC319" i="2"/>
  <c r="AV319" i="2"/>
  <c r="AT319" i="2"/>
  <c r="AU319" i="2" s="1"/>
  <c r="AO319" i="2"/>
  <c r="AP319" i="2" s="1"/>
  <c r="AK319" i="2"/>
  <c r="AL319" i="2" s="1"/>
  <c r="AG319" i="2"/>
  <c r="AH319" i="2" s="1"/>
  <c r="AC319" i="2"/>
  <c r="AD319" i="2" s="1"/>
  <c r="Z319" i="2"/>
  <c r="Y319" i="2"/>
  <c r="S319" i="2"/>
  <c r="J319" i="2"/>
  <c r="L319" i="2" s="1"/>
  <c r="BC318" i="2"/>
  <c r="AW318" i="2"/>
  <c r="AW362" i="2" s="1"/>
  <c r="AV318" i="2"/>
  <c r="AU318" i="2"/>
  <c r="AU362" i="2" s="1"/>
  <c r="AT318" i="2"/>
  <c r="AT362" i="2" s="1"/>
  <c r="AP318" i="2"/>
  <c r="AP362" i="2" s="1"/>
  <c r="AO318" i="2"/>
  <c r="AO362" i="2" s="1"/>
  <c r="AL318" i="2"/>
  <c r="AL362" i="2" s="1"/>
  <c r="AK318" i="2"/>
  <c r="AH318" i="2"/>
  <c r="AH362" i="2" s="1"/>
  <c r="AG318" i="2"/>
  <c r="AD318" i="2"/>
  <c r="AD362" i="2" s="1"/>
  <c r="AC318" i="2"/>
  <c r="Z318" i="2"/>
  <c r="Y318" i="2"/>
  <c r="V318" i="2"/>
  <c r="S318" i="2"/>
  <c r="AA318" i="2" s="1"/>
  <c r="AB318" i="2" s="1"/>
  <c r="AB362" i="2" s="1"/>
  <c r="L318" i="2"/>
  <c r="J318" i="2"/>
  <c r="J362" i="2" s="1"/>
  <c r="AS311" i="2"/>
  <c r="AR311" i="2"/>
  <c r="W311" i="2"/>
  <c r="M311" i="2"/>
  <c r="K311" i="2"/>
  <c r="AS309" i="2"/>
  <c r="AR309" i="2"/>
  <c r="W309" i="2"/>
  <c r="M309" i="2"/>
  <c r="K309" i="2"/>
  <c r="BC307" i="2"/>
  <c r="AW307" i="2"/>
  <c r="AV307" i="2"/>
  <c r="AU307" i="2"/>
  <c r="AT307" i="2"/>
  <c r="AP307" i="2"/>
  <c r="AO307" i="2"/>
  <c r="AL307" i="2"/>
  <c r="AK307" i="2"/>
  <c r="AH307" i="2"/>
  <c r="AG307" i="2"/>
  <c r="AD307" i="2"/>
  <c r="AC307" i="2"/>
  <c r="Z307" i="2"/>
  <c r="Y307" i="2"/>
  <c r="V307" i="2"/>
  <c r="AE307" i="2" s="1"/>
  <c r="AF307" i="2" s="1"/>
  <c r="S307" i="2"/>
  <c r="AA307" i="2" s="1"/>
  <c r="AB307" i="2" s="1"/>
  <c r="L307" i="2"/>
  <c r="J307" i="2"/>
  <c r="BC306" i="2"/>
  <c r="AV306" i="2"/>
  <c r="AW306" i="2" s="1"/>
  <c r="AT306" i="2"/>
  <c r="AU306" i="2" s="1"/>
  <c r="AO306" i="2"/>
  <c r="AP306" i="2" s="1"/>
  <c r="AK306" i="2"/>
  <c r="AL306" i="2" s="1"/>
  <c r="AG306" i="2"/>
  <c r="AH306" i="2" s="1"/>
  <c r="AC306" i="2"/>
  <c r="AD306" i="2" s="1"/>
  <c r="Z306" i="2"/>
  <c r="Y306" i="2"/>
  <c r="S306" i="2"/>
  <c r="V306" i="2" s="1"/>
  <c r="AE306" i="2" s="1"/>
  <c r="AF306" i="2" s="1"/>
  <c r="J306" i="2"/>
  <c r="L306" i="2" s="1"/>
  <c r="BC305" i="2"/>
  <c r="AW305" i="2"/>
  <c r="AV305" i="2"/>
  <c r="AU305" i="2"/>
  <c r="AT305" i="2"/>
  <c r="AP305" i="2"/>
  <c r="AO305" i="2"/>
  <c r="AL305" i="2"/>
  <c r="AK305" i="2"/>
  <c r="AH305" i="2"/>
  <c r="AG305" i="2"/>
  <c r="AD305" i="2"/>
  <c r="AC305" i="2"/>
  <c r="Z305" i="2"/>
  <c r="Y305" i="2"/>
  <c r="V305" i="2"/>
  <c r="S305" i="2"/>
  <c r="AA305" i="2" s="1"/>
  <c r="AB305" i="2" s="1"/>
  <c r="L305" i="2"/>
  <c r="J305" i="2"/>
  <c r="BC304" i="2"/>
  <c r="AV304" i="2"/>
  <c r="AW304" i="2" s="1"/>
  <c r="AT304" i="2"/>
  <c r="AU304" i="2" s="1"/>
  <c r="AO304" i="2"/>
  <c r="AP304" i="2" s="1"/>
  <c r="AK304" i="2"/>
  <c r="AL304" i="2" s="1"/>
  <c r="AG304" i="2"/>
  <c r="AH304" i="2" s="1"/>
  <c r="AC304" i="2"/>
  <c r="AD304" i="2" s="1"/>
  <c r="Z304" i="2"/>
  <c r="Y304" i="2"/>
  <c r="S304" i="2"/>
  <c r="J304" i="2"/>
  <c r="L304" i="2" s="1"/>
  <c r="BC303" i="2"/>
  <c r="AW303" i="2"/>
  <c r="AV303" i="2"/>
  <c r="AU303" i="2"/>
  <c r="AT303" i="2"/>
  <c r="AP303" i="2"/>
  <c r="AO303" i="2"/>
  <c r="AL303" i="2"/>
  <c r="AK303" i="2"/>
  <c r="AH303" i="2"/>
  <c r="AG303" i="2"/>
  <c r="AD303" i="2"/>
  <c r="AC303" i="2"/>
  <c r="Z303" i="2"/>
  <c r="Y303" i="2"/>
  <c r="V303" i="2"/>
  <c r="AE303" i="2" s="1"/>
  <c r="AF303" i="2" s="1"/>
  <c r="S303" i="2"/>
  <c r="AA303" i="2" s="1"/>
  <c r="AB303" i="2" s="1"/>
  <c r="L303" i="2"/>
  <c r="J303" i="2"/>
  <c r="BC302" i="2"/>
  <c r="AV302" i="2"/>
  <c r="AW302" i="2" s="1"/>
  <c r="AT302" i="2"/>
  <c r="AU302" i="2" s="1"/>
  <c r="AO302" i="2"/>
  <c r="AP302" i="2" s="1"/>
  <c r="AK302" i="2"/>
  <c r="AL302" i="2" s="1"/>
  <c r="AG302" i="2"/>
  <c r="AH302" i="2" s="1"/>
  <c r="AC302" i="2"/>
  <c r="AD302" i="2" s="1"/>
  <c r="Z302" i="2"/>
  <c r="Y302" i="2"/>
  <c r="S302" i="2"/>
  <c r="V302" i="2" s="1"/>
  <c r="AE302" i="2" s="1"/>
  <c r="AF302" i="2" s="1"/>
  <c r="J302" i="2"/>
  <c r="L302" i="2" s="1"/>
  <c r="BC301" i="2"/>
  <c r="AW301" i="2"/>
  <c r="AV301" i="2"/>
  <c r="AU301" i="2"/>
  <c r="AT301" i="2"/>
  <c r="AP301" i="2"/>
  <c r="AO301" i="2"/>
  <c r="AL301" i="2"/>
  <c r="AK301" i="2"/>
  <c r="AH301" i="2"/>
  <c r="AG301" i="2"/>
  <c r="AD301" i="2"/>
  <c r="AC301" i="2"/>
  <c r="Z301" i="2"/>
  <c r="Y301" i="2"/>
  <c r="V301" i="2"/>
  <c r="S301" i="2"/>
  <c r="AA301" i="2" s="1"/>
  <c r="AB301" i="2" s="1"/>
  <c r="L301" i="2"/>
  <c r="J301" i="2"/>
  <c r="BC300" i="2"/>
  <c r="AV300" i="2"/>
  <c r="AW300" i="2" s="1"/>
  <c r="AT300" i="2"/>
  <c r="AU300" i="2" s="1"/>
  <c r="AO300" i="2"/>
  <c r="AP300" i="2" s="1"/>
  <c r="AK300" i="2"/>
  <c r="AL300" i="2" s="1"/>
  <c r="AG300" i="2"/>
  <c r="AH300" i="2" s="1"/>
  <c r="AC300" i="2"/>
  <c r="AD300" i="2" s="1"/>
  <c r="Z300" i="2"/>
  <c r="Y300" i="2"/>
  <c r="S300" i="2"/>
  <c r="J300" i="2"/>
  <c r="L300" i="2" s="1"/>
  <c r="BC299" i="2"/>
  <c r="AW299" i="2"/>
  <c r="AV299" i="2"/>
  <c r="AU299" i="2"/>
  <c r="AT299" i="2"/>
  <c r="AP299" i="2"/>
  <c r="AO299" i="2"/>
  <c r="AL299" i="2"/>
  <c r="AK299" i="2"/>
  <c r="AH299" i="2"/>
  <c r="AG299" i="2"/>
  <c r="AD299" i="2"/>
  <c r="AC299" i="2"/>
  <c r="Z299" i="2"/>
  <c r="Y299" i="2"/>
  <c r="V299" i="2"/>
  <c r="AE299" i="2" s="1"/>
  <c r="AF299" i="2" s="1"/>
  <c r="S299" i="2"/>
  <c r="AA299" i="2" s="1"/>
  <c r="AB299" i="2" s="1"/>
  <c r="L299" i="2"/>
  <c r="J299" i="2"/>
  <c r="BC298" i="2"/>
  <c r="AV298" i="2"/>
  <c r="AW298" i="2" s="1"/>
  <c r="AT298" i="2"/>
  <c r="AU298" i="2" s="1"/>
  <c r="AO298" i="2"/>
  <c r="AP298" i="2" s="1"/>
  <c r="AK298" i="2"/>
  <c r="AL298" i="2" s="1"/>
  <c r="AG298" i="2"/>
  <c r="AH298" i="2" s="1"/>
  <c r="AC298" i="2"/>
  <c r="AD298" i="2" s="1"/>
  <c r="Z298" i="2"/>
  <c r="Y298" i="2"/>
  <c r="S298" i="2"/>
  <c r="V298" i="2" s="1"/>
  <c r="AE298" i="2" s="1"/>
  <c r="AF298" i="2" s="1"/>
  <c r="J298" i="2"/>
  <c r="L298" i="2" s="1"/>
  <c r="BC297" i="2"/>
  <c r="AW297" i="2"/>
  <c r="AV297" i="2"/>
  <c r="AU297" i="2"/>
  <c r="AT297" i="2"/>
  <c r="AP297" i="2"/>
  <c r="AO297" i="2"/>
  <c r="AL297" i="2"/>
  <c r="AK297" i="2"/>
  <c r="AH297" i="2"/>
  <c r="AG297" i="2"/>
  <c r="AD297" i="2"/>
  <c r="AC297" i="2"/>
  <c r="Z297" i="2"/>
  <c r="Y297" i="2"/>
  <c r="V297" i="2"/>
  <c r="S297" i="2"/>
  <c r="AA297" i="2" s="1"/>
  <c r="AB297" i="2" s="1"/>
  <c r="L297" i="2"/>
  <c r="J297" i="2"/>
  <c r="BC296" i="2"/>
  <c r="AV296" i="2"/>
  <c r="AW296" i="2" s="1"/>
  <c r="AT296" i="2"/>
  <c r="AU296" i="2" s="1"/>
  <c r="AO296" i="2"/>
  <c r="AP296" i="2" s="1"/>
  <c r="AK296" i="2"/>
  <c r="AL296" i="2" s="1"/>
  <c r="AG296" i="2"/>
  <c r="AH296" i="2" s="1"/>
  <c r="AC296" i="2"/>
  <c r="AD296" i="2" s="1"/>
  <c r="Z296" i="2"/>
  <c r="Y296" i="2"/>
  <c r="S296" i="2"/>
  <c r="J296" i="2"/>
  <c r="L296" i="2" s="1"/>
  <c r="BC295" i="2"/>
  <c r="AW295" i="2"/>
  <c r="AV295" i="2"/>
  <c r="AU295" i="2"/>
  <c r="AT295" i="2"/>
  <c r="AP295" i="2"/>
  <c r="AO295" i="2"/>
  <c r="AL295" i="2"/>
  <c r="AK295" i="2"/>
  <c r="AH295" i="2"/>
  <c r="AG295" i="2"/>
  <c r="AD295" i="2"/>
  <c r="AC295" i="2"/>
  <c r="Z295" i="2"/>
  <c r="Y295" i="2"/>
  <c r="V295" i="2"/>
  <c r="AE295" i="2" s="1"/>
  <c r="AF295" i="2" s="1"/>
  <c r="S295" i="2"/>
  <c r="AA295" i="2" s="1"/>
  <c r="AB295" i="2" s="1"/>
  <c r="L295" i="2"/>
  <c r="J295" i="2"/>
  <c r="BC294" i="2"/>
  <c r="AV294" i="2"/>
  <c r="AW294" i="2" s="1"/>
  <c r="AT294" i="2"/>
  <c r="AU294" i="2" s="1"/>
  <c r="AO294" i="2"/>
  <c r="AP294" i="2" s="1"/>
  <c r="AK294" i="2"/>
  <c r="AL294" i="2" s="1"/>
  <c r="AH294" i="2"/>
  <c r="AG294" i="2"/>
  <c r="AC294" i="2"/>
  <c r="AD294" i="2" s="1"/>
  <c r="Z294" i="2"/>
  <c r="Y294" i="2"/>
  <c r="S294" i="2"/>
  <c r="J294" i="2"/>
  <c r="L294" i="2" s="1"/>
  <c r="BC293" i="2"/>
  <c r="AW293" i="2"/>
  <c r="AV293" i="2"/>
  <c r="AU293" i="2"/>
  <c r="AT293" i="2"/>
  <c r="AP293" i="2"/>
  <c r="AO293" i="2"/>
  <c r="AK293" i="2"/>
  <c r="AL293" i="2" s="1"/>
  <c r="AH293" i="2"/>
  <c r="AG293" i="2"/>
  <c r="AC293" i="2"/>
  <c r="AD293" i="2" s="1"/>
  <c r="Z293" i="2"/>
  <c r="Y293" i="2"/>
  <c r="V293" i="2"/>
  <c r="S293" i="2"/>
  <c r="L293" i="2"/>
  <c r="J293" i="2"/>
  <c r="BC292" i="2"/>
  <c r="AV292" i="2"/>
  <c r="AW292" i="2" s="1"/>
  <c r="AU292" i="2"/>
  <c r="AT292" i="2"/>
  <c r="AO292" i="2"/>
  <c r="AP292" i="2" s="1"/>
  <c r="AK292" i="2"/>
  <c r="AL292" i="2" s="1"/>
  <c r="AG292" i="2"/>
  <c r="AH292" i="2" s="1"/>
  <c r="AC292" i="2"/>
  <c r="AD292" i="2" s="1"/>
  <c r="Z292" i="2"/>
  <c r="Y292" i="2"/>
  <c r="V292" i="2"/>
  <c r="AE292" i="2" s="1"/>
  <c r="AF292" i="2" s="1"/>
  <c r="S292" i="2"/>
  <c r="AA292" i="2" s="1"/>
  <c r="AB292" i="2" s="1"/>
  <c r="J292" i="2"/>
  <c r="L292" i="2" s="1"/>
  <c r="BC291" i="2"/>
  <c r="AW291" i="2"/>
  <c r="AV291" i="2"/>
  <c r="AU291" i="2"/>
  <c r="AT291" i="2"/>
  <c r="AP291" i="2"/>
  <c r="AO291" i="2"/>
  <c r="AL291" i="2"/>
  <c r="AK291" i="2"/>
  <c r="AH291" i="2"/>
  <c r="AG291" i="2"/>
  <c r="AD291" i="2"/>
  <c r="AC291" i="2"/>
  <c r="Z291" i="2"/>
  <c r="Y291" i="2"/>
  <c r="V291" i="2"/>
  <c r="S291" i="2"/>
  <c r="AA291" i="2" s="1"/>
  <c r="AB291" i="2" s="1"/>
  <c r="L291" i="2"/>
  <c r="J291" i="2"/>
  <c r="BC290" i="2"/>
  <c r="AV290" i="2"/>
  <c r="AW290" i="2" s="1"/>
  <c r="AT290" i="2"/>
  <c r="AU290" i="2" s="1"/>
  <c r="AO290" i="2"/>
  <c r="AP290" i="2" s="1"/>
  <c r="AK290" i="2"/>
  <c r="AL290" i="2" s="1"/>
  <c r="AG290" i="2"/>
  <c r="AH290" i="2" s="1"/>
  <c r="AC290" i="2"/>
  <c r="AD290" i="2" s="1"/>
  <c r="Z290" i="2"/>
  <c r="Y290" i="2"/>
  <c r="S290" i="2"/>
  <c r="V290" i="2" s="1"/>
  <c r="J290" i="2"/>
  <c r="L290" i="2" s="1"/>
  <c r="BC289" i="2"/>
  <c r="AW289" i="2"/>
  <c r="AV289" i="2"/>
  <c r="AU289" i="2"/>
  <c r="AT289" i="2"/>
  <c r="AP289" i="2"/>
  <c r="AO289" i="2"/>
  <c r="AL289" i="2"/>
  <c r="AK289" i="2"/>
  <c r="AH289" i="2"/>
  <c r="AG289" i="2"/>
  <c r="AD289" i="2"/>
  <c r="AC289" i="2"/>
  <c r="Z289" i="2"/>
  <c r="Y289" i="2"/>
  <c r="V289" i="2"/>
  <c r="AE289" i="2" s="1"/>
  <c r="AF289" i="2" s="1"/>
  <c r="S289" i="2"/>
  <c r="AA289" i="2" s="1"/>
  <c r="AB289" i="2" s="1"/>
  <c r="L289" i="2"/>
  <c r="J289" i="2"/>
  <c r="BC288" i="2"/>
  <c r="AV288" i="2"/>
  <c r="AW288" i="2" s="1"/>
  <c r="AT288" i="2"/>
  <c r="AU288" i="2" s="1"/>
  <c r="AO288" i="2"/>
  <c r="AP288" i="2" s="1"/>
  <c r="AK288" i="2"/>
  <c r="AL288" i="2" s="1"/>
  <c r="AG288" i="2"/>
  <c r="AH288" i="2" s="1"/>
  <c r="AC288" i="2"/>
  <c r="AD288" i="2" s="1"/>
  <c r="Z288" i="2"/>
  <c r="Y288" i="2"/>
  <c r="S288" i="2"/>
  <c r="J288" i="2"/>
  <c r="L288" i="2" s="1"/>
  <c r="BC287" i="2"/>
  <c r="AW287" i="2"/>
  <c r="AV287" i="2"/>
  <c r="AU287" i="2"/>
  <c r="AT287" i="2"/>
  <c r="AP287" i="2"/>
  <c r="AO287" i="2"/>
  <c r="AL287" i="2"/>
  <c r="AK287" i="2"/>
  <c r="AH287" i="2"/>
  <c r="AG287" i="2"/>
  <c r="AD287" i="2"/>
  <c r="AC287" i="2"/>
  <c r="Z287" i="2"/>
  <c r="Y287" i="2"/>
  <c r="V287" i="2"/>
  <c r="S287" i="2"/>
  <c r="AA287" i="2" s="1"/>
  <c r="AB287" i="2" s="1"/>
  <c r="L287" i="2"/>
  <c r="J287" i="2"/>
  <c r="BC286" i="2"/>
  <c r="AV286" i="2"/>
  <c r="AW286" i="2" s="1"/>
  <c r="AT286" i="2"/>
  <c r="AU286" i="2" s="1"/>
  <c r="AO286" i="2"/>
  <c r="AP286" i="2" s="1"/>
  <c r="AK286" i="2"/>
  <c r="AL286" i="2" s="1"/>
  <c r="AG286" i="2"/>
  <c r="AH286" i="2" s="1"/>
  <c r="AC286" i="2"/>
  <c r="AD286" i="2" s="1"/>
  <c r="Z286" i="2"/>
  <c r="Y286" i="2"/>
  <c r="S286" i="2"/>
  <c r="V286" i="2" s="1"/>
  <c r="J286" i="2"/>
  <c r="L286" i="2" s="1"/>
  <c r="BC285" i="2"/>
  <c r="AW285" i="2"/>
  <c r="AV285" i="2"/>
  <c r="AU285" i="2"/>
  <c r="AT285" i="2"/>
  <c r="AP285" i="2"/>
  <c r="AO285" i="2"/>
  <c r="AL285" i="2"/>
  <c r="AK285" i="2"/>
  <c r="AH285" i="2"/>
  <c r="AG285" i="2"/>
  <c r="AD285" i="2"/>
  <c r="AC285" i="2"/>
  <c r="Z285" i="2"/>
  <c r="Y285" i="2"/>
  <c r="V285" i="2"/>
  <c r="AE285" i="2" s="1"/>
  <c r="AF285" i="2" s="1"/>
  <c r="S285" i="2"/>
  <c r="AA285" i="2" s="1"/>
  <c r="AB285" i="2" s="1"/>
  <c r="L285" i="2"/>
  <c r="J285" i="2"/>
  <c r="BC284" i="2"/>
  <c r="AV284" i="2"/>
  <c r="AW284" i="2" s="1"/>
  <c r="AT284" i="2"/>
  <c r="AU284" i="2" s="1"/>
  <c r="AO284" i="2"/>
  <c r="AP284" i="2" s="1"/>
  <c r="AK284" i="2"/>
  <c r="AL284" i="2" s="1"/>
  <c r="AG284" i="2"/>
  <c r="AH284" i="2" s="1"/>
  <c r="AC284" i="2"/>
  <c r="AD284" i="2" s="1"/>
  <c r="Z284" i="2"/>
  <c r="Y284" i="2"/>
  <c r="S284" i="2"/>
  <c r="J284" i="2"/>
  <c r="L284" i="2" s="1"/>
  <c r="BC283" i="2"/>
  <c r="AW283" i="2"/>
  <c r="AV283" i="2"/>
  <c r="AU283" i="2"/>
  <c r="AT283" i="2"/>
  <c r="AP283" i="2"/>
  <c r="AO283" i="2"/>
  <c r="AL283" i="2"/>
  <c r="AK283" i="2"/>
  <c r="AH283" i="2"/>
  <c r="AG283" i="2"/>
  <c r="AD283" i="2"/>
  <c r="AC283" i="2"/>
  <c r="Z283" i="2"/>
  <c r="Y283" i="2"/>
  <c r="V283" i="2"/>
  <c r="S283" i="2"/>
  <c r="AA283" i="2" s="1"/>
  <c r="AB283" i="2" s="1"/>
  <c r="L283" i="2"/>
  <c r="J283" i="2"/>
  <c r="BC282" i="2"/>
  <c r="AV282" i="2"/>
  <c r="AW282" i="2" s="1"/>
  <c r="AT282" i="2"/>
  <c r="AU282" i="2" s="1"/>
  <c r="AO282" i="2"/>
  <c r="AP282" i="2" s="1"/>
  <c r="AK282" i="2"/>
  <c r="AL282" i="2" s="1"/>
  <c r="AG282" i="2"/>
  <c r="AH282" i="2" s="1"/>
  <c r="AC282" i="2"/>
  <c r="AD282" i="2" s="1"/>
  <c r="Z282" i="2"/>
  <c r="Y282" i="2"/>
  <c r="S282" i="2"/>
  <c r="V282" i="2" s="1"/>
  <c r="J282" i="2"/>
  <c r="L282" i="2" s="1"/>
  <c r="BC281" i="2"/>
  <c r="AW281" i="2"/>
  <c r="AV281" i="2"/>
  <c r="AU281" i="2"/>
  <c r="AT281" i="2"/>
  <c r="AP281" i="2"/>
  <c r="AO281" i="2"/>
  <c r="AL281" i="2"/>
  <c r="AK281" i="2"/>
  <c r="AH281" i="2"/>
  <c r="AG281" i="2"/>
  <c r="AD281" i="2"/>
  <c r="AC281" i="2"/>
  <c r="Z281" i="2"/>
  <c r="Y281" i="2"/>
  <c r="V281" i="2"/>
  <c r="AE281" i="2" s="1"/>
  <c r="AF281" i="2" s="1"/>
  <c r="S281" i="2"/>
  <c r="AA281" i="2" s="1"/>
  <c r="AB281" i="2" s="1"/>
  <c r="L281" i="2"/>
  <c r="J281" i="2"/>
  <c r="BC280" i="2"/>
  <c r="AV280" i="2"/>
  <c r="AW280" i="2" s="1"/>
  <c r="AT280" i="2"/>
  <c r="AU280" i="2" s="1"/>
  <c r="AO280" i="2"/>
  <c r="AP280" i="2" s="1"/>
  <c r="AK280" i="2"/>
  <c r="AL280" i="2" s="1"/>
  <c r="AG280" i="2"/>
  <c r="AH280" i="2" s="1"/>
  <c r="AC280" i="2"/>
  <c r="AD280" i="2" s="1"/>
  <c r="Z280" i="2"/>
  <c r="Y280" i="2"/>
  <c r="S280" i="2"/>
  <c r="J280" i="2"/>
  <c r="L280" i="2" s="1"/>
  <c r="BC279" i="2"/>
  <c r="AW279" i="2"/>
  <c r="AV279" i="2"/>
  <c r="AU279" i="2"/>
  <c r="AT279" i="2"/>
  <c r="AP279" i="2"/>
  <c r="AO279" i="2"/>
  <c r="AL279" i="2"/>
  <c r="AK279" i="2"/>
  <c r="AH279" i="2"/>
  <c r="AG279" i="2"/>
  <c r="AD279" i="2"/>
  <c r="AC279" i="2"/>
  <c r="Z279" i="2"/>
  <c r="Y279" i="2"/>
  <c r="V279" i="2"/>
  <c r="S279" i="2"/>
  <c r="AA279" i="2" s="1"/>
  <c r="AB279" i="2" s="1"/>
  <c r="L279" i="2"/>
  <c r="J279" i="2"/>
  <c r="BC278" i="2"/>
  <c r="AV278" i="2"/>
  <c r="AW278" i="2" s="1"/>
  <c r="AT278" i="2"/>
  <c r="AU278" i="2" s="1"/>
  <c r="AO278" i="2"/>
  <c r="AP278" i="2" s="1"/>
  <c r="AK278" i="2"/>
  <c r="AL278" i="2" s="1"/>
  <c r="AG278" i="2"/>
  <c r="AH278" i="2" s="1"/>
  <c r="AC278" i="2"/>
  <c r="AD278" i="2" s="1"/>
  <c r="Z278" i="2"/>
  <c r="Y278" i="2"/>
  <c r="S278" i="2"/>
  <c r="V278" i="2" s="1"/>
  <c r="J278" i="2"/>
  <c r="L278" i="2" s="1"/>
  <c r="BC277" i="2"/>
  <c r="AW277" i="2"/>
  <c r="AV277" i="2"/>
  <c r="AU277" i="2"/>
  <c r="AT277" i="2"/>
  <c r="AP277" i="2"/>
  <c r="AO277" i="2"/>
  <c r="AL277" i="2"/>
  <c r="AK277" i="2"/>
  <c r="AH277" i="2"/>
  <c r="AG277" i="2"/>
  <c r="AD277" i="2"/>
  <c r="AC277" i="2"/>
  <c r="Z277" i="2"/>
  <c r="Y277" i="2"/>
  <c r="V277" i="2"/>
  <c r="AE277" i="2" s="1"/>
  <c r="AF277" i="2" s="1"/>
  <c r="S277" i="2"/>
  <c r="AA277" i="2" s="1"/>
  <c r="AB277" i="2" s="1"/>
  <c r="L277" i="2"/>
  <c r="J277" i="2"/>
  <c r="BC276" i="2"/>
  <c r="AV276" i="2"/>
  <c r="AW276" i="2" s="1"/>
  <c r="AT276" i="2"/>
  <c r="AU276" i="2" s="1"/>
  <c r="AO276" i="2"/>
  <c r="AP276" i="2" s="1"/>
  <c r="AK276" i="2"/>
  <c r="AL276" i="2" s="1"/>
  <c r="AG276" i="2"/>
  <c r="AH276" i="2" s="1"/>
  <c r="AC276" i="2"/>
  <c r="AD276" i="2" s="1"/>
  <c r="Z276" i="2"/>
  <c r="Y276" i="2"/>
  <c r="S276" i="2"/>
  <c r="J276" i="2"/>
  <c r="L276" i="2" s="1"/>
  <c r="BC275" i="2"/>
  <c r="AW275" i="2"/>
  <c r="AV275" i="2"/>
  <c r="AU275" i="2"/>
  <c r="AT275" i="2"/>
  <c r="AP275" i="2"/>
  <c r="AO275" i="2"/>
  <c r="AL275" i="2"/>
  <c r="AK275" i="2"/>
  <c r="AH275" i="2"/>
  <c r="AG275" i="2"/>
  <c r="AD275" i="2"/>
  <c r="AC275" i="2"/>
  <c r="Z275" i="2"/>
  <c r="Y275" i="2"/>
  <c r="V275" i="2"/>
  <c r="S275" i="2"/>
  <c r="AA275" i="2" s="1"/>
  <c r="AB275" i="2" s="1"/>
  <c r="L275" i="2"/>
  <c r="J275" i="2"/>
  <c r="BC274" i="2"/>
  <c r="AV274" i="2"/>
  <c r="AW274" i="2" s="1"/>
  <c r="AT274" i="2"/>
  <c r="AU274" i="2" s="1"/>
  <c r="AO274" i="2"/>
  <c r="AP274" i="2" s="1"/>
  <c r="AK274" i="2"/>
  <c r="AL274" i="2" s="1"/>
  <c r="AG274" i="2"/>
  <c r="AH274" i="2" s="1"/>
  <c r="AC274" i="2"/>
  <c r="AD274" i="2" s="1"/>
  <c r="Z274" i="2"/>
  <c r="Y274" i="2"/>
  <c r="S274" i="2"/>
  <c r="V274" i="2" s="1"/>
  <c r="J274" i="2"/>
  <c r="L274" i="2" s="1"/>
  <c r="BC273" i="2"/>
  <c r="AW273" i="2"/>
  <c r="AV273" i="2"/>
  <c r="AU273" i="2"/>
  <c r="AT273" i="2"/>
  <c r="AP273" i="2"/>
  <c r="AO273" i="2"/>
  <c r="AL273" i="2"/>
  <c r="AK273" i="2"/>
  <c r="AH273" i="2"/>
  <c r="AG273" i="2"/>
  <c r="AD273" i="2"/>
  <c r="AC273" i="2"/>
  <c r="Z273" i="2"/>
  <c r="Y273" i="2"/>
  <c r="V273" i="2"/>
  <c r="AE273" i="2" s="1"/>
  <c r="AF273" i="2" s="1"/>
  <c r="S273" i="2"/>
  <c r="AA273" i="2" s="1"/>
  <c r="AB273" i="2" s="1"/>
  <c r="L273" i="2"/>
  <c r="J273" i="2"/>
  <c r="BC272" i="2"/>
  <c r="AV272" i="2"/>
  <c r="AW272" i="2" s="1"/>
  <c r="AT272" i="2"/>
  <c r="AU272" i="2" s="1"/>
  <c r="AO272" i="2"/>
  <c r="AP272" i="2" s="1"/>
  <c r="AK272" i="2"/>
  <c r="AL272" i="2" s="1"/>
  <c r="AG272" i="2"/>
  <c r="AH272" i="2" s="1"/>
  <c r="AC272" i="2"/>
  <c r="AD272" i="2" s="1"/>
  <c r="Z272" i="2"/>
  <c r="Y272" i="2"/>
  <c r="S272" i="2"/>
  <c r="J272" i="2"/>
  <c r="L272" i="2" s="1"/>
  <c r="BC271" i="2"/>
  <c r="AW271" i="2"/>
  <c r="AV271" i="2"/>
  <c r="AU271" i="2"/>
  <c r="AT271" i="2"/>
  <c r="AP271" i="2"/>
  <c r="AO271" i="2"/>
  <c r="AL271" i="2"/>
  <c r="AK271" i="2"/>
  <c r="AH271" i="2"/>
  <c r="AG271" i="2"/>
  <c r="AD271" i="2"/>
  <c r="AC271" i="2"/>
  <c r="Z271" i="2"/>
  <c r="Y271" i="2"/>
  <c r="V271" i="2"/>
  <c r="S271" i="2"/>
  <c r="AA271" i="2" s="1"/>
  <c r="AB271" i="2" s="1"/>
  <c r="L271" i="2"/>
  <c r="J271" i="2"/>
  <c r="BC270" i="2"/>
  <c r="AV270" i="2"/>
  <c r="AW270" i="2" s="1"/>
  <c r="AT270" i="2"/>
  <c r="AU270" i="2" s="1"/>
  <c r="AO270" i="2"/>
  <c r="AP270" i="2" s="1"/>
  <c r="AK270" i="2"/>
  <c r="AL270" i="2" s="1"/>
  <c r="AG270" i="2"/>
  <c r="AH270" i="2" s="1"/>
  <c r="AC270" i="2"/>
  <c r="AD270" i="2" s="1"/>
  <c r="Z270" i="2"/>
  <c r="Y270" i="2"/>
  <c r="S270" i="2"/>
  <c r="V270" i="2" s="1"/>
  <c r="J270" i="2"/>
  <c r="L270" i="2" s="1"/>
  <c r="BC269" i="2"/>
  <c r="AW269" i="2"/>
  <c r="AV269" i="2"/>
  <c r="AU269" i="2"/>
  <c r="AT269" i="2"/>
  <c r="AP269" i="2"/>
  <c r="AO269" i="2"/>
  <c r="AL269" i="2"/>
  <c r="AK269" i="2"/>
  <c r="AH269" i="2"/>
  <c r="AG269" i="2"/>
  <c r="AD269" i="2"/>
  <c r="AC269" i="2"/>
  <c r="Z269" i="2"/>
  <c r="Y269" i="2"/>
  <c r="V269" i="2"/>
  <c r="AE269" i="2" s="1"/>
  <c r="AF269" i="2" s="1"/>
  <c r="S269" i="2"/>
  <c r="AA269" i="2" s="1"/>
  <c r="AB269" i="2" s="1"/>
  <c r="L269" i="2"/>
  <c r="J269" i="2"/>
  <c r="BC268" i="2"/>
  <c r="AV268" i="2"/>
  <c r="AW268" i="2" s="1"/>
  <c r="AT268" i="2"/>
  <c r="AU268" i="2" s="1"/>
  <c r="AO268" i="2"/>
  <c r="AP268" i="2" s="1"/>
  <c r="AK268" i="2"/>
  <c r="AL268" i="2" s="1"/>
  <c r="AG268" i="2"/>
  <c r="AH268" i="2" s="1"/>
  <c r="AC268" i="2"/>
  <c r="AD268" i="2" s="1"/>
  <c r="Z268" i="2"/>
  <c r="Y268" i="2"/>
  <c r="S268" i="2"/>
  <c r="J268" i="2"/>
  <c r="L268" i="2" s="1"/>
  <c r="BC267" i="2"/>
  <c r="AW267" i="2"/>
  <c r="AW311" i="2" s="1"/>
  <c r="AV267" i="2"/>
  <c r="AV311" i="2" s="1"/>
  <c r="AU267" i="2"/>
  <c r="AU311" i="2" s="1"/>
  <c r="AT267" i="2"/>
  <c r="AT311" i="2" s="1"/>
  <c r="AP267" i="2"/>
  <c r="AP311" i="2" s="1"/>
  <c r="AO267" i="2"/>
  <c r="AO311" i="2" s="1"/>
  <c r="AL267" i="2"/>
  <c r="AL311" i="2" s="1"/>
  <c r="AK267" i="2"/>
  <c r="AH267" i="2"/>
  <c r="AH311" i="2" s="1"/>
  <c r="AG267" i="2"/>
  <c r="AG311" i="2" s="1"/>
  <c r="AD267" i="2"/>
  <c r="AD311" i="2" s="1"/>
  <c r="AC267" i="2"/>
  <c r="Z267" i="2"/>
  <c r="Y267" i="2"/>
  <c r="V267" i="2"/>
  <c r="S267" i="2"/>
  <c r="L267" i="2"/>
  <c r="J267" i="2"/>
  <c r="AS260" i="2"/>
  <c r="AR260" i="2"/>
  <c r="W260" i="2"/>
  <c r="V260" i="2"/>
  <c r="M260" i="2"/>
  <c r="K260" i="2"/>
  <c r="AS258" i="2"/>
  <c r="AR258" i="2"/>
  <c r="W258" i="2"/>
  <c r="M258" i="2"/>
  <c r="K258" i="2"/>
  <c r="BC256" i="2"/>
  <c r="AW256" i="2"/>
  <c r="AV256" i="2"/>
  <c r="AU256" i="2"/>
  <c r="AT256" i="2"/>
  <c r="AP256" i="2"/>
  <c r="AO256" i="2"/>
  <c r="AL256" i="2"/>
  <c r="AK256" i="2"/>
  <c r="AH256" i="2"/>
  <c r="AG256" i="2"/>
  <c r="AD256" i="2"/>
  <c r="AC256" i="2"/>
  <c r="Z256" i="2"/>
  <c r="Y256" i="2"/>
  <c r="V256" i="2"/>
  <c r="AE256" i="2" s="1"/>
  <c r="AF256" i="2" s="1"/>
  <c r="S256" i="2"/>
  <c r="AA256" i="2" s="1"/>
  <c r="AB256" i="2" s="1"/>
  <c r="L256" i="2"/>
  <c r="J256" i="2"/>
  <c r="BC255" i="2"/>
  <c r="AV255" i="2"/>
  <c r="AW255" i="2" s="1"/>
  <c r="AT255" i="2"/>
  <c r="AU255" i="2" s="1"/>
  <c r="AO255" i="2"/>
  <c r="AP255" i="2" s="1"/>
  <c r="AK255" i="2"/>
  <c r="AL255" i="2" s="1"/>
  <c r="AG255" i="2"/>
  <c r="AH255" i="2" s="1"/>
  <c r="AC255" i="2"/>
  <c r="AD255" i="2" s="1"/>
  <c r="Z255" i="2"/>
  <c r="Y255" i="2"/>
  <c r="S255" i="2"/>
  <c r="V255" i="2" s="1"/>
  <c r="J255" i="2"/>
  <c r="L255" i="2" s="1"/>
  <c r="BC254" i="2"/>
  <c r="AW254" i="2"/>
  <c r="AV254" i="2"/>
  <c r="AU254" i="2"/>
  <c r="AT254" i="2"/>
  <c r="AP254" i="2"/>
  <c r="AO254" i="2"/>
  <c r="AL254" i="2"/>
  <c r="AK254" i="2"/>
  <c r="AH254" i="2"/>
  <c r="AG254" i="2"/>
  <c r="AF254" i="2"/>
  <c r="AD254" i="2"/>
  <c r="AC254" i="2"/>
  <c r="Z254" i="2"/>
  <c r="Y254" i="2"/>
  <c r="V254" i="2"/>
  <c r="AE254" i="2" s="1"/>
  <c r="S254" i="2"/>
  <c r="AA254" i="2" s="1"/>
  <c r="AB254" i="2" s="1"/>
  <c r="L254" i="2"/>
  <c r="J254" i="2"/>
  <c r="BC253" i="2"/>
  <c r="AV253" i="2"/>
  <c r="AW253" i="2" s="1"/>
  <c r="AT253" i="2"/>
  <c r="AU253" i="2" s="1"/>
  <c r="AO253" i="2"/>
  <c r="AP253" i="2" s="1"/>
  <c r="AK253" i="2"/>
  <c r="AL253" i="2" s="1"/>
  <c r="AI253" i="2"/>
  <c r="AJ253" i="2" s="1"/>
  <c r="AG253" i="2"/>
  <c r="AH253" i="2" s="1"/>
  <c r="AC253" i="2"/>
  <c r="AD253" i="2" s="1"/>
  <c r="AA253" i="2"/>
  <c r="AB253" i="2" s="1"/>
  <c r="Z253" i="2"/>
  <c r="Y253" i="2"/>
  <c r="S253" i="2"/>
  <c r="V253" i="2" s="1"/>
  <c r="AE253" i="2" s="1"/>
  <c r="AF253" i="2" s="1"/>
  <c r="J253" i="2"/>
  <c r="L253" i="2" s="1"/>
  <c r="BC252" i="2"/>
  <c r="AW252" i="2"/>
  <c r="AV252" i="2"/>
  <c r="AU252" i="2"/>
  <c r="AT252" i="2"/>
  <c r="AP252" i="2"/>
  <c r="AO252" i="2"/>
  <c r="AL252" i="2"/>
  <c r="AK252" i="2"/>
  <c r="AH252" i="2"/>
  <c r="AG252" i="2"/>
  <c r="AD252" i="2"/>
  <c r="AC252" i="2"/>
  <c r="Z252" i="2"/>
  <c r="Y252" i="2"/>
  <c r="V252" i="2"/>
  <c r="AE252" i="2" s="1"/>
  <c r="AF252" i="2" s="1"/>
  <c r="S252" i="2"/>
  <c r="AA252" i="2" s="1"/>
  <c r="AB252" i="2" s="1"/>
  <c r="L252" i="2"/>
  <c r="J252" i="2"/>
  <c r="BC251" i="2"/>
  <c r="AV251" i="2"/>
  <c r="AW251" i="2" s="1"/>
  <c r="AT251" i="2"/>
  <c r="AU251" i="2" s="1"/>
  <c r="AO251" i="2"/>
  <c r="AP251" i="2" s="1"/>
  <c r="AK251" i="2"/>
  <c r="AL251" i="2" s="1"/>
  <c r="AG251" i="2"/>
  <c r="AH251" i="2" s="1"/>
  <c r="AC251" i="2"/>
  <c r="AD251" i="2" s="1"/>
  <c r="Z251" i="2"/>
  <c r="Y251" i="2"/>
  <c r="S251" i="2"/>
  <c r="V251" i="2" s="1"/>
  <c r="J251" i="2"/>
  <c r="L251" i="2" s="1"/>
  <c r="BC250" i="2"/>
  <c r="AW250" i="2"/>
  <c r="AV250" i="2"/>
  <c r="AU250" i="2"/>
  <c r="AT250" i="2"/>
  <c r="AP250" i="2"/>
  <c r="AO250" i="2"/>
  <c r="AL250" i="2"/>
  <c r="AK250" i="2"/>
  <c r="AH250" i="2"/>
  <c r="AG250" i="2"/>
  <c r="AF250" i="2"/>
  <c r="AD250" i="2"/>
  <c r="AC250" i="2"/>
  <c r="Z250" i="2"/>
  <c r="Y250" i="2"/>
  <c r="V250" i="2"/>
  <c r="AE250" i="2" s="1"/>
  <c r="S250" i="2"/>
  <c r="AA250" i="2" s="1"/>
  <c r="AB250" i="2" s="1"/>
  <c r="L250" i="2"/>
  <c r="J250" i="2"/>
  <c r="BC249" i="2"/>
  <c r="AV249" i="2"/>
  <c r="AW249" i="2" s="1"/>
  <c r="AT249" i="2"/>
  <c r="AU249" i="2" s="1"/>
  <c r="AO249" i="2"/>
  <c r="AP249" i="2" s="1"/>
  <c r="AK249" i="2"/>
  <c r="AL249" i="2" s="1"/>
  <c r="AG249" i="2"/>
  <c r="AH249" i="2" s="1"/>
  <c r="AC249" i="2"/>
  <c r="AD249" i="2" s="1"/>
  <c r="AA249" i="2"/>
  <c r="AB249" i="2" s="1"/>
  <c r="Z249" i="2"/>
  <c r="Y249" i="2"/>
  <c r="S249" i="2"/>
  <c r="V249" i="2" s="1"/>
  <c r="J249" i="2"/>
  <c r="L249" i="2" s="1"/>
  <c r="BC248" i="2"/>
  <c r="AW248" i="2"/>
  <c r="AV248" i="2"/>
  <c r="AU248" i="2"/>
  <c r="AT248" i="2"/>
  <c r="AP248" i="2"/>
  <c r="AO248" i="2"/>
  <c r="AL248" i="2"/>
  <c r="AK248" i="2"/>
  <c r="AH248" i="2"/>
  <c r="AG248" i="2"/>
  <c r="AD248" i="2"/>
  <c r="AC248" i="2"/>
  <c r="Z248" i="2"/>
  <c r="Y248" i="2"/>
  <c r="V248" i="2"/>
  <c r="AE248" i="2" s="1"/>
  <c r="AF248" i="2" s="1"/>
  <c r="S248" i="2"/>
  <c r="AA248" i="2" s="1"/>
  <c r="AB248" i="2" s="1"/>
  <c r="L248" i="2"/>
  <c r="J248" i="2"/>
  <c r="BC247" i="2"/>
  <c r="AV247" i="2"/>
  <c r="AW247" i="2" s="1"/>
  <c r="AT247" i="2"/>
  <c r="AU247" i="2" s="1"/>
  <c r="AO247" i="2"/>
  <c r="AP247" i="2" s="1"/>
  <c r="AK247" i="2"/>
  <c r="AL247" i="2" s="1"/>
  <c r="AG247" i="2"/>
  <c r="AH247" i="2" s="1"/>
  <c r="AC247" i="2"/>
  <c r="AD247" i="2" s="1"/>
  <c r="Z247" i="2"/>
  <c r="Y247" i="2"/>
  <c r="S247" i="2"/>
  <c r="V247" i="2" s="1"/>
  <c r="J247" i="2"/>
  <c r="L247" i="2" s="1"/>
  <c r="BC246" i="2"/>
  <c r="AW246" i="2"/>
  <c r="AV246" i="2"/>
  <c r="AU246" i="2"/>
  <c r="AT246" i="2"/>
  <c r="AP246" i="2"/>
  <c r="AO246" i="2"/>
  <c r="AL246" i="2"/>
  <c r="AK246" i="2"/>
  <c r="AH246" i="2"/>
  <c r="AG246" i="2"/>
  <c r="AF246" i="2"/>
  <c r="AD246" i="2"/>
  <c r="AC246" i="2"/>
  <c r="Z246" i="2"/>
  <c r="Y246" i="2"/>
  <c r="V246" i="2"/>
  <c r="AE246" i="2" s="1"/>
  <c r="S246" i="2"/>
  <c r="AA246" i="2" s="1"/>
  <c r="AB246" i="2" s="1"/>
  <c r="L246" i="2"/>
  <c r="J246" i="2"/>
  <c r="BC245" i="2"/>
  <c r="AV245" i="2"/>
  <c r="AW245" i="2" s="1"/>
  <c r="AT245" i="2"/>
  <c r="AU245" i="2" s="1"/>
  <c r="AO245" i="2"/>
  <c r="AP245" i="2" s="1"/>
  <c r="AK245" i="2"/>
  <c r="AL245" i="2" s="1"/>
  <c r="AG245" i="2"/>
  <c r="AH245" i="2" s="1"/>
  <c r="AC245" i="2"/>
  <c r="AD245" i="2" s="1"/>
  <c r="AA245" i="2"/>
  <c r="AB245" i="2" s="1"/>
  <c r="Z245" i="2"/>
  <c r="Y245" i="2"/>
  <c r="S245" i="2"/>
  <c r="V245" i="2" s="1"/>
  <c r="AE245" i="2" s="1"/>
  <c r="AF245" i="2" s="1"/>
  <c r="J245" i="2"/>
  <c r="L245" i="2" s="1"/>
  <c r="BC244" i="2"/>
  <c r="AW244" i="2"/>
  <c r="AV244" i="2"/>
  <c r="AU244" i="2"/>
  <c r="AT244" i="2"/>
  <c r="AP244" i="2"/>
  <c r="AO244" i="2"/>
  <c r="AL244" i="2"/>
  <c r="AK244" i="2"/>
  <c r="AH244" i="2"/>
  <c r="AG244" i="2"/>
  <c r="AD244" i="2"/>
  <c r="AC244" i="2"/>
  <c r="Z244" i="2"/>
  <c r="Y244" i="2"/>
  <c r="V244" i="2"/>
  <c r="AE244" i="2" s="1"/>
  <c r="AF244" i="2" s="1"/>
  <c r="S244" i="2"/>
  <c r="AA244" i="2" s="1"/>
  <c r="AB244" i="2" s="1"/>
  <c r="L244" i="2"/>
  <c r="J244" i="2"/>
  <c r="BC243" i="2"/>
  <c r="AV243" i="2"/>
  <c r="AW243" i="2" s="1"/>
  <c r="AT243" i="2"/>
  <c r="AU243" i="2" s="1"/>
  <c r="AO243" i="2"/>
  <c r="AP243" i="2" s="1"/>
  <c r="AK243" i="2"/>
  <c r="AL243" i="2" s="1"/>
  <c r="AG243" i="2"/>
  <c r="AH243" i="2" s="1"/>
  <c r="AC243" i="2"/>
  <c r="AD243" i="2" s="1"/>
  <c r="Z243" i="2"/>
  <c r="Y243" i="2"/>
  <c r="S243" i="2"/>
  <c r="V243" i="2" s="1"/>
  <c r="J243" i="2"/>
  <c r="L243" i="2" s="1"/>
  <c r="BC242" i="2"/>
  <c r="AW242" i="2"/>
  <c r="AV242" i="2"/>
  <c r="AU242" i="2"/>
  <c r="AT242" i="2"/>
  <c r="AP242" i="2"/>
  <c r="AO242" i="2"/>
  <c r="AL242" i="2"/>
  <c r="AK242" i="2"/>
  <c r="AH242" i="2"/>
  <c r="AG242" i="2"/>
  <c r="AF242" i="2"/>
  <c r="AD242" i="2"/>
  <c r="AC242" i="2"/>
  <c r="Z242" i="2"/>
  <c r="Y242" i="2"/>
  <c r="V242" i="2"/>
  <c r="AE242" i="2" s="1"/>
  <c r="S242" i="2"/>
  <c r="AA242" i="2" s="1"/>
  <c r="AB242" i="2" s="1"/>
  <c r="L242" i="2"/>
  <c r="J242" i="2"/>
  <c r="BC241" i="2"/>
  <c r="AV241" i="2"/>
  <c r="AW241" i="2" s="1"/>
  <c r="AT241" i="2"/>
  <c r="AU241" i="2" s="1"/>
  <c r="AO241" i="2"/>
  <c r="AP241" i="2" s="1"/>
  <c r="AK241" i="2"/>
  <c r="AL241" i="2" s="1"/>
  <c r="AG241" i="2"/>
  <c r="AH241" i="2" s="1"/>
  <c r="AC241" i="2"/>
  <c r="AD241" i="2" s="1"/>
  <c r="AA241" i="2"/>
  <c r="AB241" i="2" s="1"/>
  <c r="Z241" i="2"/>
  <c r="Y241" i="2"/>
  <c r="S241" i="2"/>
  <c r="V241" i="2" s="1"/>
  <c r="J241" i="2"/>
  <c r="L241" i="2" s="1"/>
  <c r="BC240" i="2"/>
  <c r="AW240" i="2"/>
  <c r="AV240" i="2"/>
  <c r="AU240" i="2"/>
  <c r="AT240" i="2"/>
  <c r="AP240" i="2"/>
  <c r="AO240" i="2"/>
  <c r="AL240" i="2"/>
  <c r="AK240" i="2"/>
  <c r="AH240" i="2"/>
  <c r="AG240" i="2"/>
  <c r="AD240" i="2"/>
  <c r="AC240" i="2"/>
  <c r="Z240" i="2"/>
  <c r="Y240" i="2"/>
  <c r="V240" i="2"/>
  <c r="AE240" i="2" s="1"/>
  <c r="AF240" i="2" s="1"/>
  <c r="S240" i="2"/>
  <c r="AA240" i="2" s="1"/>
  <c r="AB240" i="2" s="1"/>
  <c r="L240" i="2"/>
  <c r="J240" i="2"/>
  <c r="BC239" i="2"/>
  <c r="AV239" i="2"/>
  <c r="AW239" i="2" s="1"/>
  <c r="AT239" i="2"/>
  <c r="AU239" i="2" s="1"/>
  <c r="AO239" i="2"/>
  <c r="AP239" i="2" s="1"/>
  <c r="AK239" i="2"/>
  <c r="AL239" i="2" s="1"/>
  <c r="AG239" i="2"/>
  <c r="AH239" i="2" s="1"/>
  <c r="AC239" i="2"/>
  <c r="AD239" i="2" s="1"/>
  <c r="Z239" i="2"/>
  <c r="Y239" i="2"/>
  <c r="S239" i="2"/>
  <c r="V239" i="2" s="1"/>
  <c r="J239" i="2"/>
  <c r="L239" i="2" s="1"/>
  <c r="BC238" i="2"/>
  <c r="AW238" i="2"/>
  <c r="AV238" i="2"/>
  <c r="AU238" i="2"/>
  <c r="AT238" i="2"/>
  <c r="AP238" i="2"/>
  <c r="AO238" i="2"/>
  <c r="AL238" i="2"/>
  <c r="AK238" i="2"/>
  <c r="AH238" i="2"/>
  <c r="AG238" i="2"/>
  <c r="AF238" i="2"/>
  <c r="AD238" i="2"/>
  <c r="AC238" i="2"/>
  <c r="Z238" i="2"/>
  <c r="Y238" i="2"/>
  <c r="V238" i="2"/>
  <c r="AE238" i="2" s="1"/>
  <c r="S238" i="2"/>
  <c r="AA238" i="2" s="1"/>
  <c r="AB238" i="2" s="1"/>
  <c r="L238" i="2"/>
  <c r="J238" i="2"/>
  <c r="BC237" i="2"/>
  <c r="AV237" i="2"/>
  <c r="AW237" i="2" s="1"/>
  <c r="AT237" i="2"/>
  <c r="AU237" i="2" s="1"/>
  <c r="AO237" i="2"/>
  <c r="AP237" i="2" s="1"/>
  <c r="AK237" i="2"/>
  <c r="AL237" i="2" s="1"/>
  <c r="AI237" i="2"/>
  <c r="AJ237" i="2" s="1"/>
  <c r="AG237" i="2"/>
  <c r="AH237" i="2" s="1"/>
  <c r="AC237" i="2"/>
  <c r="AD237" i="2" s="1"/>
  <c r="AA237" i="2"/>
  <c r="AB237" i="2" s="1"/>
  <c r="Z237" i="2"/>
  <c r="Y237" i="2"/>
  <c r="S237" i="2"/>
  <c r="V237" i="2" s="1"/>
  <c r="AE237" i="2" s="1"/>
  <c r="AF237" i="2" s="1"/>
  <c r="J237" i="2"/>
  <c r="L237" i="2" s="1"/>
  <c r="BC236" i="2"/>
  <c r="AW236" i="2"/>
  <c r="AV236" i="2"/>
  <c r="AU236" i="2"/>
  <c r="AT236" i="2"/>
  <c r="AP236" i="2"/>
  <c r="AO236" i="2"/>
  <c r="AL236" i="2"/>
  <c r="AK236" i="2"/>
  <c r="AH236" i="2"/>
  <c r="AG236" i="2"/>
  <c r="AD236" i="2"/>
  <c r="AC236" i="2"/>
  <c r="Z236" i="2"/>
  <c r="Y236" i="2"/>
  <c r="V236" i="2"/>
  <c r="AE236" i="2" s="1"/>
  <c r="AF236" i="2" s="1"/>
  <c r="S236" i="2"/>
  <c r="AA236" i="2" s="1"/>
  <c r="AB236" i="2" s="1"/>
  <c r="L236" i="2"/>
  <c r="J236" i="2"/>
  <c r="BC235" i="2"/>
  <c r="AV235" i="2"/>
  <c r="AW235" i="2" s="1"/>
  <c r="AT235" i="2"/>
  <c r="AU235" i="2" s="1"/>
  <c r="AO235" i="2"/>
  <c r="AP235" i="2" s="1"/>
  <c r="AK235" i="2"/>
  <c r="AL235" i="2" s="1"/>
  <c r="AG235" i="2"/>
  <c r="AH235" i="2" s="1"/>
  <c r="AC235" i="2"/>
  <c r="AD235" i="2" s="1"/>
  <c r="Z235" i="2"/>
  <c r="Y235" i="2"/>
  <c r="S235" i="2"/>
  <c r="V235" i="2" s="1"/>
  <c r="J235" i="2"/>
  <c r="L235" i="2" s="1"/>
  <c r="BC234" i="2"/>
  <c r="AW234" i="2"/>
  <c r="AV234" i="2"/>
  <c r="AU234" i="2"/>
  <c r="AT234" i="2"/>
  <c r="AP234" i="2"/>
  <c r="AO234" i="2"/>
  <c r="AL234" i="2"/>
  <c r="AK234" i="2"/>
  <c r="AH234" i="2"/>
  <c r="AG234" i="2"/>
  <c r="AF234" i="2"/>
  <c r="AD234" i="2"/>
  <c r="AC234" i="2"/>
  <c r="Z234" i="2"/>
  <c r="Y234" i="2"/>
  <c r="V234" i="2"/>
  <c r="AE234" i="2" s="1"/>
  <c r="S234" i="2"/>
  <c r="AA234" i="2" s="1"/>
  <c r="AB234" i="2" s="1"/>
  <c r="L234" i="2"/>
  <c r="J234" i="2"/>
  <c r="BC233" i="2"/>
  <c r="AV233" i="2"/>
  <c r="AW233" i="2" s="1"/>
  <c r="AT233" i="2"/>
  <c r="AU233" i="2" s="1"/>
  <c r="AO233" i="2"/>
  <c r="AP233" i="2" s="1"/>
  <c r="AK233" i="2"/>
  <c r="AL233" i="2" s="1"/>
  <c r="AG233" i="2"/>
  <c r="AH233" i="2" s="1"/>
  <c r="AC233" i="2"/>
  <c r="AD233" i="2" s="1"/>
  <c r="AA233" i="2"/>
  <c r="AB233" i="2" s="1"/>
  <c r="Z233" i="2"/>
  <c r="Y233" i="2"/>
  <c r="S233" i="2"/>
  <c r="V233" i="2" s="1"/>
  <c r="J233" i="2"/>
  <c r="L233" i="2" s="1"/>
  <c r="BC232" i="2"/>
  <c r="AW232" i="2"/>
  <c r="AV232" i="2"/>
  <c r="AU232" i="2"/>
  <c r="AT232" i="2"/>
  <c r="AP232" i="2"/>
  <c r="AO232" i="2"/>
  <c r="AL232" i="2"/>
  <c r="AK232" i="2"/>
  <c r="AH232" i="2"/>
  <c r="AG232" i="2"/>
  <c r="AD232" i="2"/>
  <c r="AC232" i="2"/>
  <c r="Z232" i="2"/>
  <c r="Y232" i="2"/>
  <c r="V232" i="2"/>
  <c r="AE232" i="2" s="1"/>
  <c r="AF232" i="2" s="1"/>
  <c r="S232" i="2"/>
  <c r="AA232" i="2" s="1"/>
  <c r="AB232" i="2" s="1"/>
  <c r="L232" i="2"/>
  <c r="J232" i="2"/>
  <c r="BC231" i="2"/>
  <c r="AV231" i="2"/>
  <c r="AW231" i="2" s="1"/>
  <c r="AT231" i="2"/>
  <c r="AU231" i="2" s="1"/>
  <c r="AO231" i="2"/>
  <c r="AP231" i="2" s="1"/>
  <c r="AK231" i="2"/>
  <c r="AL231" i="2" s="1"/>
  <c r="AG231" i="2"/>
  <c r="AH231" i="2" s="1"/>
  <c r="AC231" i="2"/>
  <c r="AD231" i="2" s="1"/>
  <c r="Z231" i="2"/>
  <c r="Y231" i="2"/>
  <c r="S231" i="2"/>
  <c r="V231" i="2" s="1"/>
  <c r="J231" i="2"/>
  <c r="L231" i="2" s="1"/>
  <c r="BC230" i="2"/>
  <c r="AW230" i="2"/>
  <c r="AV230" i="2"/>
  <c r="AU230" i="2"/>
  <c r="AT230" i="2"/>
  <c r="AP230" i="2"/>
  <c r="AO230" i="2"/>
  <c r="AL230" i="2"/>
  <c r="AK230" i="2"/>
  <c r="AH230" i="2"/>
  <c r="AG230" i="2"/>
  <c r="AF230" i="2"/>
  <c r="AD230" i="2"/>
  <c r="AC230" i="2"/>
  <c r="Z230" i="2"/>
  <c r="Y230" i="2"/>
  <c r="V230" i="2"/>
  <c r="AE230" i="2" s="1"/>
  <c r="S230" i="2"/>
  <c r="AA230" i="2" s="1"/>
  <c r="AB230" i="2" s="1"/>
  <c r="L230" i="2"/>
  <c r="J230" i="2"/>
  <c r="BC229" i="2"/>
  <c r="AV229" i="2"/>
  <c r="AW229" i="2" s="1"/>
  <c r="AT229" i="2"/>
  <c r="AU229" i="2" s="1"/>
  <c r="AO229" i="2"/>
  <c r="AP229" i="2" s="1"/>
  <c r="AK229" i="2"/>
  <c r="AL229" i="2" s="1"/>
  <c r="AG229" i="2"/>
  <c r="AH229" i="2" s="1"/>
  <c r="AC229" i="2"/>
  <c r="AD229" i="2" s="1"/>
  <c r="AA229" i="2"/>
  <c r="AB229" i="2" s="1"/>
  <c r="Z229" i="2"/>
  <c r="Y229" i="2"/>
  <c r="S229" i="2"/>
  <c r="V229" i="2" s="1"/>
  <c r="AE229" i="2" s="1"/>
  <c r="AF229" i="2" s="1"/>
  <c r="J229" i="2"/>
  <c r="L229" i="2" s="1"/>
  <c r="BC228" i="2"/>
  <c r="AW228" i="2"/>
  <c r="AV228" i="2"/>
  <c r="AU228" i="2"/>
  <c r="AT228" i="2"/>
  <c r="AP228" i="2"/>
  <c r="AO228" i="2"/>
  <c r="AL228" i="2"/>
  <c r="AK228" i="2"/>
  <c r="AH228" i="2"/>
  <c r="AG228" i="2"/>
  <c r="AD228" i="2"/>
  <c r="AC228" i="2"/>
  <c r="Z228" i="2"/>
  <c r="Y228" i="2"/>
  <c r="V228" i="2"/>
  <c r="AE228" i="2" s="1"/>
  <c r="AF228" i="2" s="1"/>
  <c r="S228" i="2"/>
  <c r="AA228" i="2" s="1"/>
  <c r="AB228" i="2" s="1"/>
  <c r="L228" i="2"/>
  <c r="J228" i="2"/>
  <c r="BC227" i="2"/>
  <c r="AV227" i="2"/>
  <c r="AW227" i="2" s="1"/>
  <c r="AT227" i="2"/>
  <c r="AU227" i="2" s="1"/>
  <c r="AO227" i="2"/>
  <c r="AP227" i="2" s="1"/>
  <c r="AK227" i="2"/>
  <c r="AL227" i="2" s="1"/>
  <c r="AG227" i="2"/>
  <c r="AH227" i="2" s="1"/>
  <c r="AC227" i="2"/>
  <c r="AD227" i="2" s="1"/>
  <c r="Z227" i="2"/>
  <c r="Y227" i="2"/>
  <c r="S227" i="2"/>
  <c r="V227" i="2" s="1"/>
  <c r="J227" i="2"/>
  <c r="L227" i="2" s="1"/>
  <c r="BC226" i="2"/>
  <c r="AW226" i="2"/>
  <c r="AV226" i="2"/>
  <c r="AU226" i="2"/>
  <c r="AT226" i="2"/>
  <c r="AP226" i="2"/>
  <c r="AO226" i="2"/>
  <c r="AL226" i="2"/>
  <c r="AK226" i="2"/>
  <c r="AH226" i="2"/>
  <c r="AG226" i="2"/>
  <c r="AF226" i="2"/>
  <c r="AD226" i="2"/>
  <c r="AC226" i="2"/>
  <c r="Z226" i="2"/>
  <c r="Y226" i="2"/>
  <c r="V226" i="2"/>
  <c r="AE226" i="2" s="1"/>
  <c r="S226" i="2"/>
  <c r="AA226" i="2" s="1"/>
  <c r="AB226" i="2" s="1"/>
  <c r="L226" i="2"/>
  <c r="J226" i="2"/>
  <c r="BC225" i="2"/>
  <c r="AV225" i="2"/>
  <c r="AW225" i="2" s="1"/>
  <c r="AT225" i="2"/>
  <c r="AU225" i="2" s="1"/>
  <c r="AO225" i="2"/>
  <c r="AP225" i="2" s="1"/>
  <c r="AK225" i="2"/>
  <c r="AL225" i="2" s="1"/>
  <c r="AG225" i="2"/>
  <c r="AH225" i="2" s="1"/>
  <c r="AC225" i="2"/>
  <c r="AD225" i="2" s="1"/>
  <c r="AA225" i="2"/>
  <c r="AB225" i="2" s="1"/>
  <c r="Z225" i="2"/>
  <c r="Y225" i="2"/>
  <c r="S225" i="2"/>
  <c r="V225" i="2" s="1"/>
  <c r="J225" i="2"/>
  <c r="L225" i="2" s="1"/>
  <c r="BC224" i="2"/>
  <c r="AW224" i="2"/>
  <c r="AV224" i="2"/>
  <c r="AU224" i="2"/>
  <c r="AT224" i="2"/>
  <c r="AP224" i="2"/>
  <c r="AO224" i="2"/>
  <c r="AL224" i="2"/>
  <c r="AK224" i="2"/>
  <c r="AH224" i="2"/>
  <c r="AG224" i="2"/>
  <c r="AD224" i="2"/>
  <c r="AC224" i="2"/>
  <c r="Z224" i="2"/>
  <c r="Y224" i="2"/>
  <c r="V224" i="2"/>
  <c r="AE224" i="2" s="1"/>
  <c r="AF224" i="2" s="1"/>
  <c r="S224" i="2"/>
  <c r="AA224" i="2" s="1"/>
  <c r="AB224" i="2" s="1"/>
  <c r="L224" i="2"/>
  <c r="J224" i="2"/>
  <c r="BC223" i="2"/>
  <c r="AV223" i="2"/>
  <c r="AW223" i="2" s="1"/>
  <c r="AT223" i="2"/>
  <c r="AU223" i="2" s="1"/>
  <c r="AO223" i="2"/>
  <c r="AP223" i="2" s="1"/>
  <c r="AK223" i="2"/>
  <c r="AL223" i="2" s="1"/>
  <c r="AG223" i="2"/>
  <c r="AH223" i="2" s="1"/>
  <c r="AC223" i="2"/>
  <c r="AD223" i="2" s="1"/>
  <c r="Z223" i="2"/>
  <c r="Y223" i="2"/>
  <c r="S223" i="2"/>
  <c r="V223" i="2" s="1"/>
  <c r="J223" i="2"/>
  <c r="L223" i="2" s="1"/>
  <c r="BC222" i="2"/>
  <c r="AW222" i="2"/>
  <c r="AV222" i="2"/>
  <c r="AU222" i="2"/>
  <c r="AT222" i="2"/>
  <c r="AP222" i="2"/>
  <c r="AO222" i="2"/>
  <c r="AL222" i="2"/>
  <c r="AK222" i="2"/>
  <c r="AH222" i="2"/>
  <c r="AG222" i="2"/>
  <c r="AF222" i="2"/>
  <c r="AD222" i="2"/>
  <c r="AC222" i="2"/>
  <c r="Z222" i="2"/>
  <c r="Y222" i="2"/>
  <c r="V222" i="2"/>
  <c r="AE222" i="2" s="1"/>
  <c r="S222" i="2"/>
  <c r="AA222" i="2" s="1"/>
  <c r="AB222" i="2" s="1"/>
  <c r="L222" i="2"/>
  <c r="J222" i="2"/>
  <c r="BC221" i="2"/>
  <c r="AV221" i="2"/>
  <c r="AW221" i="2" s="1"/>
  <c r="AT221" i="2"/>
  <c r="AU221" i="2" s="1"/>
  <c r="AO221" i="2"/>
  <c r="AP221" i="2" s="1"/>
  <c r="AK221" i="2"/>
  <c r="AL221" i="2" s="1"/>
  <c r="AG221" i="2"/>
  <c r="AH221" i="2" s="1"/>
  <c r="AC221" i="2"/>
  <c r="AD221" i="2" s="1"/>
  <c r="AA221" i="2"/>
  <c r="AB221" i="2" s="1"/>
  <c r="Z221" i="2"/>
  <c r="Y221" i="2"/>
  <c r="S221" i="2"/>
  <c r="V221" i="2" s="1"/>
  <c r="AE221" i="2" s="1"/>
  <c r="AF221" i="2" s="1"/>
  <c r="J221" i="2"/>
  <c r="L221" i="2" s="1"/>
  <c r="BC220" i="2"/>
  <c r="AW220" i="2"/>
  <c r="AV220" i="2"/>
  <c r="AU220" i="2"/>
  <c r="AT220" i="2"/>
  <c r="AP220" i="2"/>
  <c r="AO220" i="2"/>
  <c r="AL220" i="2"/>
  <c r="AK220" i="2"/>
  <c r="AH220" i="2"/>
  <c r="AG220" i="2"/>
  <c r="AD220" i="2"/>
  <c r="AC220" i="2"/>
  <c r="Z220" i="2"/>
  <c r="Y220" i="2"/>
  <c r="V220" i="2"/>
  <c r="AE220" i="2" s="1"/>
  <c r="AF220" i="2" s="1"/>
  <c r="S220" i="2"/>
  <c r="AA220" i="2" s="1"/>
  <c r="AB220" i="2" s="1"/>
  <c r="L220" i="2"/>
  <c r="J220" i="2"/>
  <c r="BC219" i="2"/>
  <c r="AV219" i="2"/>
  <c r="AW219" i="2" s="1"/>
  <c r="AT219" i="2"/>
  <c r="AU219" i="2" s="1"/>
  <c r="AO219" i="2"/>
  <c r="AP219" i="2" s="1"/>
  <c r="AK219" i="2"/>
  <c r="AL219" i="2" s="1"/>
  <c r="AG219" i="2"/>
  <c r="AH219" i="2" s="1"/>
  <c r="AC219" i="2"/>
  <c r="AD219" i="2" s="1"/>
  <c r="Z219" i="2"/>
  <c r="Y219" i="2"/>
  <c r="S219" i="2"/>
  <c r="V219" i="2" s="1"/>
  <c r="J219" i="2"/>
  <c r="L219" i="2" s="1"/>
  <c r="BC218" i="2"/>
  <c r="AW218" i="2"/>
  <c r="AV218" i="2"/>
  <c r="AU218" i="2"/>
  <c r="AT218" i="2"/>
  <c r="AP218" i="2"/>
  <c r="AO218" i="2"/>
  <c r="AL218" i="2"/>
  <c r="AK218" i="2"/>
  <c r="AH218" i="2"/>
  <c r="AG218" i="2"/>
  <c r="AF218" i="2"/>
  <c r="AD218" i="2"/>
  <c r="AC218" i="2"/>
  <c r="Z218" i="2"/>
  <c r="Y218" i="2"/>
  <c r="V218" i="2"/>
  <c r="AE218" i="2" s="1"/>
  <c r="S218" i="2"/>
  <c r="AA218" i="2" s="1"/>
  <c r="AB218" i="2" s="1"/>
  <c r="L218" i="2"/>
  <c r="J218" i="2"/>
  <c r="BC217" i="2"/>
  <c r="AV217" i="2"/>
  <c r="AW217" i="2" s="1"/>
  <c r="AT217" i="2"/>
  <c r="AU217" i="2" s="1"/>
  <c r="AO217" i="2"/>
  <c r="AP217" i="2" s="1"/>
  <c r="AK217" i="2"/>
  <c r="AL217" i="2" s="1"/>
  <c r="AG217" i="2"/>
  <c r="AH217" i="2" s="1"/>
  <c r="AC217" i="2"/>
  <c r="AD217" i="2" s="1"/>
  <c r="AA217" i="2"/>
  <c r="AB217" i="2" s="1"/>
  <c r="Z217" i="2"/>
  <c r="Y217" i="2"/>
  <c r="S217" i="2"/>
  <c r="V217" i="2" s="1"/>
  <c r="J217" i="2"/>
  <c r="L217" i="2" s="1"/>
  <c r="AE217" i="2" s="1"/>
  <c r="AF217" i="2" s="1"/>
  <c r="BC216" i="2"/>
  <c r="AW216" i="2"/>
  <c r="AW260" i="2" s="1"/>
  <c r="AV216" i="2"/>
  <c r="AV260" i="2" s="1"/>
  <c r="AU216" i="2"/>
  <c r="AU260" i="2" s="1"/>
  <c r="AT216" i="2"/>
  <c r="AP216" i="2"/>
  <c r="AP260" i="2" s="1"/>
  <c r="AO216" i="2"/>
  <c r="AL216" i="2"/>
  <c r="AL260" i="2" s="1"/>
  <c r="AK216" i="2"/>
  <c r="AH216" i="2"/>
  <c r="AH260" i="2" s="1"/>
  <c r="AG216" i="2"/>
  <c r="AD216" i="2"/>
  <c r="AD260" i="2" s="1"/>
  <c r="AC216" i="2"/>
  <c r="Z216" i="2"/>
  <c r="Y216" i="2"/>
  <c r="V216" i="2"/>
  <c r="V258" i="2" s="1"/>
  <c r="S216" i="2"/>
  <c r="L216" i="2"/>
  <c r="L258" i="2" s="1"/>
  <c r="J216" i="2"/>
  <c r="J260" i="2" s="1"/>
  <c r="AS209" i="2"/>
  <c r="AR209" i="2"/>
  <c r="W209" i="2"/>
  <c r="M209" i="2"/>
  <c r="K209" i="2"/>
  <c r="AS207" i="2"/>
  <c r="AR207" i="2"/>
  <c r="W207" i="2"/>
  <c r="M207" i="2"/>
  <c r="K207" i="2"/>
  <c r="BC205" i="2"/>
  <c r="AW205" i="2"/>
  <c r="AV205" i="2"/>
  <c r="AU205" i="2"/>
  <c r="AT205" i="2"/>
  <c r="AP205" i="2"/>
  <c r="AO205" i="2"/>
  <c r="AL205" i="2"/>
  <c r="AK205" i="2"/>
  <c r="AH205" i="2"/>
  <c r="AG205" i="2"/>
  <c r="AD205" i="2"/>
  <c r="AC205" i="2"/>
  <c r="Z205" i="2"/>
  <c r="Y205" i="2"/>
  <c r="V205" i="2"/>
  <c r="AE205" i="2" s="1"/>
  <c r="AF205" i="2" s="1"/>
  <c r="S205" i="2"/>
  <c r="AA205" i="2" s="1"/>
  <c r="AB205" i="2" s="1"/>
  <c r="L205" i="2"/>
  <c r="J205" i="2"/>
  <c r="BC204" i="2"/>
  <c r="AV204" i="2"/>
  <c r="AW204" i="2" s="1"/>
  <c r="AT204" i="2"/>
  <c r="AU204" i="2" s="1"/>
  <c r="AO204" i="2"/>
  <c r="AP204" i="2" s="1"/>
  <c r="AK204" i="2"/>
  <c r="AL204" i="2" s="1"/>
  <c r="AG204" i="2"/>
  <c r="AH204" i="2" s="1"/>
  <c r="AC204" i="2"/>
  <c r="AD204" i="2" s="1"/>
  <c r="Z204" i="2"/>
  <c r="Y204" i="2"/>
  <c r="S204" i="2"/>
  <c r="V204" i="2" s="1"/>
  <c r="AE204" i="2" s="1"/>
  <c r="AF204" i="2" s="1"/>
  <c r="J204" i="2"/>
  <c r="L204" i="2" s="1"/>
  <c r="BC203" i="2"/>
  <c r="AW203" i="2"/>
  <c r="AV203" i="2"/>
  <c r="AU203" i="2"/>
  <c r="AT203" i="2"/>
  <c r="AP203" i="2"/>
  <c r="AO203" i="2"/>
  <c r="AL203" i="2"/>
  <c r="AK203" i="2"/>
  <c r="AH203" i="2"/>
  <c r="AG203" i="2"/>
  <c r="AF203" i="2"/>
  <c r="AD203" i="2"/>
  <c r="AC203" i="2"/>
  <c r="Z203" i="2"/>
  <c r="Y203" i="2"/>
  <c r="V203" i="2"/>
  <c r="AE203" i="2" s="1"/>
  <c r="S203" i="2"/>
  <c r="AA203" i="2" s="1"/>
  <c r="AB203" i="2" s="1"/>
  <c r="L203" i="2"/>
  <c r="J203" i="2"/>
  <c r="BC202" i="2"/>
  <c r="AV202" i="2"/>
  <c r="AW202" i="2" s="1"/>
  <c r="AT202" i="2"/>
  <c r="AU202" i="2" s="1"/>
  <c r="AO202" i="2"/>
  <c r="AP202" i="2" s="1"/>
  <c r="AK202" i="2"/>
  <c r="AL202" i="2" s="1"/>
  <c r="AG202" i="2"/>
  <c r="AH202" i="2" s="1"/>
  <c r="AC202" i="2"/>
  <c r="AD202" i="2" s="1"/>
  <c r="Z202" i="2"/>
  <c r="Y202" i="2"/>
  <c r="S202" i="2"/>
  <c r="V202" i="2" s="1"/>
  <c r="AE202" i="2" s="1"/>
  <c r="AF202" i="2" s="1"/>
  <c r="J202" i="2"/>
  <c r="L202" i="2" s="1"/>
  <c r="BC201" i="2"/>
  <c r="AW201" i="2"/>
  <c r="AV201" i="2"/>
  <c r="AU201" i="2"/>
  <c r="AT201" i="2"/>
  <c r="AP201" i="2"/>
  <c r="AO201" i="2"/>
  <c r="AL201" i="2"/>
  <c r="AK201" i="2"/>
  <c r="AH201" i="2"/>
  <c r="AG201" i="2"/>
  <c r="AD201" i="2"/>
  <c r="AC201" i="2"/>
  <c r="Z201" i="2"/>
  <c r="Y201" i="2"/>
  <c r="V201" i="2"/>
  <c r="AE201" i="2" s="1"/>
  <c r="AF201" i="2" s="1"/>
  <c r="S201" i="2"/>
  <c r="AA201" i="2" s="1"/>
  <c r="AB201" i="2" s="1"/>
  <c r="L201" i="2"/>
  <c r="J201" i="2"/>
  <c r="BC200" i="2"/>
  <c r="AV200" i="2"/>
  <c r="AW200" i="2" s="1"/>
  <c r="AT200" i="2"/>
  <c r="AU200" i="2" s="1"/>
  <c r="AO200" i="2"/>
  <c r="AP200" i="2" s="1"/>
  <c r="AK200" i="2"/>
  <c r="AL200" i="2" s="1"/>
  <c r="AG200" i="2"/>
  <c r="AH200" i="2" s="1"/>
  <c r="AC200" i="2"/>
  <c r="AD200" i="2" s="1"/>
  <c r="Z200" i="2"/>
  <c r="Y200" i="2"/>
  <c r="S200" i="2"/>
  <c r="V200" i="2" s="1"/>
  <c r="AE200" i="2" s="1"/>
  <c r="AF200" i="2" s="1"/>
  <c r="J200" i="2"/>
  <c r="L200" i="2" s="1"/>
  <c r="BC199" i="2"/>
  <c r="AW199" i="2"/>
  <c r="AV199" i="2"/>
  <c r="AU199" i="2"/>
  <c r="AT199" i="2"/>
  <c r="AP199" i="2"/>
  <c r="AO199" i="2"/>
  <c r="AL199" i="2"/>
  <c r="AK199" i="2"/>
  <c r="AH199" i="2"/>
  <c r="AG199" i="2"/>
  <c r="AF199" i="2"/>
  <c r="AD199" i="2"/>
  <c r="AC199" i="2"/>
  <c r="Z199" i="2"/>
  <c r="Y199" i="2"/>
  <c r="V199" i="2"/>
  <c r="AE199" i="2" s="1"/>
  <c r="S199" i="2"/>
  <c r="AA199" i="2" s="1"/>
  <c r="AB199" i="2" s="1"/>
  <c r="L199" i="2"/>
  <c r="J199" i="2"/>
  <c r="BC198" i="2"/>
  <c r="AV198" i="2"/>
  <c r="AW198" i="2" s="1"/>
  <c r="AT198" i="2"/>
  <c r="AU198" i="2" s="1"/>
  <c r="AO198" i="2"/>
  <c r="AP198" i="2" s="1"/>
  <c r="AK198" i="2"/>
  <c r="AL198" i="2" s="1"/>
  <c r="AG198" i="2"/>
  <c r="AH198" i="2" s="1"/>
  <c r="AC198" i="2"/>
  <c r="AD198" i="2" s="1"/>
  <c r="Z198" i="2"/>
  <c r="Y198" i="2"/>
  <c r="S198" i="2"/>
  <c r="V198" i="2" s="1"/>
  <c r="AE198" i="2" s="1"/>
  <c r="AF198" i="2" s="1"/>
  <c r="J198" i="2"/>
  <c r="L198" i="2" s="1"/>
  <c r="BC197" i="2"/>
  <c r="AW197" i="2"/>
  <c r="AV197" i="2"/>
  <c r="AU197" i="2"/>
  <c r="AT197" i="2"/>
  <c r="AP197" i="2"/>
  <c r="AO197" i="2"/>
  <c r="AL197" i="2"/>
  <c r="AK197" i="2"/>
  <c r="AH197" i="2"/>
  <c r="AG197" i="2"/>
  <c r="AD197" i="2"/>
  <c r="AC197" i="2"/>
  <c r="Z197" i="2"/>
  <c r="Y197" i="2"/>
  <c r="V197" i="2"/>
  <c r="AE197" i="2" s="1"/>
  <c r="AF197" i="2" s="1"/>
  <c r="S197" i="2"/>
  <c r="AA197" i="2" s="1"/>
  <c r="AB197" i="2" s="1"/>
  <c r="L197" i="2"/>
  <c r="J197" i="2"/>
  <c r="BC196" i="2"/>
  <c r="AV196" i="2"/>
  <c r="AW196" i="2" s="1"/>
  <c r="AT196" i="2"/>
  <c r="AU196" i="2" s="1"/>
  <c r="AO196" i="2"/>
  <c r="AP196" i="2" s="1"/>
  <c r="AK196" i="2"/>
  <c r="AL196" i="2" s="1"/>
  <c r="AG196" i="2"/>
  <c r="AH196" i="2" s="1"/>
  <c r="AC196" i="2"/>
  <c r="AD196" i="2" s="1"/>
  <c r="Z196" i="2"/>
  <c r="Y196" i="2"/>
  <c r="S196" i="2"/>
  <c r="V196" i="2" s="1"/>
  <c r="AE196" i="2" s="1"/>
  <c r="AF196" i="2" s="1"/>
  <c r="J196" i="2"/>
  <c r="L196" i="2" s="1"/>
  <c r="BC195" i="2"/>
  <c r="AW195" i="2"/>
  <c r="AV195" i="2"/>
  <c r="AU195" i="2"/>
  <c r="AT195" i="2"/>
  <c r="AP195" i="2"/>
  <c r="AO195" i="2"/>
  <c r="AL195" i="2"/>
  <c r="AK195" i="2"/>
  <c r="AH195" i="2"/>
  <c r="AG195" i="2"/>
  <c r="AF195" i="2"/>
  <c r="AD195" i="2"/>
  <c r="AC195" i="2"/>
  <c r="Z195" i="2"/>
  <c r="Y195" i="2"/>
  <c r="V195" i="2"/>
  <c r="AE195" i="2" s="1"/>
  <c r="S195" i="2"/>
  <c r="AA195" i="2" s="1"/>
  <c r="AB195" i="2" s="1"/>
  <c r="L195" i="2"/>
  <c r="J195" i="2"/>
  <c r="BC194" i="2"/>
  <c r="AV194" i="2"/>
  <c r="AW194" i="2" s="1"/>
  <c r="AT194" i="2"/>
  <c r="AU194" i="2" s="1"/>
  <c r="AO194" i="2"/>
  <c r="AP194" i="2" s="1"/>
  <c r="AK194" i="2"/>
  <c r="AL194" i="2" s="1"/>
  <c r="AG194" i="2"/>
  <c r="AH194" i="2" s="1"/>
  <c r="AC194" i="2"/>
  <c r="AD194" i="2" s="1"/>
  <c r="Z194" i="2"/>
  <c r="Y194" i="2"/>
  <c r="S194" i="2"/>
  <c r="V194" i="2" s="1"/>
  <c r="AE194" i="2" s="1"/>
  <c r="AF194" i="2" s="1"/>
  <c r="J194" i="2"/>
  <c r="L194" i="2" s="1"/>
  <c r="BC193" i="2"/>
  <c r="AW193" i="2"/>
  <c r="AV193" i="2"/>
  <c r="AU193" i="2"/>
  <c r="AT193" i="2"/>
  <c r="AP193" i="2"/>
  <c r="AO193" i="2"/>
  <c r="AL193" i="2"/>
  <c r="AK193" i="2"/>
  <c r="AH193" i="2"/>
  <c r="AG193" i="2"/>
  <c r="AD193" i="2"/>
  <c r="AC193" i="2"/>
  <c r="Z193" i="2"/>
  <c r="Y193" i="2"/>
  <c r="V193" i="2"/>
  <c r="AE193" i="2" s="1"/>
  <c r="AF193" i="2" s="1"/>
  <c r="S193" i="2"/>
  <c r="AA193" i="2" s="1"/>
  <c r="AB193" i="2" s="1"/>
  <c r="L193" i="2"/>
  <c r="J193" i="2"/>
  <c r="BC192" i="2"/>
  <c r="AV192" i="2"/>
  <c r="AW192" i="2" s="1"/>
  <c r="AT192" i="2"/>
  <c r="AU192" i="2" s="1"/>
  <c r="AO192" i="2"/>
  <c r="AP192" i="2" s="1"/>
  <c r="AK192" i="2"/>
  <c r="AL192" i="2" s="1"/>
  <c r="AG192" i="2"/>
  <c r="AH192" i="2" s="1"/>
  <c r="AC192" i="2"/>
  <c r="AD192" i="2" s="1"/>
  <c r="Z192" i="2"/>
  <c r="Y192" i="2"/>
  <c r="S192" i="2"/>
  <c r="V192" i="2" s="1"/>
  <c r="AE192" i="2" s="1"/>
  <c r="AF192" i="2" s="1"/>
  <c r="J192" i="2"/>
  <c r="L192" i="2" s="1"/>
  <c r="BC191" i="2"/>
  <c r="AW191" i="2"/>
  <c r="AV191" i="2"/>
  <c r="AU191" i="2"/>
  <c r="AT191" i="2"/>
  <c r="AP191" i="2"/>
  <c r="AO191" i="2"/>
  <c r="AL191" i="2"/>
  <c r="AK191" i="2"/>
  <c r="AH191" i="2"/>
  <c r="AG191" i="2"/>
  <c r="AF191" i="2"/>
  <c r="AD191" i="2"/>
  <c r="AC191" i="2"/>
  <c r="Z191" i="2"/>
  <c r="Y191" i="2"/>
  <c r="V191" i="2"/>
  <c r="AE191" i="2" s="1"/>
  <c r="S191" i="2"/>
  <c r="AA191" i="2" s="1"/>
  <c r="AB191" i="2" s="1"/>
  <c r="L191" i="2"/>
  <c r="J191" i="2"/>
  <c r="BC190" i="2"/>
  <c r="AV190" i="2"/>
  <c r="AW190" i="2" s="1"/>
  <c r="AT190" i="2"/>
  <c r="AU190" i="2" s="1"/>
  <c r="AO190" i="2"/>
  <c r="AP190" i="2" s="1"/>
  <c r="AK190" i="2"/>
  <c r="AL190" i="2" s="1"/>
  <c r="AG190" i="2"/>
  <c r="AH190" i="2" s="1"/>
  <c r="AC190" i="2"/>
  <c r="AD190" i="2" s="1"/>
  <c r="Z190" i="2"/>
  <c r="Y190" i="2"/>
  <c r="S190" i="2"/>
  <c r="V190" i="2" s="1"/>
  <c r="AE190" i="2" s="1"/>
  <c r="AF190" i="2" s="1"/>
  <c r="J190" i="2"/>
  <c r="L190" i="2" s="1"/>
  <c r="BC189" i="2"/>
  <c r="AW189" i="2"/>
  <c r="AV189" i="2"/>
  <c r="AU189" i="2"/>
  <c r="AT189" i="2"/>
  <c r="AP189" i="2"/>
  <c r="AO189" i="2"/>
  <c r="AL189" i="2"/>
  <c r="AK189" i="2"/>
  <c r="AH189" i="2"/>
  <c r="AG189" i="2"/>
  <c r="AD189" i="2"/>
  <c r="AC189" i="2"/>
  <c r="Z189" i="2"/>
  <c r="Y189" i="2"/>
  <c r="V189" i="2"/>
  <c r="AE189" i="2" s="1"/>
  <c r="AF189" i="2" s="1"/>
  <c r="S189" i="2"/>
  <c r="AA189" i="2" s="1"/>
  <c r="AB189" i="2" s="1"/>
  <c r="L189" i="2"/>
  <c r="J189" i="2"/>
  <c r="BC188" i="2"/>
  <c r="AV188" i="2"/>
  <c r="AW188" i="2" s="1"/>
  <c r="AT188" i="2"/>
  <c r="AU188" i="2" s="1"/>
  <c r="AO188" i="2"/>
  <c r="AP188" i="2" s="1"/>
  <c r="AK188" i="2"/>
  <c r="AL188" i="2" s="1"/>
  <c r="AG188" i="2"/>
  <c r="AH188" i="2" s="1"/>
  <c r="AC188" i="2"/>
  <c r="AD188" i="2" s="1"/>
  <c r="Z188" i="2"/>
  <c r="Y188" i="2"/>
  <c r="S188" i="2"/>
  <c r="V188" i="2" s="1"/>
  <c r="AE188" i="2" s="1"/>
  <c r="AF188" i="2" s="1"/>
  <c r="J188" i="2"/>
  <c r="L188" i="2" s="1"/>
  <c r="BC187" i="2"/>
  <c r="AW187" i="2"/>
  <c r="AV187" i="2"/>
  <c r="AU187" i="2"/>
  <c r="AT187" i="2"/>
  <c r="AP187" i="2"/>
  <c r="AO187" i="2"/>
  <c r="AL187" i="2"/>
  <c r="AK187" i="2"/>
  <c r="AH187" i="2"/>
  <c r="AG187" i="2"/>
  <c r="AF187" i="2"/>
  <c r="AD187" i="2"/>
  <c r="AC187" i="2"/>
  <c r="Z187" i="2"/>
  <c r="Y187" i="2"/>
  <c r="V187" i="2"/>
  <c r="AE187" i="2" s="1"/>
  <c r="S187" i="2"/>
  <c r="AA187" i="2" s="1"/>
  <c r="AB187" i="2" s="1"/>
  <c r="L187" i="2"/>
  <c r="J187" i="2"/>
  <c r="BC186" i="2"/>
  <c r="AV186" i="2"/>
  <c r="AW186" i="2" s="1"/>
  <c r="AT186" i="2"/>
  <c r="AU186" i="2" s="1"/>
  <c r="AO186" i="2"/>
  <c r="AP186" i="2" s="1"/>
  <c r="AK186" i="2"/>
  <c r="AL186" i="2" s="1"/>
  <c r="AG186" i="2"/>
  <c r="AH186" i="2" s="1"/>
  <c r="AC186" i="2"/>
  <c r="AD186" i="2" s="1"/>
  <c r="Z186" i="2"/>
  <c r="Y186" i="2"/>
  <c r="S186" i="2"/>
  <c r="V186" i="2" s="1"/>
  <c r="AE186" i="2" s="1"/>
  <c r="AF186" i="2" s="1"/>
  <c r="J186" i="2"/>
  <c r="L186" i="2" s="1"/>
  <c r="BC185" i="2"/>
  <c r="AW185" i="2"/>
  <c r="AV185" i="2"/>
  <c r="AU185" i="2"/>
  <c r="AT185" i="2"/>
  <c r="AP185" i="2"/>
  <c r="AO185" i="2"/>
  <c r="AL185" i="2"/>
  <c r="AK185" i="2"/>
  <c r="AH185" i="2"/>
  <c r="AG185" i="2"/>
  <c r="AD185" i="2"/>
  <c r="AC185" i="2"/>
  <c r="Z185" i="2"/>
  <c r="Y185" i="2"/>
  <c r="V185" i="2"/>
  <c r="AE185" i="2" s="1"/>
  <c r="AF185" i="2" s="1"/>
  <c r="S185" i="2"/>
  <c r="AA185" i="2" s="1"/>
  <c r="AB185" i="2" s="1"/>
  <c r="L185" i="2"/>
  <c r="J185" i="2"/>
  <c r="BC184" i="2"/>
  <c r="AV184" i="2"/>
  <c r="AW184" i="2" s="1"/>
  <c r="AT184" i="2"/>
  <c r="AU184" i="2" s="1"/>
  <c r="AO184" i="2"/>
  <c r="AP184" i="2" s="1"/>
  <c r="AK184" i="2"/>
  <c r="AL184" i="2" s="1"/>
  <c r="AG184" i="2"/>
  <c r="AH184" i="2" s="1"/>
  <c r="AC184" i="2"/>
  <c r="AD184" i="2" s="1"/>
  <c r="Z184" i="2"/>
  <c r="Y184" i="2"/>
  <c r="S184" i="2"/>
  <c r="V184" i="2" s="1"/>
  <c r="AE184" i="2" s="1"/>
  <c r="AF184" i="2" s="1"/>
  <c r="J184" i="2"/>
  <c r="L184" i="2" s="1"/>
  <c r="BC183" i="2"/>
  <c r="AW183" i="2"/>
  <c r="AV183" i="2"/>
  <c r="AU183" i="2"/>
  <c r="AT183" i="2"/>
  <c r="AP183" i="2"/>
  <c r="AO183" i="2"/>
  <c r="AL183" i="2"/>
  <c r="AK183" i="2"/>
  <c r="AH183" i="2"/>
  <c r="AG183" i="2"/>
  <c r="AF183" i="2"/>
  <c r="AD183" i="2"/>
  <c r="AC183" i="2"/>
  <c r="Z183" i="2"/>
  <c r="Y183" i="2"/>
  <c r="V183" i="2"/>
  <c r="AE183" i="2" s="1"/>
  <c r="S183" i="2"/>
  <c r="AA183" i="2" s="1"/>
  <c r="AB183" i="2" s="1"/>
  <c r="L183" i="2"/>
  <c r="J183" i="2"/>
  <c r="BC182" i="2"/>
  <c r="AV182" i="2"/>
  <c r="AW182" i="2" s="1"/>
  <c r="AT182" i="2"/>
  <c r="AU182" i="2" s="1"/>
  <c r="AO182" i="2"/>
  <c r="AP182" i="2" s="1"/>
  <c r="AK182" i="2"/>
  <c r="AL182" i="2" s="1"/>
  <c r="AG182" i="2"/>
  <c r="AH182" i="2" s="1"/>
  <c r="AC182" i="2"/>
  <c r="AD182" i="2" s="1"/>
  <c r="Z182" i="2"/>
  <c r="Y182" i="2"/>
  <c r="S182" i="2"/>
  <c r="V182" i="2" s="1"/>
  <c r="AE182" i="2" s="1"/>
  <c r="AF182" i="2" s="1"/>
  <c r="J182" i="2"/>
  <c r="L182" i="2" s="1"/>
  <c r="BC181" i="2"/>
  <c r="AW181" i="2"/>
  <c r="AV181" i="2"/>
  <c r="AU181" i="2"/>
  <c r="AT181" i="2"/>
  <c r="AP181" i="2"/>
  <c r="AO181" i="2"/>
  <c r="AL181" i="2"/>
  <c r="AK181" i="2"/>
  <c r="AH181" i="2"/>
  <c r="AG181" i="2"/>
  <c r="AD181" i="2"/>
  <c r="AC181" i="2"/>
  <c r="Z181" i="2"/>
  <c r="Y181" i="2"/>
  <c r="V181" i="2"/>
  <c r="AE181" i="2" s="1"/>
  <c r="AF181" i="2" s="1"/>
  <c r="S181" i="2"/>
  <c r="AA181" i="2" s="1"/>
  <c r="AB181" i="2" s="1"/>
  <c r="L181" i="2"/>
  <c r="J181" i="2"/>
  <c r="BC180" i="2"/>
  <c r="AV180" i="2"/>
  <c r="AW180" i="2" s="1"/>
  <c r="AT180" i="2"/>
  <c r="AU180" i="2" s="1"/>
  <c r="AO180" i="2"/>
  <c r="AP180" i="2" s="1"/>
  <c r="AK180" i="2"/>
  <c r="AL180" i="2" s="1"/>
  <c r="AG180" i="2"/>
  <c r="AH180" i="2" s="1"/>
  <c r="AC180" i="2"/>
  <c r="AD180" i="2" s="1"/>
  <c r="Z180" i="2"/>
  <c r="Y180" i="2"/>
  <c r="S180" i="2"/>
  <c r="V180" i="2" s="1"/>
  <c r="AE180" i="2" s="1"/>
  <c r="AF180" i="2" s="1"/>
  <c r="J180" i="2"/>
  <c r="L180" i="2" s="1"/>
  <c r="BC179" i="2"/>
  <c r="AW179" i="2"/>
  <c r="AV179" i="2"/>
  <c r="AU179" i="2"/>
  <c r="AT179" i="2"/>
  <c r="AP179" i="2"/>
  <c r="AO179" i="2"/>
  <c r="AL179" i="2"/>
  <c r="AK179" i="2"/>
  <c r="AH179" i="2"/>
  <c r="AG179" i="2"/>
  <c r="AF179" i="2"/>
  <c r="AD179" i="2"/>
  <c r="AC179" i="2"/>
  <c r="Z179" i="2"/>
  <c r="Y179" i="2"/>
  <c r="V179" i="2"/>
  <c r="AE179" i="2" s="1"/>
  <c r="S179" i="2"/>
  <c r="AA179" i="2" s="1"/>
  <c r="AB179" i="2" s="1"/>
  <c r="L179" i="2"/>
  <c r="J179" i="2"/>
  <c r="BC178" i="2"/>
  <c r="AV178" i="2"/>
  <c r="AW178" i="2" s="1"/>
  <c r="AT178" i="2"/>
  <c r="AU178" i="2" s="1"/>
  <c r="AO178" i="2"/>
  <c r="AP178" i="2" s="1"/>
  <c r="AK178" i="2"/>
  <c r="AL178" i="2" s="1"/>
  <c r="AG178" i="2"/>
  <c r="AH178" i="2" s="1"/>
  <c r="AC178" i="2"/>
  <c r="AD178" i="2" s="1"/>
  <c r="Z178" i="2"/>
  <c r="Y178" i="2"/>
  <c r="S178" i="2"/>
  <c r="V178" i="2" s="1"/>
  <c r="AE178" i="2" s="1"/>
  <c r="AF178" i="2" s="1"/>
  <c r="J178" i="2"/>
  <c r="L178" i="2" s="1"/>
  <c r="BC177" i="2"/>
  <c r="AW177" i="2"/>
  <c r="AV177" i="2"/>
  <c r="AU177" i="2"/>
  <c r="AT177" i="2"/>
  <c r="AP177" i="2"/>
  <c r="AO177" i="2"/>
  <c r="AL177" i="2"/>
  <c r="AK177" i="2"/>
  <c r="AH177" i="2"/>
  <c r="AG177" i="2"/>
  <c r="AD177" i="2"/>
  <c r="AC177" i="2"/>
  <c r="Z177" i="2"/>
  <c r="Y177" i="2"/>
  <c r="V177" i="2"/>
  <c r="AE177" i="2" s="1"/>
  <c r="AF177" i="2" s="1"/>
  <c r="S177" i="2"/>
  <c r="AA177" i="2" s="1"/>
  <c r="AB177" i="2" s="1"/>
  <c r="L177" i="2"/>
  <c r="J177" i="2"/>
  <c r="BC176" i="2"/>
  <c r="AV176" i="2"/>
  <c r="AW176" i="2" s="1"/>
  <c r="AT176" i="2"/>
  <c r="AU176" i="2" s="1"/>
  <c r="AO176" i="2"/>
  <c r="AP176" i="2" s="1"/>
  <c r="AK176" i="2"/>
  <c r="AL176" i="2" s="1"/>
  <c r="AG176" i="2"/>
  <c r="AH176" i="2" s="1"/>
  <c r="AC176" i="2"/>
  <c r="AD176" i="2" s="1"/>
  <c r="Z176" i="2"/>
  <c r="Y176" i="2"/>
  <c r="S176" i="2"/>
  <c r="V176" i="2" s="1"/>
  <c r="AE176" i="2" s="1"/>
  <c r="AF176" i="2" s="1"/>
  <c r="J176" i="2"/>
  <c r="L176" i="2" s="1"/>
  <c r="BC175" i="2"/>
  <c r="AW175" i="2"/>
  <c r="AV175" i="2"/>
  <c r="AU175" i="2"/>
  <c r="AT175" i="2"/>
  <c r="AP175" i="2"/>
  <c r="AO175" i="2"/>
  <c r="AL175" i="2"/>
  <c r="AK175" i="2"/>
  <c r="AH175" i="2"/>
  <c r="AG175" i="2"/>
  <c r="AF175" i="2"/>
  <c r="AD175" i="2"/>
  <c r="AC175" i="2"/>
  <c r="Z175" i="2"/>
  <c r="Y175" i="2"/>
  <c r="V175" i="2"/>
  <c r="AE175" i="2" s="1"/>
  <c r="S175" i="2"/>
  <c r="AA175" i="2" s="1"/>
  <c r="AB175" i="2" s="1"/>
  <c r="L175" i="2"/>
  <c r="J175" i="2"/>
  <c r="BC174" i="2"/>
  <c r="AV174" i="2"/>
  <c r="AW174" i="2" s="1"/>
  <c r="AT174" i="2"/>
  <c r="AU174" i="2" s="1"/>
  <c r="AO174" i="2"/>
  <c r="AP174" i="2" s="1"/>
  <c r="AK174" i="2"/>
  <c r="AL174" i="2" s="1"/>
  <c r="AG174" i="2"/>
  <c r="AH174" i="2" s="1"/>
  <c r="AC174" i="2"/>
  <c r="AD174" i="2" s="1"/>
  <c r="Z174" i="2"/>
  <c r="Y174" i="2"/>
  <c r="S174" i="2"/>
  <c r="V174" i="2" s="1"/>
  <c r="AE174" i="2" s="1"/>
  <c r="AF174" i="2" s="1"/>
  <c r="J174" i="2"/>
  <c r="L174" i="2" s="1"/>
  <c r="BC173" i="2"/>
  <c r="AW173" i="2"/>
  <c r="AV173" i="2"/>
  <c r="AU173" i="2"/>
  <c r="AT173" i="2"/>
  <c r="AP173" i="2"/>
  <c r="AO173" i="2"/>
  <c r="AL173" i="2"/>
  <c r="AK173" i="2"/>
  <c r="AH173" i="2"/>
  <c r="AG173" i="2"/>
  <c r="AD173" i="2"/>
  <c r="AC173" i="2"/>
  <c r="Z173" i="2"/>
  <c r="Y173" i="2"/>
  <c r="V173" i="2"/>
  <c r="AE173" i="2" s="1"/>
  <c r="AF173" i="2" s="1"/>
  <c r="S173" i="2"/>
  <c r="AA173" i="2" s="1"/>
  <c r="AB173" i="2" s="1"/>
  <c r="L173" i="2"/>
  <c r="J173" i="2"/>
  <c r="BC172" i="2"/>
  <c r="AV172" i="2"/>
  <c r="AW172" i="2" s="1"/>
  <c r="AT172" i="2"/>
  <c r="AU172" i="2" s="1"/>
  <c r="AO172" i="2"/>
  <c r="AP172" i="2" s="1"/>
  <c r="AK172" i="2"/>
  <c r="AL172" i="2" s="1"/>
  <c r="AG172" i="2"/>
  <c r="AH172" i="2" s="1"/>
  <c r="AC172" i="2"/>
  <c r="AD172" i="2" s="1"/>
  <c r="Z172" i="2"/>
  <c r="Y172" i="2"/>
  <c r="S172" i="2"/>
  <c r="V172" i="2" s="1"/>
  <c r="AE172" i="2" s="1"/>
  <c r="AF172" i="2" s="1"/>
  <c r="J172" i="2"/>
  <c r="L172" i="2" s="1"/>
  <c r="BC171" i="2"/>
  <c r="AW171" i="2"/>
  <c r="AV171" i="2"/>
  <c r="AU171" i="2"/>
  <c r="AT171" i="2"/>
  <c r="AP171" i="2"/>
  <c r="AO171" i="2"/>
  <c r="AL171" i="2"/>
  <c r="AK171" i="2"/>
  <c r="AH171" i="2"/>
  <c r="AG171" i="2"/>
  <c r="AF171" i="2"/>
  <c r="AD171" i="2"/>
  <c r="AC171" i="2"/>
  <c r="Z171" i="2"/>
  <c r="Y171" i="2"/>
  <c r="V171" i="2"/>
  <c r="AE171" i="2" s="1"/>
  <c r="S171" i="2"/>
  <c r="AA171" i="2" s="1"/>
  <c r="AB171" i="2" s="1"/>
  <c r="L171" i="2"/>
  <c r="J171" i="2"/>
  <c r="BC170" i="2"/>
  <c r="AV170" i="2"/>
  <c r="AW170" i="2" s="1"/>
  <c r="AT170" i="2"/>
  <c r="AU170" i="2" s="1"/>
  <c r="AO170" i="2"/>
  <c r="AP170" i="2" s="1"/>
  <c r="AK170" i="2"/>
  <c r="AL170" i="2" s="1"/>
  <c r="AG170" i="2"/>
  <c r="AH170" i="2" s="1"/>
  <c r="AC170" i="2"/>
  <c r="AD170" i="2" s="1"/>
  <c r="Z170" i="2"/>
  <c r="Y170" i="2"/>
  <c r="S170" i="2"/>
  <c r="V170" i="2" s="1"/>
  <c r="AE170" i="2" s="1"/>
  <c r="AF170" i="2" s="1"/>
  <c r="J170" i="2"/>
  <c r="L170" i="2" s="1"/>
  <c r="BC169" i="2"/>
  <c r="AW169" i="2"/>
  <c r="AV169" i="2"/>
  <c r="AU169" i="2"/>
  <c r="AT169" i="2"/>
  <c r="AP169" i="2"/>
  <c r="AO169" i="2"/>
  <c r="AL169" i="2"/>
  <c r="AK169" i="2"/>
  <c r="AH169" i="2"/>
  <c r="AG169" i="2"/>
  <c r="AD169" i="2"/>
  <c r="AC169" i="2"/>
  <c r="Z169" i="2"/>
  <c r="Y169" i="2"/>
  <c r="V169" i="2"/>
  <c r="AE169" i="2" s="1"/>
  <c r="AF169" i="2" s="1"/>
  <c r="S169" i="2"/>
  <c r="AA169" i="2" s="1"/>
  <c r="AB169" i="2" s="1"/>
  <c r="L169" i="2"/>
  <c r="J169" i="2"/>
  <c r="BC168" i="2"/>
  <c r="AV168" i="2"/>
  <c r="AW168" i="2" s="1"/>
  <c r="AT168" i="2"/>
  <c r="AU168" i="2" s="1"/>
  <c r="AO168" i="2"/>
  <c r="AP168" i="2" s="1"/>
  <c r="AK168" i="2"/>
  <c r="AL168" i="2" s="1"/>
  <c r="AG168" i="2"/>
  <c r="AH168" i="2" s="1"/>
  <c r="AC168" i="2"/>
  <c r="AD168" i="2" s="1"/>
  <c r="Z168" i="2"/>
  <c r="Y168" i="2"/>
  <c r="S168" i="2"/>
  <c r="V168" i="2" s="1"/>
  <c r="AE168" i="2" s="1"/>
  <c r="AF168" i="2" s="1"/>
  <c r="J168" i="2"/>
  <c r="L168" i="2" s="1"/>
  <c r="BC167" i="2"/>
  <c r="AW167" i="2"/>
  <c r="AV167" i="2"/>
  <c r="AU167" i="2"/>
  <c r="AT167" i="2"/>
  <c r="AP167" i="2"/>
  <c r="AO167" i="2"/>
  <c r="AL167" i="2"/>
  <c r="AK167" i="2"/>
  <c r="AH167" i="2"/>
  <c r="AG167" i="2"/>
  <c r="AF167" i="2"/>
  <c r="AD167" i="2"/>
  <c r="AC167" i="2"/>
  <c r="Z167" i="2"/>
  <c r="Y167" i="2"/>
  <c r="V167" i="2"/>
  <c r="AE167" i="2" s="1"/>
  <c r="S167" i="2"/>
  <c r="AA167" i="2" s="1"/>
  <c r="AB167" i="2" s="1"/>
  <c r="L167" i="2"/>
  <c r="J167" i="2"/>
  <c r="BC166" i="2"/>
  <c r="AV166" i="2"/>
  <c r="AW166" i="2" s="1"/>
  <c r="AT166" i="2"/>
  <c r="AU166" i="2" s="1"/>
  <c r="AO166" i="2"/>
  <c r="AP166" i="2" s="1"/>
  <c r="AK166" i="2"/>
  <c r="AL166" i="2" s="1"/>
  <c r="AG166" i="2"/>
  <c r="AH166" i="2" s="1"/>
  <c r="AC166" i="2"/>
  <c r="AD166" i="2" s="1"/>
  <c r="AA166" i="2"/>
  <c r="AB166" i="2" s="1"/>
  <c r="Z166" i="2"/>
  <c r="Y166" i="2"/>
  <c r="S166" i="2"/>
  <c r="V166" i="2" s="1"/>
  <c r="AE166" i="2" s="1"/>
  <c r="AF166" i="2" s="1"/>
  <c r="J166" i="2"/>
  <c r="L166" i="2" s="1"/>
  <c r="BC165" i="2"/>
  <c r="AW165" i="2"/>
  <c r="AW209" i="2" s="1"/>
  <c r="AV165" i="2"/>
  <c r="AU165" i="2"/>
  <c r="AU209" i="2" s="1"/>
  <c r="AT165" i="2"/>
  <c r="AP165" i="2"/>
  <c r="AP209" i="2" s="1"/>
  <c r="AO165" i="2"/>
  <c r="AL165" i="2"/>
  <c r="AL209" i="2" s="1"/>
  <c r="AK165" i="2"/>
  <c r="AH165" i="2"/>
  <c r="AH209" i="2" s="1"/>
  <c r="AG165" i="2"/>
  <c r="AD165" i="2"/>
  <c r="AD209" i="2" s="1"/>
  <c r="AC165" i="2"/>
  <c r="Z165" i="2"/>
  <c r="Y165" i="2"/>
  <c r="V165" i="2"/>
  <c r="S165" i="2"/>
  <c r="S209" i="2" s="1"/>
  <c r="L165" i="2"/>
  <c r="L207" i="2" s="1"/>
  <c r="J165" i="2"/>
  <c r="J209" i="2" s="1"/>
  <c r="AS158" i="2"/>
  <c r="AR158" i="2"/>
  <c r="W158" i="2"/>
  <c r="M158" i="2"/>
  <c r="K158" i="2"/>
  <c r="AS156" i="2"/>
  <c r="AR156" i="2"/>
  <c r="W156" i="2"/>
  <c r="M156" i="2"/>
  <c r="K156" i="2"/>
  <c r="BC154" i="2"/>
  <c r="AW154" i="2"/>
  <c r="AV154" i="2"/>
  <c r="AU154" i="2"/>
  <c r="AT154" i="2"/>
  <c r="AP154" i="2"/>
  <c r="AO154" i="2"/>
  <c r="AL154" i="2"/>
  <c r="AK154" i="2"/>
  <c r="AH154" i="2"/>
  <c r="AG154" i="2"/>
  <c r="AD154" i="2"/>
  <c r="AC154" i="2"/>
  <c r="Z154" i="2"/>
  <c r="Y154" i="2"/>
  <c r="V154" i="2"/>
  <c r="S154" i="2"/>
  <c r="AA154" i="2" s="1"/>
  <c r="AB154" i="2" s="1"/>
  <c r="L154" i="2"/>
  <c r="J154" i="2"/>
  <c r="BC153" i="2"/>
  <c r="AV153" i="2"/>
  <c r="AW153" i="2" s="1"/>
  <c r="AT153" i="2"/>
  <c r="AU153" i="2" s="1"/>
  <c r="AO153" i="2"/>
  <c r="AP153" i="2" s="1"/>
  <c r="AK153" i="2"/>
  <c r="AL153" i="2" s="1"/>
  <c r="AG153" i="2"/>
  <c r="AH153" i="2" s="1"/>
  <c r="AC153" i="2"/>
  <c r="AD153" i="2" s="1"/>
  <c r="Z153" i="2"/>
  <c r="Y153" i="2"/>
  <c r="S153" i="2"/>
  <c r="V153" i="2" s="1"/>
  <c r="AE153" i="2" s="1"/>
  <c r="AF153" i="2" s="1"/>
  <c r="J153" i="2"/>
  <c r="L153" i="2" s="1"/>
  <c r="BC152" i="2"/>
  <c r="AW152" i="2"/>
  <c r="AV152" i="2"/>
  <c r="AU152" i="2"/>
  <c r="AT152" i="2"/>
  <c r="AP152" i="2"/>
  <c r="AO152" i="2"/>
  <c r="AL152" i="2"/>
  <c r="AK152" i="2"/>
  <c r="AH152" i="2"/>
  <c r="AG152" i="2"/>
  <c r="AD152" i="2"/>
  <c r="AC152" i="2"/>
  <c r="Z152" i="2"/>
  <c r="Y152" i="2"/>
  <c r="V152" i="2"/>
  <c r="AE152" i="2" s="1"/>
  <c r="AF152" i="2" s="1"/>
  <c r="S152" i="2"/>
  <c r="AA152" i="2" s="1"/>
  <c r="AB152" i="2" s="1"/>
  <c r="L152" i="2"/>
  <c r="J152" i="2"/>
  <c r="BC151" i="2"/>
  <c r="AV151" i="2"/>
  <c r="AW151" i="2" s="1"/>
  <c r="AT151" i="2"/>
  <c r="AU151" i="2" s="1"/>
  <c r="AO151" i="2"/>
  <c r="AP151" i="2" s="1"/>
  <c r="AK151" i="2"/>
  <c r="AL151" i="2" s="1"/>
  <c r="AG151" i="2"/>
  <c r="AH151" i="2" s="1"/>
  <c r="AC151" i="2"/>
  <c r="AD151" i="2" s="1"/>
  <c r="Z151" i="2"/>
  <c r="Y151" i="2"/>
  <c r="S151" i="2"/>
  <c r="J151" i="2"/>
  <c r="L151" i="2" s="1"/>
  <c r="BC150" i="2"/>
  <c r="AW150" i="2"/>
  <c r="AV150" i="2"/>
  <c r="AU150" i="2"/>
  <c r="AT150" i="2"/>
  <c r="AP150" i="2"/>
  <c r="AO150" i="2"/>
  <c r="AL150" i="2"/>
  <c r="AK150" i="2"/>
  <c r="AH150" i="2"/>
  <c r="AG150" i="2"/>
  <c r="AD150" i="2"/>
  <c r="AC150" i="2"/>
  <c r="Z150" i="2"/>
  <c r="Y150" i="2"/>
  <c r="V150" i="2"/>
  <c r="S150" i="2"/>
  <c r="AA150" i="2" s="1"/>
  <c r="AB150" i="2" s="1"/>
  <c r="L150" i="2"/>
  <c r="J150" i="2"/>
  <c r="BC149" i="2"/>
  <c r="AV149" i="2"/>
  <c r="AW149" i="2" s="1"/>
  <c r="AT149" i="2"/>
  <c r="AU149" i="2" s="1"/>
  <c r="AO149" i="2"/>
  <c r="AP149" i="2" s="1"/>
  <c r="AK149" i="2"/>
  <c r="AL149" i="2" s="1"/>
  <c r="AG149" i="2"/>
  <c r="AH149" i="2" s="1"/>
  <c r="AC149" i="2"/>
  <c r="AD149" i="2" s="1"/>
  <c r="Z149" i="2"/>
  <c r="Y149" i="2"/>
  <c r="S149" i="2"/>
  <c r="V149" i="2" s="1"/>
  <c r="AE149" i="2" s="1"/>
  <c r="AF149" i="2" s="1"/>
  <c r="J149" i="2"/>
  <c r="L149" i="2" s="1"/>
  <c r="BC148" i="2"/>
  <c r="AW148" i="2"/>
  <c r="AV148" i="2"/>
  <c r="AU148" i="2"/>
  <c r="AT148" i="2"/>
  <c r="AP148" i="2"/>
  <c r="AO148" i="2"/>
  <c r="AL148" i="2"/>
  <c r="AK148" i="2"/>
  <c r="AH148" i="2"/>
  <c r="AG148" i="2"/>
  <c r="AD148" i="2"/>
  <c r="AC148" i="2"/>
  <c r="Z148" i="2"/>
  <c r="Y148" i="2"/>
  <c r="V148" i="2"/>
  <c r="AE148" i="2" s="1"/>
  <c r="AF148" i="2" s="1"/>
  <c r="S148" i="2"/>
  <c r="AA148" i="2" s="1"/>
  <c r="AB148" i="2" s="1"/>
  <c r="L148" i="2"/>
  <c r="J148" i="2"/>
  <c r="BC147" i="2"/>
  <c r="AV147" i="2"/>
  <c r="AW147" i="2" s="1"/>
  <c r="AT147" i="2"/>
  <c r="AU147" i="2" s="1"/>
  <c r="AO147" i="2"/>
  <c r="AP147" i="2" s="1"/>
  <c r="AK147" i="2"/>
  <c r="AL147" i="2" s="1"/>
  <c r="AG147" i="2"/>
  <c r="AH147" i="2" s="1"/>
  <c r="AC147" i="2"/>
  <c r="AD147" i="2" s="1"/>
  <c r="Z147" i="2"/>
  <c r="Y147" i="2"/>
  <c r="S147" i="2"/>
  <c r="J147" i="2"/>
  <c r="L147" i="2" s="1"/>
  <c r="BC146" i="2"/>
  <c r="AW146" i="2"/>
  <c r="AV146" i="2"/>
  <c r="AU146" i="2"/>
  <c r="AT146" i="2"/>
  <c r="AP146" i="2"/>
  <c r="AO146" i="2"/>
  <c r="AL146" i="2"/>
  <c r="AK146" i="2"/>
  <c r="AH146" i="2"/>
  <c r="AG146" i="2"/>
  <c r="AD146" i="2"/>
  <c r="AC146" i="2"/>
  <c r="Z146" i="2"/>
  <c r="Y146" i="2"/>
  <c r="V146" i="2"/>
  <c r="S146" i="2"/>
  <c r="AA146" i="2" s="1"/>
  <c r="AB146" i="2" s="1"/>
  <c r="L146" i="2"/>
  <c r="J146" i="2"/>
  <c r="BC145" i="2"/>
  <c r="AV145" i="2"/>
  <c r="AW145" i="2" s="1"/>
  <c r="AT145" i="2"/>
  <c r="AU145" i="2" s="1"/>
  <c r="AO145" i="2"/>
  <c r="AP145" i="2" s="1"/>
  <c r="AK145" i="2"/>
  <c r="AL145" i="2" s="1"/>
  <c r="AG145" i="2"/>
  <c r="AH145" i="2" s="1"/>
  <c r="AC145" i="2"/>
  <c r="AD145" i="2" s="1"/>
  <c r="Z145" i="2"/>
  <c r="Y145" i="2"/>
  <c r="S145" i="2"/>
  <c r="V145" i="2" s="1"/>
  <c r="AE145" i="2" s="1"/>
  <c r="AF145" i="2" s="1"/>
  <c r="J145" i="2"/>
  <c r="L145" i="2" s="1"/>
  <c r="BC144" i="2"/>
  <c r="AW144" i="2"/>
  <c r="AV144" i="2"/>
  <c r="AU144" i="2"/>
  <c r="AT144" i="2"/>
  <c r="AP144" i="2"/>
  <c r="AO144" i="2"/>
  <c r="AL144" i="2"/>
  <c r="AK144" i="2"/>
  <c r="AH144" i="2"/>
  <c r="AG144" i="2"/>
  <c r="AD144" i="2"/>
  <c r="AC144" i="2"/>
  <c r="Z144" i="2"/>
  <c r="Y144" i="2"/>
  <c r="V144" i="2"/>
  <c r="AE144" i="2" s="1"/>
  <c r="AF144" i="2" s="1"/>
  <c r="S144" i="2"/>
  <c r="AA144" i="2" s="1"/>
  <c r="AB144" i="2" s="1"/>
  <c r="L144" i="2"/>
  <c r="J144" i="2"/>
  <c r="BC143" i="2"/>
  <c r="AV143" i="2"/>
  <c r="AW143" i="2" s="1"/>
  <c r="AT143" i="2"/>
  <c r="AU143" i="2" s="1"/>
  <c r="AO143" i="2"/>
  <c r="AP143" i="2" s="1"/>
  <c r="AK143" i="2"/>
  <c r="AL143" i="2" s="1"/>
  <c r="AG143" i="2"/>
  <c r="AH143" i="2" s="1"/>
  <c r="AC143" i="2"/>
  <c r="AD143" i="2" s="1"/>
  <c r="Z143" i="2"/>
  <c r="Y143" i="2"/>
  <c r="S143" i="2"/>
  <c r="J143" i="2"/>
  <c r="L143" i="2" s="1"/>
  <c r="BC142" i="2"/>
  <c r="AW142" i="2"/>
  <c r="AV142" i="2"/>
  <c r="AU142" i="2"/>
  <c r="AT142" i="2"/>
  <c r="AP142" i="2"/>
  <c r="AO142" i="2"/>
  <c r="AL142" i="2"/>
  <c r="AK142" i="2"/>
  <c r="AH142" i="2"/>
  <c r="AG142" i="2"/>
  <c r="AD142" i="2"/>
  <c r="AC142" i="2"/>
  <c r="Z142" i="2"/>
  <c r="Y142" i="2"/>
  <c r="V142" i="2"/>
  <c r="S142" i="2"/>
  <c r="AA142" i="2" s="1"/>
  <c r="AB142" i="2" s="1"/>
  <c r="L142" i="2"/>
  <c r="J142" i="2"/>
  <c r="BC141" i="2"/>
  <c r="AV141" i="2"/>
  <c r="AW141" i="2" s="1"/>
  <c r="AT141" i="2"/>
  <c r="AU141" i="2" s="1"/>
  <c r="AO141" i="2"/>
  <c r="AP141" i="2" s="1"/>
  <c r="AK141" i="2"/>
  <c r="AL141" i="2" s="1"/>
  <c r="AG141" i="2"/>
  <c r="AH141" i="2" s="1"/>
  <c r="AC141" i="2"/>
  <c r="AD141" i="2" s="1"/>
  <c r="Z141" i="2"/>
  <c r="Y141" i="2"/>
  <c r="S141" i="2"/>
  <c r="V141" i="2" s="1"/>
  <c r="AE141" i="2" s="1"/>
  <c r="AF141" i="2" s="1"/>
  <c r="J141" i="2"/>
  <c r="L141" i="2" s="1"/>
  <c r="BC140" i="2"/>
  <c r="AW140" i="2"/>
  <c r="AV140" i="2"/>
  <c r="AU140" i="2"/>
  <c r="AT140" i="2"/>
  <c r="AP140" i="2"/>
  <c r="AO140" i="2"/>
  <c r="AL140" i="2"/>
  <c r="AK140" i="2"/>
  <c r="AH140" i="2"/>
  <c r="AG140" i="2"/>
  <c r="AD140" i="2"/>
  <c r="AC140" i="2"/>
  <c r="Z140" i="2"/>
  <c r="Y140" i="2"/>
  <c r="V140" i="2"/>
  <c r="AE140" i="2" s="1"/>
  <c r="AF140" i="2" s="1"/>
  <c r="S140" i="2"/>
  <c r="AA140" i="2" s="1"/>
  <c r="AB140" i="2" s="1"/>
  <c r="L140" i="2"/>
  <c r="J140" i="2"/>
  <c r="BC139" i="2"/>
  <c r="AV139" i="2"/>
  <c r="AW139" i="2" s="1"/>
  <c r="AT139" i="2"/>
  <c r="AU139" i="2" s="1"/>
  <c r="AO139" i="2"/>
  <c r="AP139" i="2" s="1"/>
  <c r="AK139" i="2"/>
  <c r="AL139" i="2" s="1"/>
  <c r="AG139" i="2"/>
  <c r="AH139" i="2" s="1"/>
  <c r="AC139" i="2"/>
  <c r="AD139" i="2" s="1"/>
  <c r="Z139" i="2"/>
  <c r="Y139" i="2"/>
  <c r="S139" i="2"/>
  <c r="J139" i="2"/>
  <c r="L139" i="2" s="1"/>
  <c r="BC138" i="2"/>
  <c r="AW138" i="2"/>
  <c r="AV138" i="2"/>
  <c r="AU138" i="2"/>
  <c r="AT138" i="2"/>
  <c r="AP138" i="2"/>
  <c r="AO138" i="2"/>
  <c r="AL138" i="2"/>
  <c r="AK138" i="2"/>
  <c r="AH138" i="2"/>
  <c r="AG138" i="2"/>
  <c r="AD138" i="2"/>
  <c r="AC138" i="2"/>
  <c r="Z138" i="2"/>
  <c r="Y138" i="2"/>
  <c r="V138" i="2"/>
  <c r="S138" i="2"/>
  <c r="AA138" i="2" s="1"/>
  <c r="AB138" i="2" s="1"/>
  <c r="L138" i="2"/>
  <c r="J138" i="2"/>
  <c r="BC137" i="2"/>
  <c r="AV137" i="2"/>
  <c r="AW137" i="2" s="1"/>
  <c r="AT137" i="2"/>
  <c r="AU137" i="2" s="1"/>
  <c r="AO137" i="2"/>
  <c r="AP137" i="2" s="1"/>
  <c r="AK137" i="2"/>
  <c r="AL137" i="2" s="1"/>
  <c r="AG137" i="2"/>
  <c r="AH137" i="2" s="1"/>
  <c r="AC137" i="2"/>
  <c r="AD137" i="2" s="1"/>
  <c r="Z137" i="2"/>
  <c r="Y137" i="2"/>
  <c r="S137" i="2"/>
  <c r="V137" i="2" s="1"/>
  <c r="AE137" i="2" s="1"/>
  <c r="AF137" i="2" s="1"/>
  <c r="J137" i="2"/>
  <c r="L137" i="2" s="1"/>
  <c r="BC136" i="2"/>
  <c r="AW136" i="2"/>
  <c r="AV136" i="2"/>
  <c r="AU136" i="2"/>
  <c r="AT136" i="2"/>
  <c r="AP136" i="2"/>
  <c r="AO136" i="2"/>
  <c r="AL136" i="2"/>
  <c r="AK136" i="2"/>
  <c r="AH136" i="2"/>
  <c r="AG136" i="2"/>
  <c r="AD136" i="2"/>
  <c r="AC136" i="2"/>
  <c r="Z136" i="2"/>
  <c r="Y136" i="2"/>
  <c r="V136" i="2"/>
  <c r="AE136" i="2" s="1"/>
  <c r="AF136" i="2" s="1"/>
  <c r="S136" i="2"/>
  <c r="AA136" i="2" s="1"/>
  <c r="AB136" i="2" s="1"/>
  <c r="L136" i="2"/>
  <c r="J136" i="2"/>
  <c r="BC135" i="2"/>
  <c r="AV135" i="2"/>
  <c r="AW135" i="2" s="1"/>
  <c r="AT135" i="2"/>
  <c r="AU135" i="2" s="1"/>
  <c r="AO135" i="2"/>
  <c r="AP135" i="2" s="1"/>
  <c r="AK135" i="2"/>
  <c r="AL135" i="2" s="1"/>
  <c r="AG135" i="2"/>
  <c r="AH135" i="2" s="1"/>
  <c r="AC135" i="2"/>
  <c r="AD135" i="2" s="1"/>
  <c r="Z135" i="2"/>
  <c r="Y135" i="2"/>
  <c r="S135" i="2"/>
  <c r="J135" i="2"/>
  <c r="L135" i="2" s="1"/>
  <c r="BC134" i="2"/>
  <c r="AW134" i="2"/>
  <c r="AV134" i="2"/>
  <c r="AU134" i="2"/>
  <c r="AT134" i="2"/>
  <c r="AP134" i="2"/>
  <c r="AO134" i="2"/>
  <c r="AL134" i="2"/>
  <c r="AK134" i="2"/>
  <c r="AH134" i="2"/>
  <c r="AG134" i="2"/>
  <c r="AD134" i="2"/>
  <c r="AC134" i="2"/>
  <c r="Z134" i="2"/>
  <c r="Y134" i="2"/>
  <c r="V134" i="2"/>
  <c r="S134" i="2"/>
  <c r="AA134" i="2" s="1"/>
  <c r="AB134" i="2" s="1"/>
  <c r="L134" i="2"/>
  <c r="J134" i="2"/>
  <c r="BC133" i="2"/>
  <c r="AV133" i="2"/>
  <c r="AW133" i="2" s="1"/>
  <c r="AT133" i="2"/>
  <c r="AU133" i="2" s="1"/>
  <c r="AO133" i="2"/>
  <c r="AP133" i="2" s="1"/>
  <c r="AK133" i="2"/>
  <c r="AL133" i="2" s="1"/>
  <c r="AG133" i="2"/>
  <c r="AH133" i="2" s="1"/>
  <c r="AC133" i="2"/>
  <c r="AD133" i="2" s="1"/>
  <c r="Z133" i="2"/>
  <c r="Y133" i="2"/>
  <c r="S133" i="2"/>
  <c r="V133" i="2" s="1"/>
  <c r="AE133" i="2" s="1"/>
  <c r="AF133" i="2" s="1"/>
  <c r="J133" i="2"/>
  <c r="L133" i="2" s="1"/>
  <c r="BC132" i="2"/>
  <c r="AW132" i="2"/>
  <c r="AV132" i="2"/>
  <c r="AU132" i="2"/>
  <c r="AT132" i="2"/>
  <c r="AP132" i="2"/>
  <c r="AO132" i="2"/>
  <c r="AL132" i="2"/>
  <c r="AK132" i="2"/>
  <c r="AH132" i="2"/>
  <c r="AG132" i="2"/>
  <c r="AD132" i="2"/>
  <c r="AC132" i="2"/>
  <c r="Z132" i="2"/>
  <c r="Y132" i="2"/>
  <c r="V132" i="2"/>
  <c r="AE132" i="2" s="1"/>
  <c r="AF132" i="2" s="1"/>
  <c r="S132" i="2"/>
  <c r="AA132" i="2" s="1"/>
  <c r="AB132" i="2" s="1"/>
  <c r="L132" i="2"/>
  <c r="J132" i="2"/>
  <c r="BC131" i="2"/>
  <c r="AV131" i="2"/>
  <c r="AW131" i="2" s="1"/>
  <c r="AT131" i="2"/>
  <c r="AU131" i="2" s="1"/>
  <c r="AO131" i="2"/>
  <c r="AP131" i="2" s="1"/>
  <c r="AK131" i="2"/>
  <c r="AL131" i="2" s="1"/>
  <c r="AG131" i="2"/>
  <c r="AH131" i="2" s="1"/>
  <c r="AC131" i="2"/>
  <c r="AD131" i="2" s="1"/>
  <c r="Z131" i="2"/>
  <c r="Y131" i="2"/>
  <c r="S131" i="2"/>
  <c r="J131" i="2"/>
  <c r="L131" i="2" s="1"/>
  <c r="BC130" i="2"/>
  <c r="AW130" i="2"/>
  <c r="AV130" i="2"/>
  <c r="AU130" i="2"/>
  <c r="AT130" i="2"/>
  <c r="AP130" i="2"/>
  <c r="AO130" i="2"/>
  <c r="AL130" i="2"/>
  <c r="AK130" i="2"/>
  <c r="AH130" i="2"/>
  <c r="AG130" i="2"/>
  <c r="AD130" i="2"/>
  <c r="AC130" i="2"/>
  <c r="Z130" i="2"/>
  <c r="Y130" i="2"/>
  <c r="V130" i="2"/>
  <c r="S130" i="2"/>
  <c r="AA130" i="2" s="1"/>
  <c r="AB130" i="2" s="1"/>
  <c r="L130" i="2"/>
  <c r="J130" i="2"/>
  <c r="BC129" i="2"/>
  <c r="AV129" i="2"/>
  <c r="AW129" i="2" s="1"/>
  <c r="AT129" i="2"/>
  <c r="AU129" i="2" s="1"/>
  <c r="AO129" i="2"/>
  <c r="AP129" i="2" s="1"/>
  <c r="AK129" i="2"/>
  <c r="AL129" i="2" s="1"/>
  <c r="AG129" i="2"/>
  <c r="AH129" i="2" s="1"/>
  <c r="AC129" i="2"/>
  <c r="AD129" i="2" s="1"/>
  <c r="Z129" i="2"/>
  <c r="Y129" i="2"/>
  <c r="S129" i="2"/>
  <c r="V129" i="2" s="1"/>
  <c r="AE129" i="2" s="1"/>
  <c r="AF129" i="2" s="1"/>
  <c r="J129" i="2"/>
  <c r="L129" i="2" s="1"/>
  <c r="BC128" i="2"/>
  <c r="AW128" i="2"/>
  <c r="AV128" i="2"/>
  <c r="AU128" i="2"/>
  <c r="AT128" i="2"/>
  <c r="AP128" i="2"/>
  <c r="AO128" i="2"/>
  <c r="AL128" i="2"/>
  <c r="AK128" i="2"/>
  <c r="AH128" i="2"/>
  <c r="AG128" i="2"/>
  <c r="AE128" i="2"/>
  <c r="AF128" i="2" s="1"/>
  <c r="AD128" i="2"/>
  <c r="AC128" i="2"/>
  <c r="AA128" i="2"/>
  <c r="AB128" i="2" s="1"/>
  <c r="Z128" i="2"/>
  <c r="Y128" i="2"/>
  <c r="S128" i="2"/>
  <c r="V128" i="2" s="1"/>
  <c r="L128" i="2"/>
  <c r="J128" i="2"/>
  <c r="BC127" i="2"/>
  <c r="AW127" i="2"/>
  <c r="AV127" i="2"/>
  <c r="AT127" i="2"/>
  <c r="AU127" i="2" s="1"/>
  <c r="AO127" i="2"/>
  <c r="AP127" i="2" s="1"/>
  <c r="AL127" i="2"/>
  <c r="AK127" i="2"/>
  <c r="AG127" i="2"/>
  <c r="AH127" i="2" s="1"/>
  <c r="AD127" i="2"/>
  <c r="AC127" i="2"/>
  <c r="AA127" i="2"/>
  <c r="AB127" i="2" s="1"/>
  <c r="Z127" i="2"/>
  <c r="Y127" i="2"/>
  <c r="S127" i="2"/>
  <c r="V127" i="2" s="1"/>
  <c r="L127" i="2"/>
  <c r="AE127" i="2" s="1"/>
  <c r="AF127" i="2" s="1"/>
  <c r="J127" i="2"/>
  <c r="BC126" i="2"/>
  <c r="AV126" i="2"/>
  <c r="AW126" i="2" s="1"/>
  <c r="AU126" i="2"/>
  <c r="AT126" i="2"/>
  <c r="AO126" i="2"/>
  <c r="AP126" i="2" s="1"/>
  <c r="AL126" i="2"/>
  <c r="AK126" i="2"/>
  <c r="AG126" i="2"/>
  <c r="AH126" i="2" s="1"/>
  <c r="AD126" i="2"/>
  <c r="AC126" i="2"/>
  <c r="Z126" i="2"/>
  <c r="Y126" i="2"/>
  <c r="V126" i="2"/>
  <c r="S126" i="2"/>
  <c r="AA126" i="2" s="1"/>
  <c r="AB126" i="2" s="1"/>
  <c r="J126" i="2"/>
  <c r="L126" i="2" s="1"/>
  <c r="BC125" i="2"/>
  <c r="AV125" i="2"/>
  <c r="AW125" i="2" s="1"/>
  <c r="AT125" i="2"/>
  <c r="AU125" i="2" s="1"/>
  <c r="AO125" i="2"/>
  <c r="AP125" i="2" s="1"/>
  <c r="AK125" i="2"/>
  <c r="AL125" i="2" s="1"/>
  <c r="AG125" i="2"/>
  <c r="AH125" i="2" s="1"/>
  <c r="AC125" i="2"/>
  <c r="AD125" i="2" s="1"/>
  <c r="Z125" i="2"/>
  <c r="Y125" i="2"/>
  <c r="S125" i="2"/>
  <c r="V125" i="2" s="1"/>
  <c r="AE125" i="2" s="1"/>
  <c r="AF125" i="2" s="1"/>
  <c r="J125" i="2"/>
  <c r="L125" i="2" s="1"/>
  <c r="BC124" i="2"/>
  <c r="AW124" i="2"/>
  <c r="AV124" i="2"/>
  <c r="AT124" i="2"/>
  <c r="AU124" i="2" s="1"/>
  <c r="AP124" i="2"/>
  <c r="AO124" i="2"/>
  <c r="AL124" i="2"/>
  <c r="AK124" i="2"/>
  <c r="AH124" i="2"/>
  <c r="AG124" i="2"/>
  <c r="AD124" i="2"/>
  <c r="AC124" i="2"/>
  <c r="Z124" i="2"/>
  <c r="Y124" i="2"/>
  <c r="S124" i="2"/>
  <c r="V124" i="2" s="1"/>
  <c r="AE124" i="2" s="1"/>
  <c r="AF124" i="2" s="1"/>
  <c r="L124" i="2"/>
  <c r="J124" i="2"/>
  <c r="BC123" i="2"/>
  <c r="AW123" i="2"/>
  <c r="AV123" i="2"/>
  <c r="AT123" i="2"/>
  <c r="AU123" i="2" s="1"/>
  <c r="AO123" i="2"/>
  <c r="AP123" i="2" s="1"/>
  <c r="AL123" i="2"/>
  <c r="AK123" i="2"/>
  <c r="AG123" i="2"/>
  <c r="AH123" i="2" s="1"/>
  <c r="AD123" i="2"/>
  <c r="AC123" i="2"/>
  <c r="AA123" i="2"/>
  <c r="AB123" i="2" s="1"/>
  <c r="Z123" i="2"/>
  <c r="Y123" i="2"/>
  <c r="S123" i="2"/>
  <c r="V123" i="2" s="1"/>
  <c r="L123" i="2"/>
  <c r="AE123" i="2" s="1"/>
  <c r="AF123" i="2" s="1"/>
  <c r="J123" i="2"/>
  <c r="BC122" i="2"/>
  <c r="AV122" i="2"/>
  <c r="AW122" i="2" s="1"/>
  <c r="AU122" i="2"/>
  <c r="AT122" i="2"/>
  <c r="AO122" i="2"/>
  <c r="AP122" i="2" s="1"/>
  <c r="AL122" i="2"/>
  <c r="AK122" i="2"/>
  <c r="AH122" i="2"/>
  <c r="AG122" i="2"/>
  <c r="AD122" i="2"/>
  <c r="AC122" i="2"/>
  <c r="Z122" i="2"/>
  <c r="Y122" i="2"/>
  <c r="V122" i="2"/>
  <c r="S122" i="2"/>
  <c r="AA122" i="2" s="1"/>
  <c r="AB122" i="2" s="1"/>
  <c r="L122" i="2"/>
  <c r="J122" i="2"/>
  <c r="BC121" i="2"/>
  <c r="AV121" i="2"/>
  <c r="AW121" i="2" s="1"/>
  <c r="AT121" i="2"/>
  <c r="AU121" i="2" s="1"/>
  <c r="AO121" i="2"/>
  <c r="AP121" i="2" s="1"/>
  <c r="AK121" i="2"/>
  <c r="AL121" i="2" s="1"/>
  <c r="AG121" i="2"/>
  <c r="AH121" i="2" s="1"/>
  <c r="AC121" i="2"/>
  <c r="AD121" i="2" s="1"/>
  <c r="Z121" i="2"/>
  <c r="Y121" i="2"/>
  <c r="S121" i="2"/>
  <c r="V121" i="2" s="1"/>
  <c r="AE121" i="2" s="1"/>
  <c r="AF121" i="2" s="1"/>
  <c r="J121" i="2"/>
  <c r="L121" i="2" s="1"/>
  <c r="BC120" i="2"/>
  <c r="AW120" i="2"/>
  <c r="AV120" i="2"/>
  <c r="AU120" i="2"/>
  <c r="AT120" i="2"/>
  <c r="AP120" i="2"/>
  <c r="AO120" i="2"/>
  <c r="AL120" i="2"/>
  <c r="AK120" i="2"/>
  <c r="AH120" i="2"/>
  <c r="AG120" i="2"/>
  <c r="AD120" i="2"/>
  <c r="AC120" i="2"/>
  <c r="Z120" i="2"/>
  <c r="Y120" i="2"/>
  <c r="V120" i="2"/>
  <c r="AE120" i="2" s="1"/>
  <c r="AF120" i="2" s="1"/>
  <c r="S120" i="2"/>
  <c r="AA120" i="2" s="1"/>
  <c r="AB120" i="2" s="1"/>
  <c r="L120" i="2"/>
  <c r="J120" i="2"/>
  <c r="BC119" i="2"/>
  <c r="AV119" i="2"/>
  <c r="AW119" i="2" s="1"/>
  <c r="AT119" i="2"/>
  <c r="AU119" i="2" s="1"/>
  <c r="AO119" i="2"/>
  <c r="AP119" i="2" s="1"/>
  <c r="AK119" i="2"/>
  <c r="AL119" i="2" s="1"/>
  <c r="AG119" i="2"/>
  <c r="AH119" i="2" s="1"/>
  <c r="AC119" i="2"/>
  <c r="AD119" i="2" s="1"/>
  <c r="Z119" i="2"/>
  <c r="Y119" i="2"/>
  <c r="S119" i="2"/>
  <c r="V119" i="2" s="1"/>
  <c r="AE119" i="2" s="1"/>
  <c r="AF119" i="2" s="1"/>
  <c r="J119" i="2"/>
  <c r="L119" i="2" s="1"/>
  <c r="BC118" i="2"/>
  <c r="AW118" i="2"/>
  <c r="AV118" i="2"/>
  <c r="AU118" i="2"/>
  <c r="AT118" i="2"/>
  <c r="AP118" i="2"/>
  <c r="AO118" i="2"/>
  <c r="AL118" i="2"/>
  <c r="AK118" i="2"/>
  <c r="AH118" i="2"/>
  <c r="AG118" i="2"/>
  <c r="AD118" i="2"/>
  <c r="AC118" i="2"/>
  <c r="Z118" i="2"/>
  <c r="Y118" i="2"/>
  <c r="V118" i="2"/>
  <c r="S118" i="2"/>
  <c r="AA118" i="2" s="1"/>
  <c r="AB118" i="2" s="1"/>
  <c r="L118" i="2"/>
  <c r="J118" i="2"/>
  <c r="BC117" i="2"/>
  <c r="AV117" i="2"/>
  <c r="AW117" i="2" s="1"/>
  <c r="AT117" i="2"/>
  <c r="AU117" i="2" s="1"/>
  <c r="AO117" i="2"/>
  <c r="AP117" i="2" s="1"/>
  <c r="AK117" i="2"/>
  <c r="AL117" i="2" s="1"/>
  <c r="AG117" i="2"/>
  <c r="AH117" i="2" s="1"/>
  <c r="AC117" i="2"/>
  <c r="AD117" i="2" s="1"/>
  <c r="Z117" i="2"/>
  <c r="Y117" i="2"/>
  <c r="S117" i="2"/>
  <c r="V117" i="2" s="1"/>
  <c r="AE117" i="2" s="1"/>
  <c r="AF117" i="2" s="1"/>
  <c r="J117" i="2"/>
  <c r="L117" i="2" s="1"/>
  <c r="BC116" i="2"/>
  <c r="AW116" i="2"/>
  <c r="AV116" i="2"/>
  <c r="AU116" i="2"/>
  <c r="AT116" i="2"/>
  <c r="AP116" i="2"/>
  <c r="AO116" i="2"/>
  <c r="AL116" i="2"/>
  <c r="AK116" i="2"/>
  <c r="AH116" i="2"/>
  <c r="AG116" i="2"/>
  <c r="AD116" i="2"/>
  <c r="AC116" i="2"/>
  <c r="Z116" i="2"/>
  <c r="Y116" i="2"/>
  <c r="V116" i="2"/>
  <c r="AE116" i="2" s="1"/>
  <c r="AF116" i="2" s="1"/>
  <c r="S116" i="2"/>
  <c r="AA116" i="2" s="1"/>
  <c r="AB116" i="2" s="1"/>
  <c r="L116" i="2"/>
  <c r="J116" i="2"/>
  <c r="BC115" i="2"/>
  <c r="AV115" i="2"/>
  <c r="AW115" i="2" s="1"/>
  <c r="AT115" i="2"/>
  <c r="AU115" i="2" s="1"/>
  <c r="AO115" i="2"/>
  <c r="AP115" i="2" s="1"/>
  <c r="AK115" i="2"/>
  <c r="AL115" i="2" s="1"/>
  <c r="AG115" i="2"/>
  <c r="AH115" i="2" s="1"/>
  <c r="AC115" i="2"/>
  <c r="AD115" i="2" s="1"/>
  <c r="Z115" i="2"/>
  <c r="Y115" i="2"/>
  <c r="S115" i="2"/>
  <c r="V115" i="2" s="1"/>
  <c r="AE115" i="2" s="1"/>
  <c r="AF115" i="2" s="1"/>
  <c r="J115" i="2"/>
  <c r="L115" i="2" s="1"/>
  <c r="BC114" i="2"/>
  <c r="AW114" i="2"/>
  <c r="AW158" i="2" s="1"/>
  <c r="AV114" i="2"/>
  <c r="AV158" i="2" s="1"/>
  <c r="AU114" i="2"/>
  <c r="AU158" i="2" s="1"/>
  <c r="AT114" i="2"/>
  <c r="AT158" i="2" s="1"/>
  <c r="AP114" i="2"/>
  <c r="AP158" i="2" s="1"/>
  <c r="AO114" i="2"/>
  <c r="AO158" i="2" s="1"/>
  <c r="AL114" i="2"/>
  <c r="AL158" i="2" s="1"/>
  <c r="AK114" i="2"/>
  <c r="AH114" i="2"/>
  <c r="AH158" i="2" s="1"/>
  <c r="AG114" i="2"/>
  <c r="AG158" i="2" s="1"/>
  <c r="AD114" i="2"/>
  <c r="AD158" i="2" s="1"/>
  <c r="AC114" i="2"/>
  <c r="Z114" i="2"/>
  <c r="Y114" i="2"/>
  <c r="V114" i="2"/>
  <c r="S114" i="2"/>
  <c r="L114" i="2"/>
  <c r="J114" i="2"/>
  <c r="AS107" i="2"/>
  <c r="AR107" i="2"/>
  <c r="W107" i="2"/>
  <c r="M107" i="2"/>
  <c r="K107" i="2"/>
  <c r="AS105" i="2"/>
  <c r="AR105" i="2"/>
  <c r="W105" i="2"/>
  <c r="M105" i="2"/>
  <c r="K105" i="2"/>
  <c r="BC103" i="2"/>
  <c r="AW103" i="2"/>
  <c r="AV103" i="2"/>
  <c r="AU103" i="2"/>
  <c r="AT103" i="2"/>
  <c r="AP103" i="2"/>
  <c r="AO103" i="2"/>
  <c r="AL103" i="2"/>
  <c r="AK103" i="2"/>
  <c r="AH103" i="2"/>
  <c r="AG103" i="2"/>
  <c r="AD103" i="2"/>
  <c r="AC103" i="2"/>
  <c r="Z103" i="2"/>
  <c r="Y103" i="2"/>
  <c r="V103" i="2"/>
  <c r="AE103" i="2" s="1"/>
  <c r="AF103" i="2" s="1"/>
  <c r="S103" i="2"/>
  <c r="AA103" i="2" s="1"/>
  <c r="AB103" i="2" s="1"/>
  <c r="L103" i="2"/>
  <c r="J103" i="2"/>
  <c r="BC102" i="2"/>
  <c r="AV102" i="2"/>
  <c r="AW102" i="2" s="1"/>
  <c r="AT102" i="2"/>
  <c r="AU102" i="2" s="1"/>
  <c r="AO102" i="2"/>
  <c r="AP102" i="2" s="1"/>
  <c r="AK102" i="2"/>
  <c r="AL102" i="2" s="1"/>
  <c r="AG102" i="2"/>
  <c r="AH102" i="2" s="1"/>
  <c r="AC102" i="2"/>
  <c r="AD102" i="2" s="1"/>
  <c r="Z102" i="2"/>
  <c r="Y102" i="2"/>
  <c r="S102" i="2"/>
  <c r="V102" i="2" s="1"/>
  <c r="J102" i="2"/>
  <c r="L102" i="2" s="1"/>
  <c r="BC101" i="2"/>
  <c r="AW101" i="2"/>
  <c r="AV101" i="2"/>
  <c r="AU101" i="2"/>
  <c r="AT101" i="2"/>
  <c r="AP101" i="2"/>
  <c r="AO101" i="2"/>
  <c r="AL101" i="2"/>
  <c r="AK101" i="2"/>
  <c r="AH101" i="2"/>
  <c r="AG101" i="2"/>
  <c r="AF101" i="2"/>
  <c r="AD101" i="2"/>
  <c r="AC101" i="2"/>
  <c r="Z101" i="2"/>
  <c r="Y101" i="2"/>
  <c r="V101" i="2"/>
  <c r="AE101" i="2" s="1"/>
  <c r="S101" i="2"/>
  <c r="AA101" i="2" s="1"/>
  <c r="AB101" i="2" s="1"/>
  <c r="L101" i="2"/>
  <c r="J101" i="2"/>
  <c r="BC100" i="2"/>
  <c r="AV100" i="2"/>
  <c r="AW100" i="2" s="1"/>
  <c r="AT100" i="2"/>
  <c r="AU100" i="2" s="1"/>
  <c r="AO100" i="2"/>
  <c r="AP100" i="2" s="1"/>
  <c r="AK100" i="2"/>
  <c r="AL100" i="2" s="1"/>
  <c r="AI100" i="2"/>
  <c r="AJ100" i="2" s="1"/>
  <c r="AG100" i="2"/>
  <c r="AH100" i="2" s="1"/>
  <c r="AC100" i="2"/>
  <c r="AD100" i="2" s="1"/>
  <c r="AA100" i="2"/>
  <c r="AB100" i="2" s="1"/>
  <c r="Z100" i="2"/>
  <c r="Y100" i="2"/>
  <c r="S100" i="2"/>
  <c r="V100" i="2" s="1"/>
  <c r="J100" i="2"/>
  <c r="L100" i="2" s="1"/>
  <c r="AE100" i="2" s="1"/>
  <c r="AF100" i="2" s="1"/>
  <c r="BC99" i="2"/>
  <c r="AW99" i="2"/>
  <c r="AV99" i="2"/>
  <c r="AU99" i="2"/>
  <c r="AT99" i="2"/>
  <c r="AP99" i="2"/>
  <c r="AO99" i="2"/>
  <c r="AL99" i="2"/>
  <c r="AK99" i="2"/>
  <c r="AH99" i="2"/>
  <c r="AG99" i="2"/>
  <c r="AD99" i="2"/>
  <c r="AC99" i="2"/>
  <c r="Z99" i="2"/>
  <c r="Y99" i="2"/>
  <c r="V99" i="2"/>
  <c r="AE99" i="2" s="1"/>
  <c r="AF99" i="2" s="1"/>
  <c r="S99" i="2"/>
  <c r="AA99" i="2" s="1"/>
  <c r="AB99" i="2" s="1"/>
  <c r="L99" i="2"/>
  <c r="J99" i="2"/>
  <c r="BC98" i="2"/>
  <c r="AV98" i="2"/>
  <c r="AW98" i="2" s="1"/>
  <c r="AT98" i="2"/>
  <c r="AU98" i="2" s="1"/>
  <c r="AO98" i="2"/>
  <c r="AP98" i="2" s="1"/>
  <c r="AK98" i="2"/>
  <c r="AL98" i="2" s="1"/>
  <c r="AG98" i="2"/>
  <c r="AH98" i="2" s="1"/>
  <c r="AC98" i="2"/>
  <c r="AD98" i="2" s="1"/>
  <c r="Z98" i="2"/>
  <c r="Y98" i="2"/>
  <c r="S98" i="2"/>
  <c r="V98" i="2" s="1"/>
  <c r="J98" i="2"/>
  <c r="L98" i="2" s="1"/>
  <c r="BC97" i="2"/>
  <c r="AW97" i="2"/>
  <c r="AV97" i="2"/>
  <c r="AU97" i="2"/>
  <c r="AT97" i="2"/>
  <c r="AP97" i="2"/>
  <c r="AO97" i="2"/>
  <c r="AL97" i="2"/>
  <c r="AK97" i="2"/>
  <c r="AH97" i="2"/>
  <c r="AG97" i="2"/>
  <c r="AF97" i="2"/>
  <c r="AD97" i="2"/>
  <c r="AC97" i="2"/>
  <c r="Z97" i="2"/>
  <c r="Y97" i="2"/>
  <c r="V97" i="2"/>
  <c r="AE97" i="2" s="1"/>
  <c r="S97" i="2"/>
  <c r="AA97" i="2" s="1"/>
  <c r="AB97" i="2" s="1"/>
  <c r="L97" i="2"/>
  <c r="J97" i="2"/>
  <c r="BC96" i="2"/>
  <c r="AV96" i="2"/>
  <c r="AW96" i="2" s="1"/>
  <c r="AT96" i="2"/>
  <c r="AU96" i="2" s="1"/>
  <c r="AO96" i="2"/>
  <c r="AP96" i="2" s="1"/>
  <c r="AK96" i="2"/>
  <c r="AL96" i="2" s="1"/>
  <c r="AI96" i="2"/>
  <c r="AJ96" i="2" s="1"/>
  <c r="AG96" i="2"/>
  <c r="AH96" i="2" s="1"/>
  <c r="AC96" i="2"/>
  <c r="AD96" i="2" s="1"/>
  <c r="AA96" i="2"/>
  <c r="AB96" i="2" s="1"/>
  <c r="Z96" i="2"/>
  <c r="Y96" i="2"/>
  <c r="S96" i="2"/>
  <c r="V96" i="2" s="1"/>
  <c r="J96" i="2"/>
  <c r="L96" i="2" s="1"/>
  <c r="AE96" i="2" s="1"/>
  <c r="AF96" i="2" s="1"/>
  <c r="BC95" i="2"/>
  <c r="AW95" i="2"/>
  <c r="AV95" i="2"/>
  <c r="AU95" i="2"/>
  <c r="AT95" i="2"/>
  <c r="AP95" i="2"/>
  <c r="AO95" i="2"/>
  <c r="AL95" i="2"/>
  <c r="AK95" i="2"/>
  <c r="AH95" i="2"/>
  <c r="AG95" i="2"/>
  <c r="AD95" i="2"/>
  <c r="AC95" i="2"/>
  <c r="Z95" i="2"/>
  <c r="Y95" i="2"/>
  <c r="V95" i="2"/>
  <c r="AE95" i="2" s="1"/>
  <c r="AF95" i="2" s="1"/>
  <c r="S95" i="2"/>
  <c r="AA95" i="2" s="1"/>
  <c r="AB95" i="2" s="1"/>
  <c r="L95" i="2"/>
  <c r="J95" i="2"/>
  <c r="BC94" i="2"/>
  <c r="AV94" i="2"/>
  <c r="AW94" i="2" s="1"/>
  <c r="AT94" i="2"/>
  <c r="AU94" i="2" s="1"/>
  <c r="AO94" i="2"/>
  <c r="AP94" i="2" s="1"/>
  <c r="AK94" i="2"/>
  <c r="AL94" i="2" s="1"/>
  <c r="AG94" i="2"/>
  <c r="AH94" i="2" s="1"/>
  <c r="AC94" i="2"/>
  <c r="AD94" i="2" s="1"/>
  <c r="Z94" i="2"/>
  <c r="Y94" i="2"/>
  <c r="S94" i="2"/>
  <c r="V94" i="2" s="1"/>
  <c r="J94" i="2"/>
  <c r="L94" i="2" s="1"/>
  <c r="BC93" i="2"/>
  <c r="AW93" i="2"/>
  <c r="AV93" i="2"/>
  <c r="AU93" i="2"/>
  <c r="AT93" i="2"/>
  <c r="AP93" i="2"/>
  <c r="AO93" i="2"/>
  <c r="AL93" i="2"/>
  <c r="AK93" i="2"/>
  <c r="AH93" i="2"/>
  <c r="AG93" i="2"/>
  <c r="AF93" i="2"/>
  <c r="AD93" i="2"/>
  <c r="AC93" i="2"/>
  <c r="Z93" i="2"/>
  <c r="Y93" i="2"/>
  <c r="V93" i="2"/>
  <c r="AE93" i="2" s="1"/>
  <c r="S93" i="2"/>
  <c r="AA93" i="2" s="1"/>
  <c r="AB93" i="2" s="1"/>
  <c r="L93" i="2"/>
  <c r="J93" i="2"/>
  <c r="BC92" i="2"/>
  <c r="AV92" i="2"/>
  <c r="AW92" i="2" s="1"/>
  <c r="AT92" i="2"/>
  <c r="AU92" i="2" s="1"/>
  <c r="AO92" i="2"/>
  <c r="AP92" i="2" s="1"/>
  <c r="AK92" i="2"/>
  <c r="AL92" i="2" s="1"/>
  <c r="AI92" i="2"/>
  <c r="AJ92" i="2" s="1"/>
  <c r="AG92" i="2"/>
  <c r="AH92" i="2" s="1"/>
  <c r="AC92" i="2"/>
  <c r="AD92" i="2" s="1"/>
  <c r="AA92" i="2"/>
  <c r="AB92" i="2" s="1"/>
  <c r="Z92" i="2"/>
  <c r="Y92" i="2"/>
  <c r="S92" i="2"/>
  <c r="V92" i="2" s="1"/>
  <c r="J92" i="2"/>
  <c r="L92" i="2" s="1"/>
  <c r="AE92" i="2" s="1"/>
  <c r="AF92" i="2" s="1"/>
  <c r="BC91" i="2"/>
  <c r="AW91" i="2"/>
  <c r="AV91" i="2"/>
  <c r="AU91" i="2"/>
  <c r="AT91" i="2"/>
  <c r="AP91" i="2"/>
  <c r="AO91" i="2"/>
  <c r="AL91" i="2"/>
  <c r="AK91" i="2"/>
  <c r="AH91" i="2"/>
  <c r="AG91" i="2"/>
  <c r="AD91" i="2"/>
  <c r="AC91" i="2"/>
  <c r="Z91" i="2"/>
  <c r="Y91" i="2"/>
  <c r="V91" i="2"/>
  <c r="AE91" i="2" s="1"/>
  <c r="AF91" i="2" s="1"/>
  <c r="S91" i="2"/>
  <c r="AA91" i="2" s="1"/>
  <c r="AB91" i="2" s="1"/>
  <c r="L91" i="2"/>
  <c r="J91" i="2"/>
  <c r="BC90" i="2"/>
  <c r="AV90" i="2"/>
  <c r="AW90" i="2" s="1"/>
  <c r="AT90" i="2"/>
  <c r="AU90" i="2" s="1"/>
  <c r="AO90" i="2"/>
  <c r="AP90" i="2" s="1"/>
  <c r="AK90" i="2"/>
  <c r="AL90" i="2" s="1"/>
  <c r="AG90" i="2"/>
  <c r="AH90" i="2" s="1"/>
  <c r="AC90" i="2"/>
  <c r="AD90" i="2" s="1"/>
  <c r="Z90" i="2"/>
  <c r="Y90" i="2"/>
  <c r="S90" i="2"/>
  <c r="V90" i="2" s="1"/>
  <c r="J90" i="2"/>
  <c r="L90" i="2" s="1"/>
  <c r="BC89" i="2"/>
  <c r="AW89" i="2"/>
  <c r="AV89" i="2"/>
  <c r="AU89" i="2"/>
  <c r="AT89" i="2"/>
  <c r="AP89" i="2"/>
  <c r="AO89" i="2"/>
  <c r="AL89" i="2"/>
  <c r="AK89" i="2"/>
  <c r="AH89" i="2"/>
  <c r="AG89" i="2"/>
  <c r="AF89" i="2"/>
  <c r="AD89" i="2"/>
  <c r="AC89" i="2"/>
  <c r="Z89" i="2"/>
  <c r="Y89" i="2"/>
  <c r="V89" i="2"/>
  <c r="AE89" i="2" s="1"/>
  <c r="S89" i="2"/>
  <c r="AA89" i="2" s="1"/>
  <c r="AB89" i="2" s="1"/>
  <c r="L89" i="2"/>
  <c r="J89" i="2"/>
  <c r="BC88" i="2"/>
  <c r="AV88" i="2"/>
  <c r="AW88" i="2" s="1"/>
  <c r="AT88" i="2"/>
  <c r="AU88" i="2" s="1"/>
  <c r="AO88" i="2"/>
  <c r="AP88" i="2" s="1"/>
  <c r="AK88" i="2"/>
  <c r="AL88" i="2" s="1"/>
  <c r="AI88" i="2"/>
  <c r="AJ88" i="2" s="1"/>
  <c r="AG88" i="2"/>
  <c r="AH88" i="2" s="1"/>
  <c r="AC88" i="2"/>
  <c r="AD88" i="2" s="1"/>
  <c r="AA88" i="2"/>
  <c r="AB88" i="2" s="1"/>
  <c r="Z88" i="2"/>
  <c r="Y88" i="2"/>
  <c r="S88" i="2"/>
  <c r="V88" i="2" s="1"/>
  <c r="J88" i="2"/>
  <c r="L88" i="2" s="1"/>
  <c r="AE88" i="2" s="1"/>
  <c r="AF88" i="2" s="1"/>
  <c r="BC87" i="2"/>
  <c r="AW87" i="2"/>
  <c r="AV87" i="2"/>
  <c r="AT87" i="2"/>
  <c r="AU87" i="2" s="1"/>
  <c r="AP87" i="2"/>
  <c r="AO87" i="2"/>
  <c r="AL87" i="2"/>
  <c r="AK87" i="2"/>
  <c r="AH87" i="2"/>
  <c r="AG87" i="2"/>
  <c r="AD87" i="2"/>
  <c r="AC87" i="2"/>
  <c r="Z87" i="2"/>
  <c r="Y87" i="2"/>
  <c r="S87" i="2"/>
  <c r="V87" i="2" s="1"/>
  <c r="L87" i="2"/>
  <c r="J87" i="2"/>
  <c r="BC86" i="2"/>
  <c r="AV86" i="2"/>
  <c r="AW86" i="2" s="1"/>
  <c r="AT86" i="2"/>
  <c r="AU86" i="2" s="1"/>
  <c r="AO86" i="2"/>
  <c r="AP86" i="2" s="1"/>
  <c r="AK86" i="2"/>
  <c r="AL86" i="2" s="1"/>
  <c r="AG86" i="2"/>
  <c r="AH86" i="2" s="1"/>
  <c r="AC86" i="2"/>
  <c r="AD86" i="2" s="1"/>
  <c r="Z86" i="2"/>
  <c r="Y86" i="2"/>
  <c r="S86" i="2"/>
  <c r="V86" i="2" s="1"/>
  <c r="J86" i="2"/>
  <c r="L86" i="2" s="1"/>
  <c r="BC85" i="2"/>
  <c r="AV85" i="2"/>
  <c r="AW85" i="2" s="1"/>
  <c r="AU85" i="2"/>
  <c r="AT85" i="2"/>
  <c r="AO85" i="2"/>
  <c r="AP85" i="2" s="1"/>
  <c r="AK85" i="2"/>
  <c r="AL85" i="2" s="1"/>
  <c r="AG85" i="2"/>
  <c r="AH85" i="2" s="1"/>
  <c r="AF85" i="2"/>
  <c r="AC85" i="2"/>
  <c r="AD85" i="2" s="1"/>
  <c r="Z85" i="2"/>
  <c r="Y85" i="2"/>
  <c r="V85" i="2"/>
  <c r="AE85" i="2" s="1"/>
  <c r="S85" i="2"/>
  <c r="AA85" i="2" s="1"/>
  <c r="AB85" i="2" s="1"/>
  <c r="J85" i="2"/>
  <c r="L85" i="2" s="1"/>
  <c r="BC84" i="2"/>
  <c r="AV84" i="2"/>
  <c r="AW84" i="2" s="1"/>
  <c r="AT84" i="2"/>
  <c r="AU84" i="2" s="1"/>
  <c r="AO84" i="2"/>
  <c r="AP84" i="2" s="1"/>
  <c r="AK84" i="2"/>
  <c r="AL84" i="2" s="1"/>
  <c r="AI84" i="2"/>
  <c r="AJ84" i="2" s="1"/>
  <c r="AG84" i="2"/>
  <c r="AH84" i="2" s="1"/>
  <c r="AC84" i="2"/>
  <c r="AD84" i="2" s="1"/>
  <c r="AA84" i="2"/>
  <c r="AB84" i="2" s="1"/>
  <c r="Z84" i="2"/>
  <c r="Y84" i="2"/>
  <c r="S84" i="2"/>
  <c r="V84" i="2" s="1"/>
  <c r="J84" i="2"/>
  <c r="L84" i="2" s="1"/>
  <c r="AE84" i="2" s="1"/>
  <c r="AF84" i="2" s="1"/>
  <c r="BC83" i="2"/>
  <c r="AW83" i="2"/>
  <c r="AV83" i="2"/>
  <c r="AT83" i="2"/>
  <c r="AU83" i="2" s="1"/>
  <c r="AP83" i="2"/>
  <c r="AO83" i="2"/>
  <c r="AL83" i="2"/>
  <c r="AK83" i="2"/>
  <c r="AH83" i="2"/>
  <c r="AG83" i="2"/>
  <c r="AD83" i="2"/>
  <c r="AC83" i="2"/>
  <c r="Z83" i="2"/>
  <c r="Y83" i="2"/>
  <c r="S83" i="2"/>
  <c r="V83" i="2" s="1"/>
  <c r="L83" i="2"/>
  <c r="J83" i="2"/>
  <c r="BC82" i="2"/>
  <c r="AV82" i="2"/>
  <c r="AW82" i="2" s="1"/>
  <c r="AT82" i="2"/>
  <c r="AU82" i="2" s="1"/>
  <c r="AO82" i="2"/>
  <c r="AP82" i="2" s="1"/>
  <c r="AK82" i="2"/>
  <c r="AL82" i="2" s="1"/>
  <c r="AG82" i="2"/>
  <c r="AH82" i="2" s="1"/>
  <c r="AC82" i="2"/>
  <c r="AD82" i="2" s="1"/>
  <c r="Z82" i="2"/>
  <c r="Y82" i="2"/>
  <c r="S82" i="2"/>
  <c r="V82" i="2" s="1"/>
  <c r="J82" i="2"/>
  <c r="L82" i="2" s="1"/>
  <c r="BC81" i="2"/>
  <c r="AV81" i="2"/>
  <c r="AW81" i="2" s="1"/>
  <c r="AU81" i="2"/>
  <c r="AT81" i="2"/>
  <c r="AO81" i="2"/>
  <c r="AP81" i="2" s="1"/>
  <c r="AK81" i="2"/>
  <c r="AL81" i="2" s="1"/>
  <c r="AG81" i="2"/>
  <c r="AH81" i="2" s="1"/>
  <c r="AF81" i="2"/>
  <c r="AC81" i="2"/>
  <c r="AD81" i="2" s="1"/>
  <c r="Z81" i="2"/>
  <c r="Y81" i="2"/>
  <c r="V81" i="2"/>
  <c r="AE81" i="2" s="1"/>
  <c r="S81" i="2"/>
  <c r="AA81" i="2" s="1"/>
  <c r="AB81" i="2" s="1"/>
  <c r="J81" i="2"/>
  <c r="L81" i="2" s="1"/>
  <c r="BC80" i="2"/>
  <c r="AV80" i="2"/>
  <c r="AW80" i="2" s="1"/>
  <c r="AT80" i="2"/>
  <c r="AU80" i="2" s="1"/>
  <c r="AO80" i="2"/>
  <c r="AP80" i="2" s="1"/>
  <c r="AK80" i="2"/>
  <c r="AL80" i="2" s="1"/>
  <c r="AI80" i="2"/>
  <c r="AJ80" i="2" s="1"/>
  <c r="AG80" i="2"/>
  <c r="AH80" i="2" s="1"/>
  <c r="AC80" i="2"/>
  <c r="AD80" i="2" s="1"/>
  <c r="AA80" i="2"/>
  <c r="AB80" i="2" s="1"/>
  <c r="Z80" i="2"/>
  <c r="Y80" i="2"/>
  <c r="S80" i="2"/>
  <c r="V80" i="2" s="1"/>
  <c r="J80" i="2"/>
  <c r="L80" i="2" s="1"/>
  <c r="AE80" i="2" s="1"/>
  <c r="AF80" i="2" s="1"/>
  <c r="BC79" i="2"/>
  <c r="AW79" i="2"/>
  <c r="AV79" i="2"/>
  <c r="AT79" i="2"/>
  <c r="AU79" i="2" s="1"/>
  <c r="AP79" i="2"/>
  <c r="AO79" i="2"/>
  <c r="AL79" i="2"/>
  <c r="AK79" i="2"/>
  <c r="AH79" i="2"/>
  <c r="AG79" i="2"/>
  <c r="AD79" i="2"/>
  <c r="AC79" i="2"/>
  <c r="Z79" i="2"/>
  <c r="Y79" i="2"/>
  <c r="S79" i="2"/>
  <c r="V79" i="2" s="1"/>
  <c r="L79" i="2"/>
  <c r="J79" i="2"/>
  <c r="BC78" i="2"/>
  <c r="AV78" i="2"/>
  <c r="AW78" i="2" s="1"/>
  <c r="AT78" i="2"/>
  <c r="AU78" i="2" s="1"/>
  <c r="AO78" i="2"/>
  <c r="AP78" i="2" s="1"/>
  <c r="AK78" i="2"/>
  <c r="AL78" i="2" s="1"/>
  <c r="AG78" i="2"/>
  <c r="AH78" i="2" s="1"/>
  <c r="AC78" i="2"/>
  <c r="AD78" i="2" s="1"/>
  <c r="Z78" i="2"/>
  <c r="Y78" i="2"/>
  <c r="S78" i="2"/>
  <c r="V78" i="2" s="1"/>
  <c r="J78" i="2"/>
  <c r="L78" i="2" s="1"/>
  <c r="BC77" i="2"/>
  <c r="AV77" i="2"/>
  <c r="AW77" i="2" s="1"/>
  <c r="AU77" i="2"/>
  <c r="AT77" i="2"/>
  <c r="AO77" i="2"/>
  <c r="AP77" i="2" s="1"/>
  <c r="AK77" i="2"/>
  <c r="AL77" i="2" s="1"/>
  <c r="AG77" i="2"/>
  <c r="AH77" i="2" s="1"/>
  <c r="AF77" i="2"/>
  <c r="AC77" i="2"/>
  <c r="AD77" i="2" s="1"/>
  <c r="Z77" i="2"/>
  <c r="Y77" i="2"/>
  <c r="V77" i="2"/>
  <c r="AE77" i="2" s="1"/>
  <c r="S77" i="2"/>
  <c r="AA77" i="2" s="1"/>
  <c r="AB77" i="2" s="1"/>
  <c r="J77" i="2"/>
  <c r="L77" i="2" s="1"/>
  <c r="BC76" i="2"/>
  <c r="AV76" i="2"/>
  <c r="AW76" i="2" s="1"/>
  <c r="AT76" i="2"/>
  <c r="AU76" i="2" s="1"/>
  <c r="AO76" i="2"/>
  <c r="AP76" i="2" s="1"/>
  <c r="AK76" i="2"/>
  <c r="AL76" i="2" s="1"/>
  <c r="AI76" i="2"/>
  <c r="AJ76" i="2" s="1"/>
  <c r="AG76" i="2"/>
  <c r="AH76" i="2" s="1"/>
  <c r="AC76" i="2"/>
  <c r="AD76" i="2" s="1"/>
  <c r="AA76" i="2"/>
  <c r="AB76" i="2" s="1"/>
  <c r="Z76" i="2"/>
  <c r="Y76" i="2"/>
  <c r="S76" i="2"/>
  <c r="V76" i="2" s="1"/>
  <c r="J76" i="2"/>
  <c r="L76" i="2" s="1"/>
  <c r="AE76" i="2" s="1"/>
  <c r="AF76" i="2" s="1"/>
  <c r="BC75" i="2"/>
  <c r="AW75" i="2"/>
  <c r="AV75" i="2"/>
  <c r="AT75" i="2"/>
  <c r="AU75" i="2" s="1"/>
  <c r="AP75" i="2"/>
  <c r="AO75" i="2"/>
  <c r="AL75" i="2"/>
  <c r="AK75" i="2"/>
  <c r="AH75" i="2"/>
  <c r="AG75" i="2"/>
  <c r="AD75" i="2"/>
  <c r="AC75" i="2"/>
  <c r="Z75" i="2"/>
  <c r="Y75" i="2"/>
  <c r="S75" i="2"/>
  <c r="V75" i="2" s="1"/>
  <c r="L75" i="2"/>
  <c r="J75" i="2"/>
  <c r="BC74" i="2"/>
  <c r="AV74" i="2"/>
  <c r="AW74" i="2" s="1"/>
  <c r="AT74" i="2"/>
  <c r="AU74" i="2" s="1"/>
  <c r="AO74" i="2"/>
  <c r="AP74" i="2" s="1"/>
  <c r="AK74" i="2"/>
  <c r="AL74" i="2" s="1"/>
  <c r="AG74" i="2"/>
  <c r="AH74" i="2" s="1"/>
  <c r="AC74" i="2"/>
  <c r="AD74" i="2" s="1"/>
  <c r="Z74" i="2"/>
  <c r="Y74" i="2"/>
  <c r="S74" i="2"/>
  <c r="V74" i="2" s="1"/>
  <c r="J74" i="2"/>
  <c r="L74" i="2" s="1"/>
  <c r="BC73" i="2"/>
  <c r="AV73" i="2"/>
  <c r="AW73" i="2" s="1"/>
  <c r="AU73" i="2"/>
  <c r="AT73" i="2"/>
  <c r="AO73" i="2"/>
  <c r="AP73" i="2" s="1"/>
  <c r="AK73" i="2"/>
  <c r="AL73" i="2" s="1"/>
  <c r="AG73" i="2"/>
  <c r="AH73" i="2" s="1"/>
  <c r="AF73" i="2"/>
  <c r="AC73" i="2"/>
  <c r="AD73" i="2" s="1"/>
  <c r="Z73" i="2"/>
  <c r="Y73" i="2"/>
  <c r="V73" i="2"/>
  <c r="AE73" i="2" s="1"/>
  <c r="S73" i="2"/>
  <c r="AA73" i="2" s="1"/>
  <c r="AB73" i="2" s="1"/>
  <c r="J73" i="2"/>
  <c r="L73" i="2" s="1"/>
  <c r="BC72" i="2"/>
  <c r="AV72" i="2"/>
  <c r="AW72" i="2" s="1"/>
  <c r="AT72" i="2"/>
  <c r="AU72" i="2" s="1"/>
  <c r="AO72" i="2"/>
  <c r="AP72" i="2" s="1"/>
  <c r="AK72" i="2"/>
  <c r="AL72" i="2" s="1"/>
  <c r="AI72" i="2"/>
  <c r="AJ72" i="2" s="1"/>
  <c r="AG72" i="2"/>
  <c r="AH72" i="2" s="1"/>
  <c r="AC72" i="2"/>
  <c r="AD72" i="2" s="1"/>
  <c r="AA72" i="2"/>
  <c r="AB72" i="2" s="1"/>
  <c r="Z72" i="2"/>
  <c r="Y72" i="2"/>
  <c r="S72" i="2"/>
  <c r="V72" i="2" s="1"/>
  <c r="J72" i="2"/>
  <c r="L72" i="2" s="1"/>
  <c r="AE72" i="2" s="1"/>
  <c r="AF72" i="2" s="1"/>
  <c r="BC71" i="2"/>
  <c r="AW71" i="2"/>
  <c r="AV71" i="2"/>
  <c r="AT71" i="2"/>
  <c r="AU71" i="2" s="1"/>
  <c r="AP71" i="2"/>
  <c r="AO71" i="2"/>
  <c r="AL71" i="2"/>
  <c r="AK71" i="2"/>
  <c r="AH71" i="2"/>
  <c r="AG71" i="2"/>
  <c r="AD71" i="2"/>
  <c r="AC71" i="2"/>
  <c r="Z71" i="2"/>
  <c r="Y71" i="2"/>
  <c r="S71" i="2"/>
  <c r="V71" i="2" s="1"/>
  <c r="L71" i="2"/>
  <c r="J71" i="2"/>
  <c r="BC70" i="2"/>
  <c r="AV70" i="2"/>
  <c r="AW70" i="2" s="1"/>
  <c r="AT70" i="2"/>
  <c r="AU70" i="2" s="1"/>
  <c r="AO70" i="2"/>
  <c r="AP70" i="2" s="1"/>
  <c r="AK70" i="2"/>
  <c r="AL70" i="2" s="1"/>
  <c r="AG70" i="2"/>
  <c r="AH70" i="2" s="1"/>
  <c r="AC70" i="2"/>
  <c r="AD70" i="2" s="1"/>
  <c r="Z70" i="2"/>
  <c r="Y70" i="2"/>
  <c r="S70" i="2"/>
  <c r="V70" i="2" s="1"/>
  <c r="J70" i="2"/>
  <c r="L70" i="2" s="1"/>
  <c r="BC69" i="2"/>
  <c r="AV69" i="2"/>
  <c r="AW69" i="2" s="1"/>
  <c r="AU69" i="2"/>
  <c r="AT69" i="2"/>
  <c r="AO69" i="2"/>
  <c r="AP69" i="2" s="1"/>
  <c r="AK69" i="2"/>
  <c r="AL69" i="2" s="1"/>
  <c r="AG69" i="2"/>
  <c r="AH69" i="2" s="1"/>
  <c r="AF69" i="2"/>
  <c r="AC69" i="2"/>
  <c r="AD69" i="2" s="1"/>
  <c r="Z69" i="2"/>
  <c r="Y69" i="2"/>
  <c r="V69" i="2"/>
  <c r="AE69" i="2" s="1"/>
  <c r="S69" i="2"/>
  <c r="AA69" i="2" s="1"/>
  <c r="AB69" i="2" s="1"/>
  <c r="J69" i="2"/>
  <c r="L69" i="2" s="1"/>
  <c r="BC68" i="2"/>
  <c r="AV68" i="2"/>
  <c r="AW68" i="2" s="1"/>
  <c r="AT68" i="2"/>
  <c r="AU68" i="2" s="1"/>
  <c r="AO68" i="2"/>
  <c r="AP68" i="2" s="1"/>
  <c r="AK68" i="2"/>
  <c r="AL68" i="2" s="1"/>
  <c r="AG68" i="2"/>
  <c r="AH68" i="2" s="1"/>
  <c r="AC68" i="2"/>
  <c r="AD68" i="2" s="1"/>
  <c r="AA68" i="2"/>
  <c r="AB68" i="2" s="1"/>
  <c r="Z68" i="2"/>
  <c r="Y68" i="2"/>
  <c r="S68" i="2"/>
  <c r="V68" i="2" s="1"/>
  <c r="J68" i="2"/>
  <c r="L68" i="2" s="1"/>
  <c r="AE68" i="2" s="1"/>
  <c r="AF68" i="2" s="1"/>
  <c r="BC67" i="2"/>
  <c r="AW67" i="2"/>
  <c r="AV67" i="2"/>
  <c r="AT67" i="2"/>
  <c r="AU67" i="2" s="1"/>
  <c r="AP67" i="2"/>
  <c r="AO67" i="2"/>
  <c r="AL67" i="2"/>
  <c r="AK67" i="2"/>
  <c r="AH67" i="2"/>
  <c r="AG67" i="2"/>
  <c r="AD67" i="2"/>
  <c r="AC67" i="2"/>
  <c r="Z67" i="2"/>
  <c r="Y67" i="2"/>
  <c r="S67" i="2"/>
  <c r="V67" i="2" s="1"/>
  <c r="L67" i="2"/>
  <c r="J67" i="2"/>
  <c r="BC66" i="2"/>
  <c r="AV66" i="2"/>
  <c r="AW66" i="2" s="1"/>
  <c r="AT66" i="2"/>
  <c r="AU66" i="2" s="1"/>
  <c r="AO66" i="2"/>
  <c r="AP66" i="2" s="1"/>
  <c r="AK66" i="2"/>
  <c r="AL66" i="2" s="1"/>
  <c r="AG66" i="2"/>
  <c r="AH66" i="2" s="1"/>
  <c r="AC66" i="2"/>
  <c r="AD66" i="2" s="1"/>
  <c r="Z66" i="2"/>
  <c r="Y66" i="2"/>
  <c r="S66" i="2"/>
  <c r="V66" i="2" s="1"/>
  <c r="J66" i="2"/>
  <c r="L66" i="2" s="1"/>
  <c r="BC65" i="2"/>
  <c r="AV65" i="2"/>
  <c r="AW65" i="2" s="1"/>
  <c r="AU65" i="2"/>
  <c r="AT65" i="2"/>
  <c r="AO65" i="2"/>
  <c r="AP65" i="2" s="1"/>
  <c r="AK65" i="2"/>
  <c r="AL65" i="2" s="1"/>
  <c r="AG65" i="2"/>
  <c r="AH65" i="2" s="1"/>
  <c r="AF65" i="2"/>
  <c r="AC65" i="2"/>
  <c r="AD65" i="2" s="1"/>
  <c r="Z65" i="2"/>
  <c r="Y65" i="2"/>
  <c r="V65" i="2"/>
  <c r="AE65" i="2" s="1"/>
  <c r="S65" i="2"/>
  <c r="AA65" i="2" s="1"/>
  <c r="AB65" i="2" s="1"/>
  <c r="J65" i="2"/>
  <c r="L65" i="2" s="1"/>
  <c r="BC64" i="2"/>
  <c r="AV64" i="2"/>
  <c r="AW64" i="2" s="1"/>
  <c r="AT64" i="2"/>
  <c r="AU64" i="2" s="1"/>
  <c r="AO64" i="2"/>
  <c r="AP64" i="2" s="1"/>
  <c r="AK64" i="2"/>
  <c r="AL64" i="2" s="1"/>
  <c r="AG64" i="2"/>
  <c r="AH64" i="2" s="1"/>
  <c r="AC64" i="2"/>
  <c r="AD64" i="2" s="1"/>
  <c r="AA64" i="2"/>
  <c r="AB64" i="2" s="1"/>
  <c r="Z64" i="2"/>
  <c r="Y64" i="2"/>
  <c r="S64" i="2"/>
  <c r="V64" i="2" s="1"/>
  <c r="J64" i="2"/>
  <c r="L64" i="2" s="1"/>
  <c r="AE64" i="2" s="1"/>
  <c r="AF64" i="2" s="1"/>
  <c r="BC63" i="2"/>
  <c r="AW63" i="2"/>
  <c r="AW107" i="2" s="1"/>
  <c r="AV63" i="2"/>
  <c r="AV107" i="2" s="1"/>
  <c r="AT63" i="2"/>
  <c r="AU63" i="2" s="1"/>
  <c r="AU107" i="2" s="1"/>
  <c r="AP63" i="2"/>
  <c r="AP107" i="2" s="1"/>
  <c r="AO63" i="2"/>
  <c r="AL63" i="2"/>
  <c r="AL107" i="2" s="1"/>
  <c r="AK63" i="2"/>
  <c r="AH63" i="2"/>
  <c r="AH107" i="2" s="1"/>
  <c r="AG63" i="2"/>
  <c r="AD63" i="2"/>
  <c r="AD107" i="2" s="1"/>
  <c r="AC63" i="2"/>
  <c r="Z63" i="2"/>
  <c r="Y63" i="2"/>
  <c r="S63" i="2"/>
  <c r="S107" i="2" s="1"/>
  <c r="L63" i="2"/>
  <c r="L107" i="2" s="1"/>
  <c r="J63" i="2"/>
  <c r="AS56" i="2"/>
  <c r="AR56" i="2"/>
  <c r="W56" i="2"/>
  <c r="M56" i="2"/>
  <c r="K56" i="2"/>
  <c r="AS54" i="2"/>
  <c r="AR54" i="2"/>
  <c r="W54" i="2"/>
  <c r="M54" i="2"/>
  <c r="K54" i="2"/>
  <c r="AT52" i="2"/>
  <c r="AU52" i="2" s="1"/>
  <c r="AG52" i="2"/>
  <c r="AH52" i="2" s="1"/>
  <c r="AC52" i="2"/>
  <c r="AD52" i="2" s="1"/>
  <c r="Z52" i="2"/>
  <c r="Y52" i="2"/>
  <c r="S52" i="2"/>
  <c r="AI103" i="2" s="1"/>
  <c r="AJ103" i="2" s="1"/>
  <c r="J52" i="2"/>
  <c r="L52" i="2" s="1"/>
  <c r="AT51" i="2"/>
  <c r="AU51" i="2" s="1"/>
  <c r="AG51" i="2"/>
  <c r="AH51" i="2" s="1"/>
  <c r="AC51" i="2"/>
  <c r="AD51" i="2" s="1"/>
  <c r="Z51" i="2"/>
  <c r="Y51" i="2"/>
  <c r="S51" i="2"/>
  <c r="J51" i="2"/>
  <c r="L51" i="2" s="1"/>
  <c r="AT50" i="2"/>
  <c r="AU50" i="2" s="1"/>
  <c r="AG50" i="2"/>
  <c r="AH50" i="2" s="1"/>
  <c r="AC50" i="2"/>
  <c r="AD50" i="2" s="1"/>
  <c r="Z50" i="2"/>
  <c r="Y50" i="2"/>
  <c r="S50" i="2"/>
  <c r="J50" i="2"/>
  <c r="L50" i="2" s="1"/>
  <c r="AT49" i="2"/>
  <c r="AU49" i="2" s="1"/>
  <c r="AG49" i="2"/>
  <c r="AH49" i="2" s="1"/>
  <c r="AC49" i="2"/>
  <c r="AD49" i="2" s="1"/>
  <c r="Z49" i="2"/>
  <c r="Y49" i="2"/>
  <c r="S49" i="2"/>
  <c r="J49" i="2"/>
  <c r="L49" i="2" s="1"/>
  <c r="AT48" i="2"/>
  <c r="AU48" i="2" s="1"/>
  <c r="AG48" i="2"/>
  <c r="AH48" i="2" s="1"/>
  <c r="AC48" i="2"/>
  <c r="AD48" i="2" s="1"/>
  <c r="Z48" i="2"/>
  <c r="Y48" i="2"/>
  <c r="S48" i="2"/>
  <c r="AI99" i="2" s="1"/>
  <c r="AJ99" i="2" s="1"/>
  <c r="J48" i="2"/>
  <c r="L48" i="2" s="1"/>
  <c r="AT47" i="2"/>
  <c r="AU47" i="2" s="1"/>
  <c r="AG47" i="2"/>
  <c r="AH47" i="2" s="1"/>
  <c r="AC47" i="2"/>
  <c r="AD47" i="2" s="1"/>
  <c r="Z47" i="2"/>
  <c r="Y47" i="2"/>
  <c r="S47" i="2"/>
  <c r="J47" i="2"/>
  <c r="L47" i="2" s="1"/>
  <c r="AT46" i="2"/>
  <c r="AU46" i="2" s="1"/>
  <c r="AG46" i="2"/>
  <c r="AH46" i="2" s="1"/>
  <c r="AC46" i="2"/>
  <c r="AD46" i="2" s="1"/>
  <c r="Z46" i="2"/>
  <c r="Y46" i="2"/>
  <c r="S46" i="2"/>
  <c r="J46" i="2"/>
  <c r="L46" i="2" s="1"/>
  <c r="AT45" i="2"/>
  <c r="AU45" i="2" s="1"/>
  <c r="AG45" i="2"/>
  <c r="AH45" i="2" s="1"/>
  <c r="AC45" i="2"/>
  <c r="AD45" i="2" s="1"/>
  <c r="Z45" i="2"/>
  <c r="Y45" i="2"/>
  <c r="S45" i="2"/>
  <c r="J45" i="2"/>
  <c r="L45" i="2" s="1"/>
  <c r="AT44" i="2"/>
  <c r="AU44" i="2" s="1"/>
  <c r="AG44" i="2"/>
  <c r="AH44" i="2" s="1"/>
  <c r="AC44" i="2"/>
  <c r="AD44" i="2" s="1"/>
  <c r="Z44" i="2"/>
  <c r="Y44" i="2"/>
  <c r="S44" i="2"/>
  <c r="AI95" i="2" s="1"/>
  <c r="AJ95" i="2" s="1"/>
  <c r="J44" i="2"/>
  <c r="L44" i="2" s="1"/>
  <c r="AT43" i="2"/>
  <c r="AU43" i="2" s="1"/>
  <c r="AG43" i="2"/>
  <c r="AH43" i="2" s="1"/>
  <c r="AC43" i="2"/>
  <c r="AD43" i="2" s="1"/>
  <c r="Z43" i="2"/>
  <c r="Y43" i="2"/>
  <c r="S43" i="2"/>
  <c r="J43" i="2"/>
  <c r="L43" i="2" s="1"/>
  <c r="AT42" i="2"/>
  <c r="AU42" i="2" s="1"/>
  <c r="AG42" i="2"/>
  <c r="AH42" i="2" s="1"/>
  <c r="AC42" i="2"/>
  <c r="AD42" i="2" s="1"/>
  <c r="Z42" i="2"/>
  <c r="Y42" i="2"/>
  <c r="S42" i="2"/>
  <c r="J42" i="2"/>
  <c r="L42" i="2" s="1"/>
  <c r="AT41" i="2"/>
  <c r="AU41" i="2" s="1"/>
  <c r="AG41" i="2"/>
  <c r="AH41" i="2" s="1"/>
  <c r="AC41" i="2"/>
  <c r="AD41" i="2" s="1"/>
  <c r="Z41" i="2"/>
  <c r="Y41" i="2"/>
  <c r="S41" i="2"/>
  <c r="J41" i="2"/>
  <c r="L41" i="2" s="1"/>
  <c r="AT40" i="2"/>
  <c r="AU40" i="2" s="1"/>
  <c r="AG40" i="2"/>
  <c r="AH40" i="2" s="1"/>
  <c r="AC40" i="2"/>
  <c r="AD40" i="2" s="1"/>
  <c r="Z40" i="2"/>
  <c r="Y40" i="2"/>
  <c r="S40" i="2"/>
  <c r="AI91" i="2" s="1"/>
  <c r="AJ91" i="2" s="1"/>
  <c r="J40" i="2"/>
  <c r="L40" i="2" s="1"/>
  <c r="AT39" i="2"/>
  <c r="AU39" i="2" s="1"/>
  <c r="AG39" i="2"/>
  <c r="AH39" i="2" s="1"/>
  <c r="AC39" i="2"/>
  <c r="AD39" i="2" s="1"/>
  <c r="Z39" i="2"/>
  <c r="Y39" i="2"/>
  <c r="S39" i="2"/>
  <c r="J39" i="2"/>
  <c r="L39" i="2" s="1"/>
  <c r="AT38" i="2"/>
  <c r="AU38" i="2" s="1"/>
  <c r="AG38" i="2"/>
  <c r="AH38" i="2" s="1"/>
  <c r="AC38" i="2"/>
  <c r="AD38" i="2" s="1"/>
  <c r="Z38" i="2"/>
  <c r="Y38" i="2"/>
  <c r="S38" i="2"/>
  <c r="J38" i="2"/>
  <c r="L38" i="2" s="1"/>
  <c r="AT37" i="2"/>
  <c r="AU37" i="2" s="1"/>
  <c r="AG37" i="2"/>
  <c r="AH37" i="2" s="1"/>
  <c r="AC37" i="2"/>
  <c r="AD37" i="2" s="1"/>
  <c r="Z37" i="2"/>
  <c r="Y37" i="2"/>
  <c r="S37" i="2"/>
  <c r="J37" i="2"/>
  <c r="L37" i="2" s="1"/>
  <c r="AT36" i="2"/>
  <c r="AU36" i="2" s="1"/>
  <c r="AG36" i="2"/>
  <c r="AH36" i="2" s="1"/>
  <c r="AC36" i="2"/>
  <c r="AD36" i="2" s="1"/>
  <c r="Z36" i="2"/>
  <c r="Y36" i="2"/>
  <c r="S36" i="2"/>
  <c r="AI87" i="2" s="1"/>
  <c r="AJ87" i="2" s="1"/>
  <c r="J36" i="2"/>
  <c r="L36" i="2" s="1"/>
  <c r="AT35" i="2"/>
  <c r="AU35" i="2" s="1"/>
  <c r="AG35" i="2"/>
  <c r="AH35" i="2" s="1"/>
  <c r="AC35" i="2"/>
  <c r="AD35" i="2" s="1"/>
  <c r="Z35" i="2"/>
  <c r="Y35" i="2"/>
  <c r="S35" i="2"/>
  <c r="J35" i="2"/>
  <c r="L35" i="2" s="1"/>
  <c r="AT34" i="2"/>
  <c r="AU34" i="2" s="1"/>
  <c r="AG34" i="2"/>
  <c r="AH34" i="2" s="1"/>
  <c r="AC34" i="2"/>
  <c r="AD34" i="2" s="1"/>
  <c r="Z34" i="2"/>
  <c r="Y34" i="2"/>
  <c r="S34" i="2"/>
  <c r="J34" i="2"/>
  <c r="L34" i="2" s="1"/>
  <c r="AT33" i="2"/>
  <c r="AU33" i="2" s="1"/>
  <c r="AG33" i="2"/>
  <c r="AH33" i="2" s="1"/>
  <c r="AC33" i="2"/>
  <c r="AD33" i="2" s="1"/>
  <c r="Z33" i="2"/>
  <c r="Y33" i="2"/>
  <c r="S33" i="2"/>
  <c r="J33" i="2"/>
  <c r="L33" i="2" s="1"/>
  <c r="AT32" i="2"/>
  <c r="AU32" i="2" s="1"/>
  <c r="AG32" i="2"/>
  <c r="AH32" i="2" s="1"/>
  <c r="AC32" i="2"/>
  <c r="AD32" i="2" s="1"/>
  <c r="Z32" i="2"/>
  <c r="Y32" i="2"/>
  <c r="S32" i="2"/>
  <c r="AI83" i="2" s="1"/>
  <c r="AJ83" i="2" s="1"/>
  <c r="J32" i="2"/>
  <c r="L32" i="2" s="1"/>
  <c r="AT31" i="2"/>
  <c r="AU31" i="2" s="1"/>
  <c r="AG31" i="2"/>
  <c r="AH31" i="2" s="1"/>
  <c r="AC31" i="2"/>
  <c r="AD31" i="2" s="1"/>
  <c r="Z31" i="2"/>
  <c r="Y31" i="2"/>
  <c r="S31" i="2"/>
  <c r="J31" i="2"/>
  <c r="L31" i="2" s="1"/>
  <c r="AT30" i="2"/>
  <c r="AU30" i="2" s="1"/>
  <c r="AG30" i="2"/>
  <c r="AH30" i="2" s="1"/>
  <c r="AC30" i="2"/>
  <c r="AD30" i="2" s="1"/>
  <c r="Z30" i="2"/>
  <c r="Y30" i="2"/>
  <c r="S30" i="2"/>
  <c r="J30" i="2"/>
  <c r="L30" i="2" s="1"/>
  <c r="AT29" i="2"/>
  <c r="AU29" i="2" s="1"/>
  <c r="AG29" i="2"/>
  <c r="AH29" i="2" s="1"/>
  <c r="AC29" i="2"/>
  <c r="AD29" i="2" s="1"/>
  <c r="Z29" i="2"/>
  <c r="Y29" i="2"/>
  <c r="S29" i="2"/>
  <c r="J29" i="2"/>
  <c r="L29" i="2" s="1"/>
  <c r="AT28" i="2"/>
  <c r="AU28" i="2" s="1"/>
  <c r="AH28" i="2"/>
  <c r="AG28" i="2"/>
  <c r="AD28" i="2"/>
  <c r="AC28" i="2"/>
  <c r="Z28" i="2"/>
  <c r="Y28" i="2"/>
  <c r="S28" i="2"/>
  <c r="J28" i="2"/>
  <c r="L28" i="2" s="1"/>
  <c r="AT27" i="2"/>
  <c r="AU27" i="2" s="1"/>
  <c r="AH27" i="2"/>
  <c r="AG27" i="2"/>
  <c r="AD27" i="2"/>
  <c r="AC27" i="2"/>
  <c r="Z27" i="2"/>
  <c r="Y27" i="2"/>
  <c r="S27" i="2"/>
  <c r="AI129" i="2" s="1"/>
  <c r="AJ129" i="2" s="1"/>
  <c r="J27" i="2"/>
  <c r="L27" i="2" s="1"/>
  <c r="AT26" i="2"/>
  <c r="AU26" i="2" s="1"/>
  <c r="AH26" i="2"/>
  <c r="AG26" i="2"/>
  <c r="AD26" i="2"/>
  <c r="AC26" i="2"/>
  <c r="Z26" i="2"/>
  <c r="Y26" i="2"/>
  <c r="S26" i="2"/>
  <c r="J26" i="2"/>
  <c r="L26" i="2" s="1"/>
  <c r="AT25" i="2"/>
  <c r="AU25" i="2" s="1"/>
  <c r="AH25" i="2"/>
  <c r="AG25" i="2"/>
  <c r="AD25" i="2"/>
  <c r="AC25" i="2"/>
  <c r="Z25" i="2"/>
  <c r="Y25" i="2"/>
  <c r="S25" i="2"/>
  <c r="AI178" i="2" s="1"/>
  <c r="AJ178" i="2" s="1"/>
  <c r="J25" i="2"/>
  <c r="L25" i="2" s="1"/>
  <c r="AT24" i="2"/>
  <c r="AU24" i="2" s="1"/>
  <c r="AH24" i="2"/>
  <c r="AG24" i="2"/>
  <c r="AD24" i="2"/>
  <c r="AC24" i="2"/>
  <c r="Z24" i="2"/>
  <c r="Y24" i="2"/>
  <c r="S24" i="2"/>
  <c r="J24" i="2"/>
  <c r="AI381" i="2" s="1"/>
  <c r="AJ381" i="2" s="1"/>
  <c r="AT23" i="2"/>
  <c r="AU23" i="2" s="1"/>
  <c r="AH23" i="2"/>
  <c r="AG23" i="2"/>
  <c r="AD23" i="2"/>
  <c r="AC23" i="2"/>
  <c r="Z23" i="2"/>
  <c r="Y23" i="2"/>
  <c r="S23" i="2"/>
  <c r="J23" i="2"/>
  <c r="L23" i="2" s="1"/>
  <c r="AT22" i="2"/>
  <c r="AU22" i="2" s="1"/>
  <c r="AH22" i="2"/>
  <c r="AG22" i="2"/>
  <c r="AD22" i="2"/>
  <c r="AC22" i="2"/>
  <c r="Z22" i="2"/>
  <c r="Y22" i="2"/>
  <c r="S22" i="2"/>
  <c r="J22" i="2"/>
  <c r="L22" i="2" s="1"/>
  <c r="AT21" i="2"/>
  <c r="AU21" i="2" s="1"/>
  <c r="AH21" i="2"/>
  <c r="AG21" i="2"/>
  <c r="AD21" i="2"/>
  <c r="AC21" i="2"/>
  <c r="Z21" i="2"/>
  <c r="Y21" i="2"/>
  <c r="S21" i="2"/>
  <c r="AI174" i="2" s="1"/>
  <c r="AJ174" i="2" s="1"/>
  <c r="J21" i="2"/>
  <c r="L21" i="2" s="1"/>
  <c r="AT20" i="2"/>
  <c r="AU20" i="2" s="1"/>
  <c r="AH20" i="2"/>
  <c r="AG20" i="2"/>
  <c r="AD20" i="2"/>
  <c r="AC20" i="2"/>
  <c r="Z20" i="2"/>
  <c r="Y20" i="2"/>
  <c r="S20" i="2"/>
  <c r="J20" i="2"/>
  <c r="L20" i="2" s="1"/>
  <c r="AT19" i="2"/>
  <c r="AU19" i="2" s="1"/>
  <c r="AH19" i="2"/>
  <c r="AG19" i="2"/>
  <c r="AD19" i="2"/>
  <c r="AC19" i="2"/>
  <c r="Z19" i="2"/>
  <c r="Y19" i="2"/>
  <c r="S19" i="2"/>
  <c r="J19" i="2"/>
  <c r="L19" i="2" s="1"/>
  <c r="AT18" i="2"/>
  <c r="AU18" i="2" s="1"/>
  <c r="AH18" i="2"/>
  <c r="AG18" i="2"/>
  <c r="AD18" i="2"/>
  <c r="AC18" i="2"/>
  <c r="Z18" i="2"/>
  <c r="Y18" i="2"/>
  <c r="S18" i="2"/>
  <c r="J18" i="2"/>
  <c r="L18" i="2" s="1"/>
  <c r="AT17" i="2"/>
  <c r="AU17" i="2" s="1"/>
  <c r="AH17" i="2"/>
  <c r="AG17" i="2"/>
  <c r="AC17" i="2"/>
  <c r="AD17" i="2" s="1"/>
  <c r="Z17" i="2"/>
  <c r="Y17" i="2"/>
  <c r="S17" i="2"/>
  <c r="AA17" i="2" s="1"/>
  <c r="AB17" i="2" s="1"/>
  <c r="J17" i="2"/>
  <c r="AI68" i="2" s="1"/>
  <c r="AJ68" i="2" s="1"/>
  <c r="AT16" i="2"/>
  <c r="AU16" i="2" s="1"/>
  <c r="AH16" i="2"/>
  <c r="AG16" i="2"/>
  <c r="AC16" i="2"/>
  <c r="AD16" i="2" s="1"/>
  <c r="Z16" i="2"/>
  <c r="Y16" i="2"/>
  <c r="S16" i="2"/>
  <c r="AA16" i="2" s="1"/>
  <c r="AB16" i="2" s="1"/>
  <c r="J16" i="2"/>
  <c r="L16" i="2" s="1"/>
  <c r="AT15" i="2"/>
  <c r="AU15" i="2" s="1"/>
  <c r="AH15" i="2"/>
  <c r="AG15" i="2"/>
  <c r="AC15" i="2"/>
  <c r="AD15" i="2" s="1"/>
  <c r="Z15" i="2"/>
  <c r="Y15" i="2"/>
  <c r="S15" i="2"/>
  <c r="AA15" i="2" s="1"/>
  <c r="AB15" i="2" s="1"/>
  <c r="J15" i="2"/>
  <c r="L15" i="2" s="1"/>
  <c r="AT14" i="2"/>
  <c r="AU14" i="2" s="1"/>
  <c r="AH14" i="2"/>
  <c r="AG14" i="2"/>
  <c r="AC14" i="2"/>
  <c r="AD14" i="2" s="1"/>
  <c r="Z14" i="2"/>
  <c r="Y14" i="2"/>
  <c r="S14" i="2"/>
  <c r="AA14" i="2" s="1"/>
  <c r="AB14" i="2" s="1"/>
  <c r="J14" i="2"/>
  <c r="L14" i="2" s="1"/>
  <c r="AT13" i="2"/>
  <c r="AU13" i="2" s="1"/>
  <c r="AH13" i="2"/>
  <c r="AG13" i="2"/>
  <c r="AC13" i="2"/>
  <c r="AD13" i="2" s="1"/>
  <c r="Z13" i="2"/>
  <c r="Y13" i="2"/>
  <c r="S13" i="2"/>
  <c r="AI217" i="2" s="1"/>
  <c r="AJ217" i="2" s="1"/>
  <c r="J13" i="2"/>
  <c r="L13" i="2" s="1"/>
  <c r="AT12" i="2"/>
  <c r="AH12" i="2"/>
  <c r="AH56" i="2" s="1"/>
  <c r="AG12" i="2"/>
  <c r="AC12" i="2"/>
  <c r="Z12" i="2"/>
  <c r="Y12" i="2"/>
  <c r="S12" i="2"/>
  <c r="S54" i="2" s="1"/>
  <c r="J12" i="2"/>
  <c r="J56" i="2" s="1"/>
  <c r="AR9" i="2"/>
  <c r="O9" i="2"/>
  <c r="AS9" i="2" s="1"/>
  <c r="BA8" i="2"/>
  <c r="B8" i="2"/>
  <c r="AR8" i="2" s="1"/>
  <c r="AI64" i="2" l="1"/>
  <c r="AJ64" i="2" s="1"/>
  <c r="AK107" i="2"/>
  <c r="AI128" i="2"/>
  <c r="AJ128" i="2" s="1"/>
  <c r="AT260" i="2"/>
  <c r="V284" i="2"/>
  <c r="AE284" i="2" s="1"/>
  <c r="AF284" i="2" s="1"/>
  <c r="AA284" i="2"/>
  <c r="AB284" i="2" s="1"/>
  <c r="V319" i="2"/>
  <c r="AE319" i="2" s="1"/>
  <c r="AF319" i="2" s="1"/>
  <c r="AA319" i="2"/>
  <c r="AB319" i="2" s="1"/>
  <c r="S360" i="2"/>
  <c r="L12" i="2"/>
  <c r="AA12" i="2"/>
  <c r="AG56" i="2"/>
  <c r="AA13" i="2"/>
  <c r="AB13" i="2" s="1"/>
  <c r="L17" i="2"/>
  <c r="L24" i="2"/>
  <c r="AI133" i="2"/>
  <c r="AJ133" i="2" s="1"/>
  <c r="AI137" i="2"/>
  <c r="AJ137" i="2" s="1"/>
  <c r="AI141" i="2"/>
  <c r="AJ141" i="2" s="1"/>
  <c r="AI145" i="2"/>
  <c r="AJ145" i="2" s="1"/>
  <c r="AI149" i="2"/>
  <c r="AJ149" i="2" s="1"/>
  <c r="AI153" i="2"/>
  <c r="AJ153" i="2" s="1"/>
  <c r="AE66" i="2"/>
  <c r="AF66" i="2" s="1"/>
  <c r="AE67" i="2"/>
  <c r="AF67" i="2" s="1"/>
  <c r="AE70" i="2"/>
  <c r="AF70" i="2" s="1"/>
  <c r="AE71" i="2"/>
  <c r="AF71" i="2" s="1"/>
  <c r="AE74" i="2"/>
  <c r="AF74" i="2" s="1"/>
  <c r="AE75" i="2"/>
  <c r="AF75" i="2" s="1"/>
  <c r="AE78" i="2"/>
  <c r="AF78" i="2" s="1"/>
  <c r="AE79" i="2"/>
  <c r="AF79" i="2" s="1"/>
  <c r="AE82" i="2"/>
  <c r="AF82" i="2" s="1"/>
  <c r="AE83" i="2"/>
  <c r="AF83" i="2" s="1"/>
  <c r="AE86" i="2"/>
  <c r="AF86" i="2" s="1"/>
  <c r="AE87" i="2"/>
  <c r="AF87" i="2" s="1"/>
  <c r="L105" i="2"/>
  <c r="AO107" i="2"/>
  <c r="L158" i="2"/>
  <c r="L156" i="2"/>
  <c r="AI124" i="2"/>
  <c r="AJ124" i="2" s="1"/>
  <c r="AI125" i="2"/>
  <c r="AJ125" i="2" s="1"/>
  <c r="AI127" i="2"/>
  <c r="AJ127" i="2" s="1"/>
  <c r="V135" i="2"/>
  <c r="AE135" i="2" s="1"/>
  <c r="AF135" i="2" s="1"/>
  <c r="AA135" i="2"/>
  <c r="AB135" i="2" s="1"/>
  <c r="V143" i="2"/>
  <c r="AE143" i="2" s="1"/>
  <c r="AF143" i="2" s="1"/>
  <c r="AA143" i="2"/>
  <c r="AB143" i="2" s="1"/>
  <c r="V151" i="2"/>
  <c r="AE151" i="2" s="1"/>
  <c r="AF151" i="2" s="1"/>
  <c r="AA151" i="2"/>
  <c r="AB151" i="2" s="1"/>
  <c r="AG209" i="2"/>
  <c r="AE225" i="2"/>
  <c r="AF225" i="2" s="1"/>
  <c r="AI233" i="2"/>
  <c r="AJ233" i="2" s="1"/>
  <c r="AE241" i="2"/>
  <c r="AF241" i="2" s="1"/>
  <c r="AI249" i="2"/>
  <c r="AJ249" i="2" s="1"/>
  <c r="AK260" i="2"/>
  <c r="V272" i="2"/>
  <c r="AE272" i="2" s="1"/>
  <c r="AF272" i="2" s="1"/>
  <c r="AA272" i="2"/>
  <c r="AB272" i="2" s="1"/>
  <c r="V288" i="2"/>
  <c r="AE288" i="2" s="1"/>
  <c r="AF288" i="2" s="1"/>
  <c r="AA288" i="2"/>
  <c r="AB288" i="2" s="1"/>
  <c r="AT107" i="2"/>
  <c r="AI573" i="2"/>
  <c r="AI522" i="2"/>
  <c r="AI471" i="2"/>
  <c r="AI420" i="2"/>
  <c r="AI369" i="2"/>
  <c r="AI318" i="2"/>
  <c r="AI267" i="2"/>
  <c r="AI216" i="2"/>
  <c r="AI165" i="2"/>
  <c r="V12" i="2"/>
  <c r="AI114" i="2"/>
  <c r="AI63" i="2"/>
  <c r="S56" i="2"/>
  <c r="AC56" i="2"/>
  <c r="AI574" i="2"/>
  <c r="AJ574" i="2" s="1"/>
  <c r="AI523" i="2"/>
  <c r="AJ523" i="2" s="1"/>
  <c r="AI472" i="2"/>
  <c r="AJ472" i="2" s="1"/>
  <c r="AI421" i="2"/>
  <c r="AJ421" i="2" s="1"/>
  <c r="AI370" i="2"/>
  <c r="AJ370" i="2" s="1"/>
  <c r="AI319" i="2"/>
  <c r="AJ319" i="2" s="1"/>
  <c r="AI268" i="2"/>
  <c r="AJ268" i="2" s="1"/>
  <c r="V13" i="2"/>
  <c r="AI166" i="2"/>
  <c r="AJ166" i="2" s="1"/>
  <c r="AI524" i="2"/>
  <c r="AJ524" i="2" s="1"/>
  <c r="AI575" i="2"/>
  <c r="AJ575" i="2" s="1"/>
  <c r="AI473" i="2"/>
  <c r="AJ473" i="2" s="1"/>
  <c r="AI422" i="2"/>
  <c r="AJ422" i="2" s="1"/>
  <c r="AI371" i="2"/>
  <c r="AJ371" i="2" s="1"/>
  <c r="AI320" i="2"/>
  <c r="AJ320" i="2" s="1"/>
  <c r="AI269" i="2"/>
  <c r="AJ269" i="2" s="1"/>
  <c r="AI218" i="2"/>
  <c r="AJ218" i="2" s="1"/>
  <c r="AI167" i="2"/>
  <c r="AJ167" i="2" s="1"/>
  <c r="AI116" i="2"/>
  <c r="AJ116" i="2" s="1"/>
  <c r="AI65" i="2"/>
  <c r="AJ65" i="2" s="1"/>
  <c r="V14" i="2"/>
  <c r="AI576" i="2"/>
  <c r="AJ576" i="2" s="1"/>
  <c r="AI525" i="2"/>
  <c r="AJ525" i="2" s="1"/>
  <c r="AI474" i="2"/>
  <c r="AJ474" i="2" s="1"/>
  <c r="AI423" i="2"/>
  <c r="AJ423" i="2" s="1"/>
  <c r="AI372" i="2"/>
  <c r="AJ372" i="2" s="1"/>
  <c r="AI270" i="2"/>
  <c r="AJ270" i="2" s="1"/>
  <c r="AI219" i="2"/>
  <c r="AJ219" i="2" s="1"/>
  <c r="AI168" i="2"/>
  <c r="AJ168" i="2" s="1"/>
  <c r="AI321" i="2"/>
  <c r="AJ321" i="2" s="1"/>
  <c r="V15" i="2"/>
  <c r="AI117" i="2"/>
  <c r="AJ117" i="2" s="1"/>
  <c r="AI66" i="2"/>
  <c r="AJ66" i="2" s="1"/>
  <c r="AI577" i="2"/>
  <c r="AJ577" i="2" s="1"/>
  <c r="AI526" i="2"/>
  <c r="AJ526" i="2" s="1"/>
  <c r="AI475" i="2"/>
  <c r="AJ475" i="2" s="1"/>
  <c r="AI424" i="2"/>
  <c r="AJ424" i="2" s="1"/>
  <c r="AI373" i="2"/>
  <c r="AJ373" i="2" s="1"/>
  <c r="AI322" i="2"/>
  <c r="AJ322" i="2" s="1"/>
  <c r="AI271" i="2"/>
  <c r="AJ271" i="2" s="1"/>
  <c r="AI220" i="2"/>
  <c r="AJ220" i="2" s="1"/>
  <c r="AI169" i="2"/>
  <c r="AJ169" i="2" s="1"/>
  <c r="V16" i="2"/>
  <c r="AI118" i="2"/>
  <c r="AJ118" i="2" s="1"/>
  <c r="AI67" i="2"/>
  <c r="AJ67" i="2" s="1"/>
  <c r="AI578" i="2"/>
  <c r="AJ578" i="2" s="1"/>
  <c r="AI527" i="2"/>
  <c r="AJ527" i="2" s="1"/>
  <c r="AI476" i="2"/>
  <c r="AJ476" i="2" s="1"/>
  <c r="AI425" i="2"/>
  <c r="AJ425" i="2" s="1"/>
  <c r="AI374" i="2"/>
  <c r="AJ374" i="2" s="1"/>
  <c r="AI323" i="2"/>
  <c r="AJ323" i="2" s="1"/>
  <c r="AI272" i="2"/>
  <c r="AJ272" i="2" s="1"/>
  <c r="V17" i="2"/>
  <c r="AI170" i="2"/>
  <c r="AJ170" i="2" s="1"/>
  <c r="AI122" i="2"/>
  <c r="AJ122" i="2" s="1"/>
  <c r="AI75" i="2"/>
  <c r="AJ75" i="2" s="1"/>
  <c r="AI79" i="2"/>
  <c r="AJ79" i="2" s="1"/>
  <c r="J54" i="2"/>
  <c r="AC107" i="2"/>
  <c r="AI123" i="2"/>
  <c r="AJ123" i="2" s="1"/>
  <c r="AC158" i="2"/>
  <c r="AI229" i="2"/>
  <c r="AJ229" i="2" s="1"/>
  <c r="AI245" i="2"/>
  <c r="AJ245" i="2" s="1"/>
  <c r="V276" i="2"/>
  <c r="AE276" i="2" s="1"/>
  <c r="AF276" i="2" s="1"/>
  <c r="AA276" i="2"/>
  <c r="AB276" i="2" s="1"/>
  <c r="V377" i="2"/>
  <c r="AE377" i="2" s="1"/>
  <c r="AF377" i="2" s="1"/>
  <c r="AA377" i="2"/>
  <c r="AB377" i="2" s="1"/>
  <c r="AI221" i="2"/>
  <c r="AJ221" i="2" s="1"/>
  <c r="V268" i="2"/>
  <c r="AE268" i="2" s="1"/>
  <c r="AF268" i="2" s="1"/>
  <c r="AA268" i="2"/>
  <c r="AB268" i="2" s="1"/>
  <c r="AW319" i="2"/>
  <c r="AV362" i="2"/>
  <c r="AE369" i="2"/>
  <c r="AD12" i="2"/>
  <c r="AD56" i="2" s="1"/>
  <c r="AU12" i="2"/>
  <c r="AU56" i="2" s="1"/>
  <c r="AT56" i="2"/>
  <c r="AI182" i="2"/>
  <c r="AJ182" i="2" s="1"/>
  <c r="AI186" i="2"/>
  <c r="AJ186" i="2" s="1"/>
  <c r="AI190" i="2"/>
  <c r="AJ190" i="2" s="1"/>
  <c r="AI194" i="2"/>
  <c r="AJ194" i="2" s="1"/>
  <c r="AI198" i="2"/>
  <c r="AJ198" i="2" s="1"/>
  <c r="AI202" i="2"/>
  <c r="AJ202" i="2" s="1"/>
  <c r="J107" i="2"/>
  <c r="AE90" i="2"/>
  <c r="AF90" i="2" s="1"/>
  <c r="AE94" i="2"/>
  <c r="AF94" i="2" s="1"/>
  <c r="AE98" i="2"/>
  <c r="AF98" i="2" s="1"/>
  <c r="AE102" i="2"/>
  <c r="AF102" i="2" s="1"/>
  <c r="AG107" i="2"/>
  <c r="AA115" i="2"/>
  <c r="AB115" i="2" s="1"/>
  <c r="AI115" i="2"/>
  <c r="AJ115" i="2" s="1"/>
  <c r="AE118" i="2"/>
  <c r="AF118" i="2" s="1"/>
  <c r="AA119" i="2"/>
  <c r="AB119" i="2" s="1"/>
  <c r="AI119" i="2"/>
  <c r="AJ119" i="2" s="1"/>
  <c r="AE122" i="2"/>
  <c r="AF122" i="2" s="1"/>
  <c r="AA124" i="2"/>
  <c r="AB124" i="2" s="1"/>
  <c r="V131" i="2"/>
  <c r="AE131" i="2" s="1"/>
  <c r="AF131" i="2" s="1"/>
  <c r="AA131" i="2"/>
  <c r="AB131" i="2" s="1"/>
  <c r="V139" i="2"/>
  <c r="AE139" i="2" s="1"/>
  <c r="AF139" i="2" s="1"/>
  <c r="AA139" i="2"/>
  <c r="AB139" i="2" s="1"/>
  <c r="V147" i="2"/>
  <c r="AE147" i="2" s="1"/>
  <c r="AF147" i="2" s="1"/>
  <c r="AA147" i="2"/>
  <c r="AB147" i="2" s="1"/>
  <c r="AK158" i="2"/>
  <c r="AI225" i="2"/>
  <c r="AJ225" i="2" s="1"/>
  <c r="AE233" i="2"/>
  <c r="AF233" i="2" s="1"/>
  <c r="AI241" i="2"/>
  <c r="AJ241" i="2" s="1"/>
  <c r="AE249" i="2"/>
  <c r="AF249" i="2" s="1"/>
  <c r="V280" i="2"/>
  <c r="AE280" i="2" s="1"/>
  <c r="AF280" i="2" s="1"/>
  <c r="AA280" i="2"/>
  <c r="AB280" i="2" s="1"/>
  <c r="AA63" i="2"/>
  <c r="AA67" i="2"/>
  <c r="AB67" i="2" s="1"/>
  <c r="AA71" i="2"/>
  <c r="AB71" i="2" s="1"/>
  <c r="AI71" i="2"/>
  <c r="AJ71" i="2" s="1"/>
  <c r="AA75" i="2"/>
  <c r="AB75" i="2" s="1"/>
  <c r="AA79" i="2"/>
  <c r="AB79" i="2" s="1"/>
  <c r="AA83" i="2"/>
  <c r="AB83" i="2" s="1"/>
  <c r="AA87" i="2"/>
  <c r="AB87" i="2" s="1"/>
  <c r="S158" i="2"/>
  <c r="AA114" i="2"/>
  <c r="AE114" i="2"/>
  <c r="AE126" i="2"/>
  <c r="AF126" i="2" s="1"/>
  <c r="AA129" i="2"/>
  <c r="AB129" i="2" s="1"/>
  <c r="AA133" i="2"/>
  <c r="AB133" i="2" s="1"/>
  <c r="AA137" i="2"/>
  <c r="AB137" i="2" s="1"/>
  <c r="AA141" i="2"/>
  <c r="AB141" i="2" s="1"/>
  <c r="AA145" i="2"/>
  <c r="AB145" i="2" s="1"/>
  <c r="AA149" i="2"/>
  <c r="AB149" i="2" s="1"/>
  <c r="AA153" i="2"/>
  <c r="AB153" i="2" s="1"/>
  <c r="V207" i="2"/>
  <c r="AA170" i="2"/>
  <c r="AB170" i="2" s="1"/>
  <c r="AA174" i="2"/>
  <c r="AB174" i="2" s="1"/>
  <c r="AA178" i="2"/>
  <c r="AB178" i="2" s="1"/>
  <c r="AA182" i="2"/>
  <c r="AB182" i="2" s="1"/>
  <c r="AA186" i="2"/>
  <c r="AB186" i="2" s="1"/>
  <c r="AA190" i="2"/>
  <c r="AB190" i="2" s="1"/>
  <c r="AA194" i="2"/>
  <c r="AB194" i="2" s="1"/>
  <c r="AA198" i="2"/>
  <c r="AB198" i="2" s="1"/>
  <c r="AA202" i="2"/>
  <c r="AB202" i="2" s="1"/>
  <c r="V209" i="2"/>
  <c r="AK209" i="2"/>
  <c r="AT209" i="2"/>
  <c r="AO260" i="2"/>
  <c r="L311" i="2"/>
  <c r="L309" i="2"/>
  <c r="V294" i="2"/>
  <c r="AE294" i="2" s="1"/>
  <c r="AF294" i="2" s="1"/>
  <c r="AA294" i="2"/>
  <c r="AB294" i="2" s="1"/>
  <c r="V296" i="2"/>
  <c r="AE296" i="2" s="1"/>
  <c r="AF296" i="2" s="1"/>
  <c r="AA296" i="2"/>
  <c r="AB296" i="2" s="1"/>
  <c r="V304" i="2"/>
  <c r="AE304" i="2" s="1"/>
  <c r="AF304" i="2" s="1"/>
  <c r="AA304" i="2"/>
  <c r="AB304" i="2" s="1"/>
  <c r="AI528" i="2"/>
  <c r="AJ528" i="2" s="1"/>
  <c r="AI579" i="2"/>
  <c r="AJ579" i="2" s="1"/>
  <c r="AI477" i="2"/>
  <c r="AJ477" i="2" s="1"/>
  <c r="AI426" i="2"/>
  <c r="AJ426" i="2" s="1"/>
  <c r="AI375" i="2"/>
  <c r="AJ375" i="2" s="1"/>
  <c r="AI324" i="2"/>
  <c r="AJ324" i="2" s="1"/>
  <c r="AI273" i="2"/>
  <c r="AJ273" i="2" s="1"/>
  <c r="AI222" i="2"/>
  <c r="AJ222" i="2" s="1"/>
  <c r="AI171" i="2"/>
  <c r="AJ171" i="2" s="1"/>
  <c r="AA18" i="2"/>
  <c r="AB18" i="2" s="1"/>
  <c r="AI580" i="2"/>
  <c r="AJ580" i="2" s="1"/>
  <c r="AI529" i="2"/>
  <c r="AJ529" i="2" s="1"/>
  <c r="AI478" i="2"/>
  <c r="AJ478" i="2" s="1"/>
  <c r="AI427" i="2"/>
  <c r="AJ427" i="2" s="1"/>
  <c r="AI376" i="2"/>
  <c r="AJ376" i="2" s="1"/>
  <c r="AI274" i="2"/>
  <c r="AJ274" i="2" s="1"/>
  <c r="AI223" i="2"/>
  <c r="AJ223" i="2" s="1"/>
  <c r="AI172" i="2"/>
  <c r="AJ172" i="2" s="1"/>
  <c r="AI325" i="2"/>
  <c r="AJ325" i="2" s="1"/>
  <c r="AA19" i="2"/>
  <c r="AB19" i="2" s="1"/>
  <c r="AI581" i="2"/>
  <c r="AJ581" i="2" s="1"/>
  <c r="AI530" i="2"/>
  <c r="AJ530" i="2" s="1"/>
  <c r="AI479" i="2"/>
  <c r="AJ479" i="2" s="1"/>
  <c r="AI428" i="2"/>
  <c r="AJ428" i="2" s="1"/>
  <c r="AI326" i="2"/>
  <c r="AJ326" i="2" s="1"/>
  <c r="AI377" i="2"/>
  <c r="AJ377" i="2" s="1"/>
  <c r="AI275" i="2"/>
  <c r="AJ275" i="2" s="1"/>
  <c r="AI224" i="2"/>
  <c r="AJ224" i="2" s="1"/>
  <c r="AI173" i="2"/>
  <c r="AJ173" i="2" s="1"/>
  <c r="AA20" i="2"/>
  <c r="AB20" i="2" s="1"/>
  <c r="AI582" i="2"/>
  <c r="AJ582" i="2" s="1"/>
  <c r="AI531" i="2"/>
  <c r="AJ531" i="2" s="1"/>
  <c r="AI480" i="2"/>
  <c r="AJ480" i="2" s="1"/>
  <c r="AI429" i="2"/>
  <c r="AJ429" i="2" s="1"/>
  <c r="AI327" i="2"/>
  <c r="AJ327" i="2" s="1"/>
  <c r="AI378" i="2"/>
  <c r="AJ378" i="2" s="1"/>
  <c r="AA21" i="2"/>
  <c r="AB21" i="2" s="1"/>
  <c r="AI532" i="2"/>
  <c r="AJ532" i="2" s="1"/>
  <c r="AI583" i="2"/>
  <c r="AJ583" i="2" s="1"/>
  <c r="AI481" i="2"/>
  <c r="AJ481" i="2" s="1"/>
  <c r="AI430" i="2"/>
  <c r="AJ430" i="2" s="1"/>
  <c r="AI379" i="2"/>
  <c r="AJ379" i="2" s="1"/>
  <c r="AI328" i="2"/>
  <c r="AJ328" i="2" s="1"/>
  <c r="AI277" i="2"/>
  <c r="AJ277" i="2" s="1"/>
  <c r="AI226" i="2"/>
  <c r="AJ226" i="2" s="1"/>
  <c r="AI175" i="2"/>
  <c r="AJ175" i="2" s="1"/>
  <c r="AA22" i="2"/>
  <c r="AB22" i="2" s="1"/>
  <c r="AI584" i="2"/>
  <c r="AJ584" i="2" s="1"/>
  <c r="AI533" i="2"/>
  <c r="AJ533" i="2" s="1"/>
  <c r="AI482" i="2"/>
  <c r="AJ482" i="2" s="1"/>
  <c r="AI431" i="2"/>
  <c r="AJ431" i="2" s="1"/>
  <c r="AI278" i="2"/>
  <c r="AJ278" i="2" s="1"/>
  <c r="AI227" i="2"/>
  <c r="AJ227" i="2" s="1"/>
  <c r="AI176" i="2"/>
  <c r="AJ176" i="2" s="1"/>
  <c r="AI380" i="2"/>
  <c r="AJ380" i="2" s="1"/>
  <c r="AI329" i="2"/>
  <c r="AJ329" i="2" s="1"/>
  <c r="AA23" i="2"/>
  <c r="AB23" i="2" s="1"/>
  <c r="AI585" i="2"/>
  <c r="AJ585" i="2" s="1"/>
  <c r="AI534" i="2"/>
  <c r="AJ534" i="2" s="1"/>
  <c r="AI483" i="2"/>
  <c r="AJ483" i="2" s="1"/>
  <c r="AI432" i="2"/>
  <c r="AJ432" i="2" s="1"/>
  <c r="AI330" i="2"/>
  <c r="AJ330" i="2" s="1"/>
  <c r="AI279" i="2"/>
  <c r="AJ279" i="2" s="1"/>
  <c r="AI228" i="2"/>
  <c r="AJ228" i="2" s="1"/>
  <c r="AI177" i="2"/>
  <c r="AJ177" i="2" s="1"/>
  <c r="AI126" i="2"/>
  <c r="AJ126" i="2" s="1"/>
  <c r="AA24" i="2"/>
  <c r="AB24" i="2" s="1"/>
  <c r="AI586" i="2"/>
  <c r="AJ586" i="2" s="1"/>
  <c r="AI535" i="2"/>
  <c r="AJ535" i="2" s="1"/>
  <c r="AI484" i="2"/>
  <c r="AJ484" i="2" s="1"/>
  <c r="AI433" i="2"/>
  <c r="AJ433" i="2" s="1"/>
  <c r="AI331" i="2"/>
  <c r="AJ331" i="2" s="1"/>
  <c r="AA25" i="2"/>
  <c r="AB25" i="2" s="1"/>
  <c r="AI536" i="2"/>
  <c r="AJ536" i="2" s="1"/>
  <c r="AI587" i="2"/>
  <c r="AJ587" i="2" s="1"/>
  <c r="AI485" i="2"/>
  <c r="AJ485" i="2" s="1"/>
  <c r="AI434" i="2"/>
  <c r="AJ434" i="2" s="1"/>
  <c r="AI383" i="2"/>
  <c r="AJ383" i="2" s="1"/>
  <c r="AI332" i="2"/>
  <c r="AJ332" i="2" s="1"/>
  <c r="AI281" i="2"/>
  <c r="AJ281" i="2" s="1"/>
  <c r="AI230" i="2"/>
  <c r="AJ230" i="2" s="1"/>
  <c r="AI179" i="2"/>
  <c r="AJ179" i="2" s="1"/>
  <c r="AA26" i="2"/>
  <c r="AB26" i="2" s="1"/>
  <c r="AI588" i="2"/>
  <c r="AJ588" i="2" s="1"/>
  <c r="AI537" i="2"/>
  <c r="AJ537" i="2" s="1"/>
  <c r="AI486" i="2"/>
  <c r="AJ486" i="2" s="1"/>
  <c r="AI435" i="2"/>
  <c r="AJ435" i="2" s="1"/>
  <c r="AI282" i="2"/>
  <c r="AJ282" i="2" s="1"/>
  <c r="AI231" i="2"/>
  <c r="AJ231" i="2" s="1"/>
  <c r="AI180" i="2"/>
  <c r="AJ180" i="2" s="1"/>
  <c r="AI333" i="2"/>
  <c r="AJ333" i="2" s="1"/>
  <c r="AA27" i="2"/>
  <c r="AB27" i="2" s="1"/>
  <c r="AI589" i="2"/>
  <c r="AJ589" i="2" s="1"/>
  <c r="AI538" i="2"/>
  <c r="AJ538" i="2" s="1"/>
  <c r="AI487" i="2"/>
  <c r="AJ487" i="2" s="1"/>
  <c r="AI436" i="2"/>
  <c r="AJ436" i="2" s="1"/>
  <c r="AI334" i="2"/>
  <c r="AJ334" i="2" s="1"/>
  <c r="AI385" i="2"/>
  <c r="AJ385" i="2" s="1"/>
  <c r="AI283" i="2"/>
  <c r="AJ283" i="2" s="1"/>
  <c r="AI232" i="2"/>
  <c r="AJ232" i="2" s="1"/>
  <c r="AI181" i="2"/>
  <c r="AJ181" i="2" s="1"/>
  <c r="AI130" i="2"/>
  <c r="AJ130" i="2" s="1"/>
  <c r="AA28" i="2"/>
  <c r="AB28" i="2" s="1"/>
  <c r="AI539" i="2"/>
  <c r="AJ539" i="2" s="1"/>
  <c r="AI590" i="2"/>
  <c r="AJ590" i="2" s="1"/>
  <c r="AI488" i="2"/>
  <c r="AJ488" i="2" s="1"/>
  <c r="AI437" i="2"/>
  <c r="AJ437" i="2" s="1"/>
  <c r="AI335" i="2"/>
  <c r="AJ335" i="2" s="1"/>
  <c r="AI386" i="2"/>
  <c r="AJ386" i="2" s="1"/>
  <c r="AA29" i="2"/>
  <c r="AB29" i="2" s="1"/>
  <c r="AI540" i="2"/>
  <c r="AJ540" i="2" s="1"/>
  <c r="AI591" i="2"/>
  <c r="AJ591" i="2" s="1"/>
  <c r="AI489" i="2"/>
  <c r="AJ489" i="2" s="1"/>
  <c r="AI438" i="2"/>
  <c r="AJ438" i="2" s="1"/>
  <c r="AI387" i="2"/>
  <c r="AJ387" i="2" s="1"/>
  <c r="AI336" i="2"/>
  <c r="AJ336" i="2" s="1"/>
  <c r="AI285" i="2"/>
  <c r="AJ285" i="2" s="1"/>
  <c r="AI234" i="2"/>
  <c r="AJ234" i="2" s="1"/>
  <c r="AI183" i="2"/>
  <c r="AJ183" i="2" s="1"/>
  <c r="AI132" i="2"/>
  <c r="AJ132" i="2" s="1"/>
  <c r="AA30" i="2"/>
  <c r="AB30" i="2" s="1"/>
  <c r="AI592" i="2"/>
  <c r="AJ592" i="2" s="1"/>
  <c r="AI541" i="2"/>
  <c r="AJ541" i="2" s="1"/>
  <c r="AI490" i="2"/>
  <c r="AJ490" i="2" s="1"/>
  <c r="AI439" i="2"/>
  <c r="AJ439" i="2" s="1"/>
  <c r="AI388" i="2"/>
  <c r="AJ388" i="2" s="1"/>
  <c r="AI286" i="2"/>
  <c r="AJ286" i="2" s="1"/>
  <c r="AI235" i="2"/>
  <c r="AJ235" i="2" s="1"/>
  <c r="AI184" i="2"/>
  <c r="AJ184" i="2" s="1"/>
  <c r="AI337" i="2"/>
  <c r="AJ337" i="2" s="1"/>
  <c r="AA31" i="2"/>
  <c r="AB31" i="2" s="1"/>
  <c r="AI593" i="2"/>
  <c r="AJ593" i="2" s="1"/>
  <c r="AI542" i="2"/>
  <c r="AJ542" i="2" s="1"/>
  <c r="AI491" i="2"/>
  <c r="AJ491" i="2" s="1"/>
  <c r="AI440" i="2"/>
  <c r="AJ440" i="2" s="1"/>
  <c r="AI338" i="2"/>
  <c r="AJ338" i="2" s="1"/>
  <c r="AI389" i="2"/>
  <c r="AJ389" i="2" s="1"/>
  <c r="AI287" i="2"/>
  <c r="AJ287" i="2" s="1"/>
  <c r="AI236" i="2"/>
  <c r="AJ236" i="2" s="1"/>
  <c r="AI185" i="2"/>
  <c r="AJ185" i="2" s="1"/>
  <c r="AI134" i="2"/>
  <c r="AJ134" i="2" s="1"/>
  <c r="AA32" i="2"/>
  <c r="AB32" i="2" s="1"/>
  <c r="AI594" i="2"/>
  <c r="AJ594" i="2" s="1"/>
  <c r="AI492" i="2"/>
  <c r="AJ492" i="2" s="1"/>
  <c r="AI441" i="2"/>
  <c r="AJ441" i="2" s="1"/>
  <c r="AI543" i="2"/>
  <c r="AJ543" i="2" s="1"/>
  <c r="AI339" i="2"/>
  <c r="AJ339" i="2" s="1"/>
  <c r="AI390" i="2"/>
  <c r="AJ390" i="2" s="1"/>
  <c r="AA33" i="2"/>
  <c r="AB33" i="2" s="1"/>
  <c r="AI595" i="2"/>
  <c r="AJ595" i="2" s="1"/>
  <c r="AI544" i="2"/>
  <c r="AJ544" i="2" s="1"/>
  <c r="AI493" i="2"/>
  <c r="AJ493" i="2" s="1"/>
  <c r="AI442" i="2"/>
  <c r="AJ442" i="2" s="1"/>
  <c r="AI391" i="2"/>
  <c r="AJ391" i="2" s="1"/>
  <c r="AI340" i="2"/>
  <c r="AJ340" i="2" s="1"/>
  <c r="AI289" i="2"/>
  <c r="AJ289" i="2" s="1"/>
  <c r="AI238" i="2"/>
  <c r="AJ238" i="2" s="1"/>
  <c r="AI187" i="2"/>
  <c r="AJ187" i="2" s="1"/>
  <c r="AI136" i="2"/>
  <c r="AJ136" i="2" s="1"/>
  <c r="AA34" i="2"/>
  <c r="AB34" i="2" s="1"/>
  <c r="AI596" i="2"/>
  <c r="AJ596" i="2" s="1"/>
  <c r="AI545" i="2"/>
  <c r="AJ545" i="2" s="1"/>
  <c r="AI494" i="2"/>
  <c r="AJ494" i="2" s="1"/>
  <c r="AI443" i="2"/>
  <c r="AJ443" i="2" s="1"/>
  <c r="AI392" i="2"/>
  <c r="AJ392" i="2" s="1"/>
  <c r="AI290" i="2"/>
  <c r="AJ290" i="2" s="1"/>
  <c r="AI239" i="2"/>
  <c r="AJ239" i="2" s="1"/>
  <c r="AI188" i="2"/>
  <c r="AJ188" i="2" s="1"/>
  <c r="AI341" i="2"/>
  <c r="AJ341" i="2" s="1"/>
  <c r="AA35" i="2"/>
  <c r="AB35" i="2" s="1"/>
  <c r="AI597" i="2"/>
  <c r="AJ597" i="2" s="1"/>
  <c r="AI546" i="2"/>
  <c r="AJ546" i="2" s="1"/>
  <c r="AI495" i="2"/>
  <c r="AJ495" i="2" s="1"/>
  <c r="AI444" i="2"/>
  <c r="AJ444" i="2" s="1"/>
  <c r="AI342" i="2"/>
  <c r="AJ342" i="2" s="1"/>
  <c r="AI393" i="2"/>
  <c r="AJ393" i="2" s="1"/>
  <c r="AI291" i="2"/>
  <c r="AJ291" i="2" s="1"/>
  <c r="AI240" i="2"/>
  <c r="AJ240" i="2" s="1"/>
  <c r="AI189" i="2"/>
  <c r="AJ189" i="2" s="1"/>
  <c r="AI138" i="2"/>
  <c r="AJ138" i="2" s="1"/>
  <c r="AA36" i="2"/>
  <c r="AB36" i="2" s="1"/>
  <c r="AI598" i="2"/>
  <c r="AJ598" i="2" s="1"/>
  <c r="AI547" i="2"/>
  <c r="AJ547" i="2" s="1"/>
  <c r="AI496" i="2"/>
  <c r="AJ496" i="2" s="1"/>
  <c r="AI445" i="2"/>
  <c r="AJ445" i="2" s="1"/>
  <c r="AI394" i="2"/>
  <c r="AJ394" i="2" s="1"/>
  <c r="AI343" i="2"/>
  <c r="AJ343" i="2" s="1"/>
  <c r="AI292" i="2"/>
  <c r="AJ292" i="2" s="1"/>
  <c r="AA37" i="2"/>
  <c r="AB37" i="2" s="1"/>
  <c r="AI599" i="2"/>
  <c r="AJ599" i="2" s="1"/>
  <c r="AI548" i="2"/>
  <c r="AJ548" i="2" s="1"/>
  <c r="AI497" i="2"/>
  <c r="AJ497" i="2" s="1"/>
  <c r="AI446" i="2"/>
  <c r="AJ446" i="2" s="1"/>
  <c r="AI395" i="2"/>
  <c r="AJ395" i="2" s="1"/>
  <c r="AI344" i="2"/>
  <c r="AJ344" i="2" s="1"/>
  <c r="AI293" i="2"/>
  <c r="AJ293" i="2" s="1"/>
  <c r="AI242" i="2"/>
  <c r="AJ242" i="2" s="1"/>
  <c r="AI191" i="2"/>
  <c r="AJ191" i="2" s="1"/>
  <c r="AI140" i="2"/>
  <c r="AJ140" i="2" s="1"/>
  <c r="AA38" i="2"/>
  <c r="AB38" i="2" s="1"/>
  <c r="AI600" i="2"/>
  <c r="AJ600" i="2" s="1"/>
  <c r="AI549" i="2"/>
  <c r="AJ549" i="2" s="1"/>
  <c r="AI498" i="2"/>
  <c r="AJ498" i="2" s="1"/>
  <c r="AI447" i="2"/>
  <c r="AJ447" i="2" s="1"/>
  <c r="AI243" i="2"/>
  <c r="AJ243" i="2" s="1"/>
  <c r="AI192" i="2"/>
  <c r="AJ192" i="2" s="1"/>
  <c r="AI396" i="2"/>
  <c r="AJ396" i="2" s="1"/>
  <c r="AI345" i="2"/>
  <c r="AJ345" i="2" s="1"/>
  <c r="AI294" i="2"/>
  <c r="AJ294" i="2" s="1"/>
  <c r="AA39" i="2"/>
  <c r="AB39" i="2" s="1"/>
  <c r="AI601" i="2"/>
  <c r="AJ601" i="2" s="1"/>
  <c r="AI550" i="2"/>
  <c r="AJ550" i="2" s="1"/>
  <c r="AI499" i="2"/>
  <c r="AJ499" i="2" s="1"/>
  <c r="AI448" i="2"/>
  <c r="AJ448" i="2" s="1"/>
  <c r="AI346" i="2"/>
  <c r="AJ346" i="2" s="1"/>
  <c r="AI295" i="2"/>
  <c r="AJ295" i="2" s="1"/>
  <c r="AI397" i="2"/>
  <c r="AJ397" i="2" s="1"/>
  <c r="AI244" i="2"/>
  <c r="AJ244" i="2" s="1"/>
  <c r="AI193" i="2"/>
  <c r="AJ193" i="2" s="1"/>
  <c r="AI142" i="2"/>
  <c r="AJ142" i="2" s="1"/>
  <c r="AA40" i="2"/>
  <c r="AB40" i="2" s="1"/>
  <c r="AI602" i="2"/>
  <c r="AJ602" i="2" s="1"/>
  <c r="AI500" i="2"/>
  <c r="AJ500" i="2" s="1"/>
  <c r="AI449" i="2"/>
  <c r="AJ449" i="2" s="1"/>
  <c r="AI398" i="2"/>
  <c r="AJ398" i="2" s="1"/>
  <c r="AI551" i="2"/>
  <c r="AJ551" i="2" s="1"/>
  <c r="AI347" i="2"/>
  <c r="AJ347" i="2" s="1"/>
  <c r="AI296" i="2"/>
  <c r="AJ296" i="2" s="1"/>
  <c r="AA41" i="2"/>
  <c r="AB41" i="2" s="1"/>
  <c r="AI603" i="2"/>
  <c r="AJ603" i="2" s="1"/>
  <c r="AI552" i="2"/>
  <c r="AJ552" i="2" s="1"/>
  <c r="AI501" i="2"/>
  <c r="AJ501" i="2" s="1"/>
  <c r="AI450" i="2"/>
  <c r="AJ450" i="2" s="1"/>
  <c r="AI399" i="2"/>
  <c r="AJ399" i="2" s="1"/>
  <c r="AI348" i="2"/>
  <c r="AJ348" i="2" s="1"/>
  <c r="AI297" i="2"/>
  <c r="AJ297" i="2" s="1"/>
  <c r="AI246" i="2"/>
  <c r="AJ246" i="2" s="1"/>
  <c r="AI195" i="2"/>
  <c r="AJ195" i="2" s="1"/>
  <c r="AI144" i="2"/>
  <c r="AJ144" i="2" s="1"/>
  <c r="AA42" i="2"/>
  <c r="AB42" i="2" s="1"/>
  <c r="AI604" i="2"/>
  <c r="AJ604" i="2" s="1"/>
  <c r="AI553" i="2"/>
  <c r="AJ553" i="2" s="1"/>
  <c r="AI502" i="2"/>
  <c r="AJ502" i="2" s="1"/>
  <c r="AI451" i="2"/>
  <c r="AJ451" i="2" s="1"/>
  <c r="AI247" i="2"/>
  <c r="AJ247" i="2" s="1"/>
  <c r="AI196" i="2"/>
  <c r="AJ196" i="2" s="1"/>
  <c r="AI400" i="2"/>
  <c r="AJ400" i="2" s="1"/>
  <c r="AI349" i="2"/>
  <c r="AJ349" i="2" s="1"/>
  <c r="AI298" i="2"/>
  <c r="AJ298" i="2" s="1"/>
  <c r="AA43" i="2"/>
  <c r="AB43" i="2" s="1"/>
  <c r="AI605" i="2"/>
  <c r="AJ605" i="2" s="1"/>
  <c r="AI554" i="2"/>
  <c r="AJ554" i="2" s="1"/>
  <c r="AI503" i="2"/>
  <c r="AJ503" i="2" s="1"/>
  <c r="AI452" i="2"/>
  <c r="AJ452" i="2" s="1"/>
  <c r="AI401" i="2"/>
  <c r="AJ401" i="2" s="1"/>
  <c r="AI350" i="2"/>
  <c r="AJ350" i="2" s="1"/>
  <c r="AI299" i="2"/>
  <c r="AJ299" i="2" s="1"/>
  <c r="AI248" i="2"/>
  <c r="AJ248" i="2" s="1"/>
  <c r="AI197" i="2"/>
  <c r="AJ197" i="2" s="1"/>
  <c r="AI146" i="2"/>
  <c r="AJ146" i="2" s="1"/>
  <c r="AA44" i="2"/>
  <c r="AB44" i="2" s="1"/>
  <c r="AI606" i="2"/>
  <c r="AJ606" i="2" s="1"/>
  <c r="AI555" i="2"/>
  <c r="AJ555" i="2" s="1"/>
  <c r="AI504" i="2"/>
  <c r="AJ504" i="2" s="1"/>
  <c r="AI453" i="2"/>
  <c r="AJ453" i="2" s="1"/>
  <c r="AI402" i="2"/>
  <c r="AJ402" i="2" s="1"/>
  <c r="AI351" i="2"/>
  <c r="AJ351" i="2" s="1"/>
  <c r="AI300" i="2"/>
  <c r="AJ300" i="2" s="1"/>
  <c r="AA45" i="2"/>
  <c r="AB45" i="2" s="1"/>
  <c r="AI607" i="2"/>
  <c r="AJ607" i="2" s="1"/>
  <c r="AI505" i="2"/>
  <c r="AJ505" i="2" s="1"/>
  <c r="AI556" i="2"/>
  <c r="AJ556" i="2" s="1"/>
  <c r="AI454" i="2"/>
  <c r="AJ454" i="2" s="1"/>
  <c r="AI403" i="2"/>
  <c r="AJ403" i="2" s="1"/>
  <c r="AI352" i="2"/>
  <c r="AJ352" i="2" s="1"/>
  <c r="AI301" i="2"/>
  <c r="AJ301" i="2" s="1"/>
  <c r="AI250" i="2"/>
  <c r="AJ250" i="2" s="1"/>
  <c r="AI199" i="2"/>
  <c r="AJ199" i="2" s="1"/>
  <c r="AI148" i="2"/>
  <c r="AJ148" i="2" s="1"/>
  <c r="AA46" i="2"/>
  <c r="AB46" i="2" s="1"/>
  <c r="AI608" i="2"/>
  <c r="AJ608" i="2" s="1"/>
  <c r="AI557" i="2"/>
  <c r="AJ557" i="2" s="1"/>
  <c r="AI506" i="2"/>
  <c r="AJ506" i="2" s="1"/>
  <c r="AI455" i="2"/>
  <c r="AJ455" i="2" s="1"/>
  <c r="AI404" i="2"/>
  <c r="AJ404" i="2" s="1"/>
  <c r="AI251" i="2"/>
  <c r="AJ251" i="2" s="1"/>
  <c r="AI200" i="2"/>
  <c r="AJ200" i="2" s="1"/>
  <c r="AI353" i="2"/>
  <c r="AJ353" i="2" s="1"/>
  <c r="AI302" i="2"/>
  <c r="AJ302" i="2" s="1"/>
  <c r="AA47" i="2"/>
  <c r="AB47" i="2" s="1"/>
  <c r="AI609" i="2"/>
  <c r="AJ609" i="2" s="1"/>
  <c r="AI558" i="2"/>
  <c r="AJ558" i="2" s="1"/>
  <c r="AI507" i="2"/>
  <c r="AJ507" i="2" s="1"/>
  <c r="AI456" i="2"/>
  <c r="AJ456" i="2" s="1"/>
  <c r="AI405" i="2"/>
  <c r="AJ405" i="2" s="1"/>
  <c r="AI354" i="2"/>
  <c r="AJ354" i="2" s="1"/>
  <c r="AI303" i="2"/>
  <c r="AJ303" i="2" s="1"/>
  <c r="AI252" i="2"/>
  <c r="AJ252" i="2" s="1"/>
  <c r="AI201" i="2"/>
  <c r="AJ201" i="2" s="1"/>
  <c r="AI150" i="2"/>
  <c r="AJ150" i="2" s="1"/>
  <c r="AA48" i="2"/>
  <c r="AB48" i="2" s="1"/>
  <c r="AI610" i="2"/>
  <c r="AJ610" i="2" s="1"/>
  <c r="AI508" i="2"/>
  <c r="AJ508" i="2" s="1"/>
  <c r="AI559" i="2"/>
  <c r="AJ559" i="2" s="1"/>
  <c r="AI457" i="2"/>
  <c r="AJ457" i="2" s="1"/>
  <c r="AI406" i="2"/>
  <c r="AJ406" i="2" s="1"/>
  <c r="AI355" i="2"/>
  <c r="AJ355" i="2" s="1"/>
  <c r="AI304" i="2"/>
  <c r="AJ304" i="2" s="1"/>
  <c r="AA49" i="2"/>
  <c r="AB49" i="2" s="1"/>
  <c r="AI509" i="2"/>
  <c r="AJ509" i="2" s="1"/>
  <c r="AI611" i="2"/>
  <c r="AJ611" i="2" s="1"/>
  <c r="AI560" i="2"/>
  <c r="AJ560" i="2" s="1"/>
  <c r="AI458" i="2"/>
  <c r="AJ458" i="2" s="1"/>
  <c r="AI407" i="2"/>
  <c r="AJ407" i="2" s="1"/>
  <c r="AI356" i="2"/>
  <c r="AJ356" i="2" s="1"/>
  <c r="AI305" i="2"/>
  <c r="AJ305" i="2" s="1"/>
  <c r="AI254" i="2"/>
  <c r="AJ254" i="2" s="1"/>
  <c r="AI203" i="2"/>
  <c r="AJ203" i="2" s="1"/>
  <c r="AI152" i="2"/>
  <c r="AJ152" i="2" s="1"/>
  <c r="AA50" i="2"/>
  <c r="AB50" i="2" s="1"/>
  <c r="AI612" i="2"/>
  <c r="AJ612" i="2" s="1"/>
  <c r="AI561" i="2"/>
  <c r="AJ561" i="2" s="1"/>
  <c r="AI510" i="2"/>
  <c r="AJ510" i="2" s="1"/>
  <c r="AI459" i="2"/>
  <c r="AJ459" i="2" s="1"/>
  <c r="AI408" i="2"/>
  <c r="AJ408" i="2" s="1"/>
  <c r="AI255" i="2"/>
  <c r="AJ255" i="2" s="1"/>
  <c r="AI204" i="2"/>
  <c r="AJ204" i="2" s="1"/>
  <c r="AI357" i="2"/>
  <c r="AJ357" i="2" s="1"/>
  <c r="AI306" i="2"/>
  <c r="AJ306" i="2" s="1"/>
  <c r="AA51" i="2"/>
  <c r="AB51" i="2" s="1"/>
  <c r="AI613" i="2"/>
  <c r="AJ613" i="2" s="1"/>
  <c r="AI562" i="2"/>
  <c r="AJ562" i="2" s="1"/>
  <c r="AI460" i="2"/>
  <c r="AJ460" i="2" s="1"/>
  <c r="AI511" i="2"/>
  <c r="AJ511" i="2" s="1"/>
  <c r="AI409" i="2"/>
  <c r="AJ409" i="2" s="1"/>
  <c r="AI358" i="2"/>
  <c r="AJ358" i="2" s="1"/>
  <c r="AI307" i="2"/>
  <c r="AJ307" i="2" s="1"/>
  <c r="AI256" i="2"/>
  <c r="AJ256" i="2" s="1"/>
  <c r="AI205" i="2"/>
  <c r="AJ205" i="2" s="1"/>
  <c r="AI154" i="2"/>
  <c r="AJ154" i="2" s="1"/>
  <c r="AA52" i="2"/>
  <c r="AB52" i="2" s="1"/>
  <c r="V63" i="2"/>
  <c r="AA66" i="2"/>
  <c r="AB66" i="2" s="1"/>
  <c r="AA70" i="2"/>
  <c r="AB70" i="2" s="1"/>
  <c r="AI70" i="2"/>
  <c r="AJ70" i="2" s="1"/>
  <c r="AA74" i="2"/>
  <c r="AB74" i="2" s="1"/>
  <c r="AI74" i="2"/>
  <c r="AJ74" i="2" s="1"/>
  <c r="AA78" i="2"/>
  <c r="AB78" i="2" s="1"/>
  <c r="AI78" i="2"/>
  <c r="AJ78" i="2" s="1"/>
  <c r="AA82" i="2"/>
  <c r="AB82" i="2" s="1"/>
  <c r="AI82" i="2"/>
  <c r="AJ82" i="2" s="1"/>
  <c r="AA86" i="2"/>
  <c r="AB86" i="2" s="1"/>
  <c r="AI86" i="2"/>
  <c r="AJ86" i="2" s="1"/>
  <c r="AA90" i="2"/>
  <c r="AB90" i="2" s="1"/>
  <c r="AI90" i="2"/>
  <c r="AJ90" i="2" s="1"/>
  <c r="AA94" i="2"/>
  <c r="AB94" i="2" s="1"/>
  <c r="AI94" i="2"/>
  <c r="AJ94" i="2" s="1"/>
  <c r="AA98" i="2"/>
  <c r="AB98" i="2" s="1"/>
  <c r="AI98" i="2"/>
  <c r="AJ98" i="2" s="1"/>
  <c r="AA102" i="2"/>
  <c r="AB102" i="2" s="1"/>
  <c r="AI102" i="2"/>
  <c r="AJ102" i="2" s="1"/>
  <c r="J105" i="2"/>
  <c r="S105" i="2"/>
  <c r="AA117" i="2"/>
  <c r="AB117" i="2" s="1"/>
  <c r="AA121" i="2"/>
  <c r="AB121" i="2" s="1"/>
  <c r="AI121" i="2"/>
  <c r="AJ121" i="2" s="1"/>
  <c r="AA125" i="2"/>
  <c r="AB125" i="2" s="1"/>
  <c r="AV209" i="2"/>
  <c r="AO209" i="2"/>
  <c r="L260" i="2"/>
  <c r="AC260" i="2"/>
  <c r="AE270" i="2"/>
  <c r="AF270" i="2" s="1"/>
  <c r="AE274" i="2"/>
  <c r="AF274" i="2" s="1"/>
  <c r="AE278" i="2"/>
  <c r="AF278" i="2" s="1"/>
  <c r="AE282" i="2"/>
  <c r="AF282" i="2" s="1"/>
  <c r="AE286" i="2"/>
  <c r="AF286" i="2" s="1"/>
  <c r="AE290" i="2"/>
  <c r="AF290" i="2" s="1"/>
  <c r="AC311" i="2"/>
  <c r="AI384" i="2"/>
  <c r="AJ384" i="2" s="1"/>
  <c r="V393" i="2"/>
  <c r="AE393" i="2" s="1"/>
  <c r="AF393" i="2" s="1"/>
  <c r="AA393" i="2"/>
  <c r="AB393" i="2" s="1"/>
  <c r="V397" i="2"/>
  <c r="AE397" i="2" s="1"/>
  <c r="AF397" i="2" s="1"/>
  <c r="AA397" i="2"/>
  <c r="AB397" i="2" s="1"/>
  <c r="AA401" i="2"/>
  <c r="AB401" i="2" s="1"/>
  <c r="V401" i="2"/>
  <c r="AE401" i="2" s="1"/>
  <c r="AF401" i="2" s="1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AI69" i="2"/>
  <c r="AJ69" i="2" s="1"/>
  <c r="AI73" i="2"/>
  <c r="AJ73" i="2" s="1"/>
  <c r="AI77" i="2"/>
  <c r="AJ77" i="2" s="1"/>
  <c r="AI81" i="2"/>
  <c r="AJ81" i="2" s="1"/>
  <c r="AI85" i="2"/>
  <c r="AJ85" i="2" s="1"/>
  <c r="AI89" i="2"/>
  <c r="AJ89" i="2" s="1"/>
  <c r="AI93" i="2"/>
  <c r="AJ93" i="2" s="1"/>
  <c r="AI97" i="2"/>
  <c r="AJ97" i="2" s="1"/>
  <c r="AI101" i="2"/>
  <c r="AJ101" i="2" s="1"/>
  <c r="J158" i="2"/>
  <c r="AI120" i="2"/>
  <c r="AJ120" i="2" s="1"/>
  <c r="AE130" i="2"/>
  <c r="AF130" i="2" s="1"/>
  <c r="AI131" i="2"/>
  <c r="AJ131" i="2" s="1"/>
  <c r="AE134" i="2"/>
  <c r="AF134" i="2" s="1"/>
  <c r="AI135" i="2"/>
  <c r="AJ135" i="2" s="1"/>
  <c r="AE138" i="2"/>
  <c r="AF138" i="2" s="1"/>
  <c r="AI139" i="2"/>
  <c r="AJ139" i="2" s="1"/>
  <c r="AE142" i="2"/>
  <c r="AF142" i="2" s="1"/>
  <c r="AI143" i="2"/>
  <c r="AJ143" i="2" s="1"/>
  <c r="AE146" i="2"/>
  <c r="AF146" i="2" s="1"/>
  <c r="AI147" i="2"/>
  <c r="AJ147" i="2" s="1"/>
  <c r="AE150" i="2"/>
  <c r="AF150" i="2" s="1"/>
  <c r="AI151" i="2"/>
  <c r="AJ151" i="2" s="1"/>
  <c r="AE154" i="2"/>
  <c r="AF154" i="2" s="1"/>
  <c r="J156" i="2"/>
  <c r="S156" i="2"/>
  <c r="L209" i="2"/>
  <c r="AC209" i="2"/>
  <c r="S260" i="2"/>
  <c r="AE219" i="2"/>
  <c r="AF219" i="2" s="1"/>
  <c r="AE223" i="2"/>
  <c r="AF223" i="2" s="1"/>
  <c r="AE227" i="2"/>
  <c r="AF227" i="2" s="1"/>
  <c r="AE231" i="2"/>
  <c r="AF231" i="2" s="1"/>
  <c r="AE235" i="2"/>
  <c r="AF235" i="2" s="1"/>
  <c r="AE239" i="2"/>
  <c r="AF239" i="2" s="1"/>
  <c r="AE243" i="2"/>
  <c r="AF243" i="2" s="1"/>
  <c r="AE247" i="2"/>
  <c r="AF247" i="2" s="1"/>
  <c r="AE251" i="2"/>
  <c r="AF251" i="2" s="1"/>
  <c r="AE255" i="2"/>
  <c r="AF255" i="2" s="1"/>
  <c r="AG260" i="2"/>
  <c r="AE271" i="2"/>
  <c r="AF271" i="2" s="1"/>
  <c r="AE275" i="2"/>
  <c r="AF275" i="2" s="1"/>
  <c r="AI276" i="2"/>
  <c r="AJ276" i="2" s="1"/>
  <c r="AE279" i="2"/>
  <c r="AF279" i="2" s="1"/>
  <c r="AI280" i="2"/>
  <c r="AJ280" i="2" s="1"/>
  <c r="AE283" i="2"/>
  <c r="AF283" i="2" s="1"/>
  <c r="AI284" i="2"/>
  <c r="AJ284" i="2" s="1"/>
  <c r="AE287" i="2"/>
  <c r="AF287" i="2" s="1"/>
  <c r="AI288" i="2"/>
  <c r="AJ288" i="2" s="1"/>
  <c r="AE291" i="2"/>
  <c r="AF291" i="2" s="1"/>
  <c r="V300" i="2"/>
  <c r="AE300" i="2" s="1"/>
  <c r="AF300" i="2" s="1"/>
  <c r="AA300" i="2"/>
  <c r="AB300" i="2" s="1"/>
  <c r="AK311" i="2"/>
  <c r="AI382" i="2"/>
  <c r="AJ382" i="2" s="1"/>
  <c r="AA165" i="2"/>
  <c r="AE165" i="2"/>
  <c r="AA216" i="2"/>
  <c r="AE216" i="2"/>
  <c r="S311" i="2"/>
  <c r="AA267" i="2"/>
  <c r="AE267" i="2"/>
  <c r="AA293" i="2"/>
  <c r="AB293" i="2" s="1"/>
  <c r="AE297" i="2"/>
  <c r="AF297" i="2" s="1"/>
  <c r="AA298" i="2"/>
  <c r="AB298" i="2" s="1"/>
  <c r="AE301" i="2"/>
  <c r="AF301" i="2" s="1"/>
  <c r="AA302" i="2"/>
  <c r="AB302" i="2" s="1"/>
  <c r="AE305" i="2"/>
  <c r="AF305" i="2" s="1"/>
  <c r="AA306" i="2"/>
  <c r="AB306" i="2" s="1"/>
  <c r="L362" i="2"/>
  <c r="L360" i="2"/>
  <c r="AK362" i="2"/>
  <c r="AE320" i="2"/>
  <c r="AF320" i="2" s="1"/>
  <c r="AA321" i="2"/>
  <c r="AB321" i="2" s="1"/>
  <c r="AE324" i="2"/>
  <c r="AF324" i="2" s="1"/>
  <c r="AA325" i="2"/>
  <c r="AB325" i="2" s="1"/>
  <c r="AE328" i="2"/>
  <c r="AF328" i="2" s="1"/>
  <c r="AA329" i="2"/>
  <c r="AB329" i="2" s="1"/>
  <c r="AE332" i="2"/>
  <c r="AF332" i="2" s="1"/>
  <c r="AA333" i="2"/>
  <c r="AB333" i="2" s="1"/>
  <c r="AE336" i="2"/>
  <c r="AF336" i="2" s="1"/>
  <c r="AA337" i="2"/>
  <c r="AB337" i="2" s="1"/>
  <c r="AE340" i="2"/>
  <c r="AF340" i="2" s="1"/>
  <c r="AA341" i="2"/>
  <c r="AB341" i="2" s="1"/>
  <c r="AE344" i="2"/>
  <c r="AF344" i="2" s="1"/>
  <c r="AA345" i="2"/>
  <c r="AB345" i="2" s="1"/>
  <c r="AE348" i="2"/>
  <c r="AF348" i="2" s="1"/>
  <c r="AA349" i="2"/>
  <c r="AB349" i="2" s="1"/>
  <c r="AE352" i="2"/>
  <c r="AF352" i="2" s="1"/>
  <c r="AA353" i="2"/>
  <c r="AB353" i="2" s="1"/>
  <c r="AE356" i="2"/>
  <c r="AF356" i="2" s="1"/>
  <c r="AA357" i="2"/>
  <c r="AB357" i="2" s="1"/>
  <c r="AV413" i="2"/>
  <c r="AE370" i="2"/>
  <c r="AF370" i="2" s="1"/>
  <c r="AE374" i="2"/>
  <c r="AF374" i="2" s="1"/>
  <c r="AA385" i="2"/>
  <c r="AB385" i="2" s="1"/>
  <c r="AA168" i="2"/>
  <c r="AB168" i="2" s="1"/>
  <c r="AA172" i="2"/>
  <c r="AB172" i="2" s="1"/>
  <c r="AA176" i="2"/>
  <c r="AB176" i="2" s="1"/>
  <c r="AA180" i="2"/>
  <c r="AB180" i="2" s="1"/>
  <c r="AA184" i="2"/>
  <c r="AB184" i="2" s="1"/>
  <c r="AA188" i="2"/>
  <c r="AB188" i="2" s="1"/>
  <c r="AA192" i="2"/>
  <c r="AB192" i="2" s="1"/>
  <c r="AA196" i="2"/>
  <c r="AB196" i="2" s="1"/>
  <c r="AA200" i="2"/>
  <c r="AB200" i="2" s="1"/>
  <c r="AA204" i="2"/>
  <c r="AB204" i="2" s="1"/>
  <c r="J207" i="2"/>
  <c r="S207" i="2"/>
  <c r="AA219" i="2"/>
  <c r="AB219" i="2" s="1"/>
  <c r="AA223" i="2"/>
  <c r="AB223" i="2" s="1"/>
  <c r="AA227" i="2"/>
  <c r="AB227" i="2" s="1"/>
  <c r="AA231" i="2"/>
  <c r="AB231" i="2" s="1"/>
  <c r="AA235" i="2"/>
  <c r="AB235" i="2" s="1"/>
  <c r="AA239" i="2"/>
  <c r="AB239" i="2" s="1"/>
  <c r="AA243" i="2"/>
  <c r="AB243" i="2" s="1"/>
  <c r="AA247" i="2"/>
  <c r="AB247" i="2" s="1"/>
  <c r="AA251" i="2"/>
  <c r="AB251" i="2" s="1"/>
  <c r="AA255" i="2"/>
  <c r="AB255" i="2" s="1"/>
  <c r="J258" i="2"/>
  <c r="S258" i="2"/>
  <c r="AA270" i="2"/>
  <c r="AB270" i="2" s="1"/>
  <c r="AA274" i="2"/>
  <c r="AB274" i="2" s="1"/>
  <c r="AA278" i="2"/>
  <c r="AB278" i="2" s="1"/>
  <c r="AA282" i="2"/>
  <c r="AB282" i="2" s="1"/>
  <c r="AA286" i="2"/>
  <c r="AB286" i="2" s="1"/>
  <c r="AA290" i="2"/>
  <c r="AB290" i="2" s="1"/>
  <c r="AE293" i="2"/>
  <c r="AF293" i="2" s="1"/>
  <c r="AG362" i="2"/>
  <c r="AE371" i="2"/>
  <c r="AF371" i="2" s="1"/>
  <c r="AE375" i="2"/>
  <c r="AF375" i="2" s="1"/>
  <c r="J515" i="2"/>
  <c r="J513" i="2"/>
  <c r="L471" i="2"/>
  <c r="AO515" i="2"/>
  <c r="AP471" i="2"/>
  <c r="AP515" i="2" s="1"/>
  <c r="V489" i="2"/>
  <c r="AE489" i="2" s="1"/>
  <c r="AF489" i="2" s="1"/>
  <c r="AA489" i="2"/>
  <c r="AB489" i="2" s="1"/>
  <c r="J311" i="2"/>
  <c r="J309" i="2"/>
  <c r="S309" i="2"/>
  <c r="AE318" i="2"/>
  <c r="V362" i="2"/>
  <c r="V360" i="2"/>
  <c r="AC362" i="2"/>
  <c r="J360" i="2"/>
  <c r="S411" i="2"/>
  <c r="S362" i="2"/>
  <c r="J413" i="2"/>
  <c r="AC413" i="2"/>
  <c r="AG413" i="2"/>
  <c r="AK413" i="2"/>
  <c r="AO413" i="2"/>
  <c r="AE379" i="2"/>
  <c r="AF379" i="2" s="1"/>
  <c r="AE383" i="2"/>
  <c r="AF383" i="2" s="1"/>
  <c r="AE387" i="2"/>
  <c r="AF387" i="2" s="1"/>
  <c r="AE391" i="2"/>
  <c r="AF391" i="2" s="1"/>
  <c r="AE395" i="2"/>
  <c r="AF395" i="2" s="1"/>
  <c r="AE399" i="2"/>
  <c r="AF399" i="2" s="1"/>
  <c r="AE403" i="2"/>
  <c r="AF403" i="2" s="1"/>
  <c r="AE407" i="2"/>
  <c r="AF407" i="2" s="1"/>
  <c r="J411" i="2"/>
  <c r="AE421" i="2"/>
  <c r="AF421" i="2" s="1"/>
  <c r="AE425" i="2"/>
  <c r="AF425" i="2" s="1"/>
  <c r="AE429" i="2"/>
  <c r="AF429" i="2" s="1"/>
  <c r="AE433" i="2"/>
  <c r="AF433" i="2" s="1"/>
  <c r="AE437" i="2"/>
  <c r="AF437" i="2" s="1"/>
  <c r="AE441" i="2"/>
  <c r="AF441" i="2" s="1"/>
  <c r="AE445" i="2"/>
  <c r="AF445" i="2" s="1"/>
  <c r="AE449" i="2"/>
  <c r="AF449" i="2" s="1"/>
  <c r="AE453" i="2"/>
  <c r="AF453" i="2" s="1"/>
  <c r="AE457" i="2"/>
  <c r="AF457" i="2" s="1"/>
  <c r="V485" i="2"/>
  <c r="AE485" i="2" s="1"/>
  <c r="AF485" i="2" s="1"/>
  <c r="AA485" i="2"/>
  <c r="AB485" i="2" s="1"/>
  <c r="AA323" i="2"/>
  <c r="AB323" i="2" s="1"/>
  <c r="AA327" i="2"/>
  <c r="AB327" i="2" s="1"/>
  <c r="AA331" i="2"/>
  <c r="AB331" i="2" s="1"/>
  <c r="AA335" i="2"/>
  <c r="AB335" i="2" s="1"/>
  <c r="AA339" i="2"/>
  <c r="AB339" i="2" s="1"/>
  <c r="AA343" i="2"/>
  <c r="AB343" i="2" s="1"/>
  <c r="AA347" i="2"/>
  <c r="AB347" i="2" s="1"/>
  <c r="AA351" i="2"/>
  <c r="AB351" i="2" s="1"/>
  <c r="AA355" i="2"/>
  <c r="AB355" i="2" s="1"/>
  <c r="L413" i="2"/>
  <c r="L411" i="2"/>
  <c r="AA370" i="2"/>
  <c r="AB370" i="2" s="1"/>
  <c r="AA374" i="2"/>
  <c r="AB374" i="2" s="1"/>
  <c r="AA378" i="2"/>
  <c r="AB378" i="2" s="1"/>
  <c r="AA382" i="2"/>
  <c r="AB382" i="2" s="1"/>
  <c r="AA386" i="2"/>
  <c r="AB386" i="2" s="1"/>
  <c r="AA390" i="2"/>
  <c r="AB390" i="2" s="1"/>
  <c r="AB420" i="2"/>
  <c r="AB464" i="2" s="1"/>
  <c r="S462" i="2"/>
  <c r="AV464" i="2"/>
  <c r="AG515" i="2"/>
  <c r="AH471" i="2"/>
  <c r="AH515" i="2" s="1"/>
  <c r="V473" i="2"/>
  <c r="AE473" i="2" s="1"/>
  <c r="AF473" i="2" s="1"/>
  <c r="AA473" i="2"/>
  <c r="AB473" i="2" s="1"/>
  <c r="V481" i="2"/>
  <c r="AE481" i="2" s="1"/>
  <c r="AF481" i="2" s="1"/>
  <c r="AA481" i="2"/>
  <c r="AB481" i="2" s="1"/>
  <c r="V497" i="2"/>
  <c r="AE497" i="2" s="1"/>
  <c r="AF497" i="2" s="1"/>
  <c r="AA497" i="2"/>
  <c r="AB497" i="2" s="1"/>
  <c r="S413" i="2"/>
  <c r="AA369" i="2"/>
  <c r="AT413" i="2"/>
  <c r="V464" i="2"/>
  <c r="AE420" i="2"/>
  <c r="V462" i="2"/>
  <c r="V477" i="2"/>
  <c r="AE477" i="2" s="1"/>
  <c r="AF477" i="2" s="1"/>
  <c r="AA477" i="2"/>
  <c r="AB477" i="2" s="1"/>
  <c r="V493" i="2"/>
  <c r="AE493" i="2" s="1"/>
  <c r="AF493" i="2" s="1"/>
  <c r="AA493" i="2"/>
  <c r="AB493" i="2" s="1"/>
  <c r="AC464" i="2"/>
  <c r="AG464" i="2"/>
  <c r="AK464" i="2"/>
  <c r="AO464" i="2"/>
  <c r="AA460" i="2"/>
  <c r="AB460" i="2" s="1"/>
  <c r="J462" i="2"/>
  <c r="AA475" i="2"/>
  <c r="AB475" i="2" s="1"/>
  <c r="AE478" i="2"/>
  <c r="AF478" i="2" s="1"/>
  <c r="AA479" i="2"/>
  <c r="AB479" i="2" s="1"/>
  <c r="AE482" i="2"/>
  <c r="AF482" i="2" s="1"/>
  <c r="AA483" i="2"/>
  <c r="AB483" i="2" s="1"/>
  <c r="AE486" i="2"/>
  <c r="AF486" i="2" s="1"/>
  <c r="AA487" i="2"/>
  <c r="AB487" i="2" s="1"/>
  <c r="AE490" i="2"/>
  <c r="AF490" i="2" s="1"/>
  <c r="AA491" i="2"/>
  <c r="AB491" i="2" s="1"/>
  <c r="AE494" i="2"/>
  <c r="AF494" i="2" s="1"/>
  <c r="AA495" i="2"/>
  <c r="AB495" i="2" s="1"/>
  <c r="AA499" i="2"/>
  <c r="AB499" i="2" s="1"/>
  <c r="AE506" i="2"/>
  <c r="AF506" i="2" s="1"/>
  <c r="V508" i="2"/>
  <c r="AE508" i="2" s="1"/>
  <c r="AF508" i="2" s="1"/>
  <c r="AA508" i="2"/>
  <c r="AB508" i="2" s="1"/>
  <c r="L464" i="2"/>
  <c r="L462" i="2"/>
  <c r="AE460" i="2"/>
  <c r="AF460" i="2" s="1"/>
  <c r="V513" i="2"/>
  <c r="AE471" i="2"/>
  <c r="AC515" i="2"/>
  <c r="AD471" i="2"/>
  <c r="AD515" i="2" s="1"/>
  <c r="AK515" i="2"/>
  <c r="AL471" i="2"/>
  <c r="AL515" i="2" s="1"/>
  <c r="AE475" i="2"/>
  <c r="AF475" i="2" s="1"/>
  <c r="AE479" i="2"/>
  <c r="AF479" i="2" s="1"/>
  <c r="AE483" i="2"/>
  <c r="AF483" i="2" s="1"/>
  <c r="AE487" i="2"/>
  <c r="AF487" i="2" s="1"/>
  <c r="AE491" i="2"/>
  <c r="AF491" i="2" s="1"/>
  <c r="AE495" i="2"/>
  <c r="AF495" i="2" s="1"/>
  <c r="AE499" i="2"/>
  <c r="AF499" i="2" s="1"/>
  <c r="AT464" i="2"/>
  <c r="AV515" i="2"/>
  <c r="AW471" i="2"/>
  <c r="AW515" i="2" s="1"/>
  <c r="AE496" i="2"/>
  <c r="AF496" i="2" s="1"/>
  <c r="AE500" i="2"/>
  <c r="AF500" i="2" s="1"/>
  <c r="AT515" i="2"/>
  <c r="AA472" i="2"/>
  <c r="AB472" i="2" s="1"/>
  <c r="AA476" i="2"/>
  <c r="AB476" i="2" s="1"/>
  <c r="AA480" i="2"/>
  <c r="AB480" i="2" s="1"/>
  <c r="AA484" i="2"/>
  <c r="AB484" i="2" s="1"/>
  <c r="AA488" i="2"/>
  <c r="AB488" i="2" s="1"/>
  <c r="AA492" i="2"/>
  <c r="AB492" i="2" s="1"/>
  <c r="AA496" i="2"/>
  <c r="AB496" i="2" s="1"/>
  <c r="AA500" i="2"/>
  <c r="AB500" i="2" s="1"/>
  <c r="AE522" i="2"/>
  <c r="V548" i="2"/>
  <c r="AE548" i="2" s="1"/>
  <c r="AF548" i="2" s="1"/>
  <c r="AA548" i="2"/>
  <c r="AB548" i="2" s="1"/>
  <c r="V556" i="2"/>
  <c r="AE556" i="2" s="1"/>
  <c r="AF556" i="2" s="1"/>
  <c r="AA556" i="2"/>
  <c r="AB556" i="2" s="1"/>
  <c r="AG617" i="2"/>
  <c r="AH574" i="2"/>
  <c r="S515" i="2"/>
  <c r="S513" i="2"/>
  <c r="AA471" i="2"/>
  <c r="AA501" i="2"/>
  <c r="AB501" i="2" s="1"/>
  <c r="AA505" i="2"/>
  <c r="AB505" i="2" s="1"/>
  <c r="AA511" i="2"/>
  <c r="AB511" i="2" s="1"/>
  <c r="AO566" i="2"/>
  <c r="AE501" i="2"/>
  <c r="AF501" i="2" s="1"/>
  <c r="AE505" i="2"/>
  <c r="AF505" i="2" s="1"/>
  <c r="AA542" i="2"/>
  <c r="AB542" i="2" s="1"/>
  <c r="V542" i="2"/>
  <c r="AE542" i="2" s="1"/>
  <c r="AF542" i="2" s="1"/>
  <c r="J566" i="2"/>
  <c r="AC566" i="2"/>
  <c r="AG566" i="2"/>
  <c r="AA523" i="2"/>
  <c r="AB523" i="2" s="1"/>
  <c r="AA525" i="2"/>
  <c r="AB525" i="2" s="1"/>
  <c r="AA529" i="2"/>
  <c r="AB529" i="2" s="1"/>
  <c r="AA531" i="2"/>
  <c r="AB531" i="2" s="1"/>
  <c r="AA533" i="2"/>
  <c r="AB533" i="2" s="1"/>
  <c r="AA535" i="2"/>
  <c r="AB535" i="2" s="1"/>
  <c r="AA537" i="2"/>
  <c r="AB537" i="2" s="1"/>
  <c r="AA539" i="2"/>
  <c r="AB539" i="2" s="1"/>
  <c r="V543" i="2"/>
  <c r="AE543" i="2" s="1"/>
  <c r="AF543" i="2" s="1"/>
  <c r="AA543" i="2"/>
  <c r="AB543" i="2" s="1"/>
  <c r="V551" i="2"/>
  <c r="AE551" i="2" s="1"/>
  <c r="AF551" i="2" s="1"/>
  <c r="AA551" i="2"/>
  <c r="AB551" i="2" s="1"/>
  <c r="V559" i="2"/>
  <c r="AE559" i="2" s="1"/>
  <c r="AF559" i="2" s="1"/>
  <c r="AA559" i="2"/>
  <c r="AB559" i="2" s="1"/>
  <c r="J615" i="2"/>
  <c r="J617" i="2"/>
  <c r="AK617" i="2"/>
  <c r="AL573" i="2"/>
  <c r="AL617" i="2" s="1"/>
  <c r="AA578" i="2"/>
  <c r="AB578" i="2" s="1"/>
  <c r="AA582" i="2"/>
  <c r="AB582" i="2" s="1"/>
  <c r="V587" i="2"/>
  <c r="AE587" i="2" s="1"/>
  <c r="AF587" i="2" s="1"/>
  <c r="AA587" i="2"/>
  <c r="AB587" i="2" s="1"/>
  <c r="L510" i="2"/>
  <c r="AE510" i="2" s="1"/>
  <c r="AF510" i="2" s="1"/>
  <c r="L566" i="2"/>
  <c r="L617" i="2"/>
  <c r="L615" i="2"/>
  <c r="AV617" i="2"/>
  <c r="S566" i="2"/>
  <c r="S564" i="2"/>
  <c r="AA522" i="2"/>
  <c r="AT566" i="2"/>
  <c r="AA524" i="2"/>
  <c r="AB524" i="2" s="1"/>
  <c r="AA528" i="2"/>
  <c r="AB528" i="2" s="1"/>
  <c r="AA532" i="2"/>
  <c r="AB532" i="2" s="1"/>
  <c r="AA536" i="2"/>
  <c r="AB536" i="2" s="1"/>
  <c r="AA540" i="2"/>
  <c r="AB540" i="2" s="1"/>
  <c r="AE541" i="2"/>
  <c r="AF541" i="2" s="1"/>
  <c r="V547" i="2"/>
  <c r="AE547" i="2" s="1"/>
  <c r="AF547" i="2" s="1"/>
  <c r="AA547" i="2"/>
  <c r="AB547" i="2" s="1"/>
  <c r="V555" i="2"/>
  <c r="AE555" i="2" s="1"/>
  <c r="AF555" i="2" s="1"/>
  <c r="AA555" i="2"/>
  <c r="AB555" i="2" s="1"/>
  <c r="L564" i="2"/>
  <c r="AK566" i="2"/>
  <c r="AV566" i="2"/>
  <c r="AP573" i="2"/>
  <c r="AP617" i="2" s="1"/>
  <c r="AW573" i="2"/>
  <c r="AW617" i="2" s="1"/>
  <c r="AE574" i="2"/>
  <c r="AF574" i="2" s="1"/>
  <c r="AA541" i="2"/>
  <c r="AB541" i="2" s="1"/>
  <c r="AE546" i="2"/>
  <c r="AF546" i="2" s="1"/>
  <c r="AE550" i="2"/>
  <c r="AF550" i="2" s="1"/>
  <c r="AE554" i="2"/>
  <c r="AF554" i="2" s="1"/>
  <c r="AE558" i="2"/>
  <c r="AF558" i="2" s="1"/>
  <c r="AE562" i="2"/>
  <c r="AF562" i="2" s="1"/>
  <c r="J564" i="2"/>
  <c r="AA575" i="2"/>
  <c r="AB575" i="2" s="1"/>
  <c r="AA577" i="2"/>
  <c r="AB577" i="2" s="1"/>
  <c r="AA579" i="2"/>
  <c r="AB579" i="2" s="1"/>
  <c r="AA581" i="2"/>
  <c r="AB581" i="2" s="1"/>
  <c r="AE585" i="2"/>
  <c r="AF585" i="2" s="1"/>
  <c r="V617" i="2"/>
  <c r="V615" i="2"/>
  <c r="AE573" i="2"/>
  <c r="AC617" i="2"/>
  <c r="AE577" i="2"/>
  <c r="AF577" i="2" s="1"/>
  <c r="AE581" i="2"/>
  <c r="AF581" i="2" s="1"/>
  <c r="AE586" i="2"/>
  <c r="AF586" i="2" s="1"/>
  <c r="AA586" i="2"/>
  <c r="AB586" i="2" s="1"/>
  <c r="S615" i="2"/>
  <c r="S617" i="2"/>
  <c r="AA573" i="2"/>
  <c r="AT617" i="2"/>
  <c r="AA590" i="2"/>
  <c r="AB590" i="2" s="1"/>
  <c r="AA594" i="2"/>
  <c r="AB594" i="2" s="1"/>
  <c r="AA598" i="2"/>
  <c r="AB598" i="2" s="1"/>
  <c r="AE601" i="2"/>
  <c r="AF601" i="2" s="1"/>
  <c r="AE605" i="2"/>
  <c r="AF605" i="2" s="1"/>
  <c r="AE609" i="2"/>
  <c r="AF609" i="2" s="1"/>
  <c r="AE613" i="2"/>
  <c r="AF613" i="2" s="1"/>
  <c r="AA603" i="2"/>
  <c r="AB603" i="2" s="1"/>
  <c r="AA607" i="2"/>
  <c r="AB607" i="2" s="1"/>
  <c r="AA611" i="2"/>
  <c r="AB611" i="2" s="1"/>
  <c r="AA596" i="2"/>
  <c r="AB596" i="2" s="1"/>
  <c r="AA600" i="2"/>
  <c r="AB600" i="2" s="1"/>
  <c r="AA604" i="2"/>
  <c r="AB604" i="2" s="1"/>
  <c r="AA608" i="2"/>
  <c r="AB608" i="2" s="1"/>
  <c r="AA612" i="2"/>
  <c r="AB612" i="2" s="1"/>
  <c r="AA597" i="2"/>
  <c r="AB597" i="2" s="1"/>
  <c r="AA601" i="2"/>
  <c r="AB601" i="2" s="1"/>
  <c r="AA605" i="2"/>
  <c r="AB605" i="2" s="1"/>
  <c r="AA609" i="2"/>
  <c r="AB609" i="2" s="1"/>
  <c r="AA613" i="2"/>
  <c r="AB613" i="2" s="1"/>
  <c r="AM609" i="2" l="1"/>
  <c r="AN609" i="2" s="1"/>
  <c r="AM558" i="2"/>
  <c r="AN558" i="2" s="1"/>
  <c r="AM507" i="2"/>
  <c r="AN507" i="2" s="1"/>
  <c r="AM456" i="2"/>
  <c r="AN456" i="2" s="1"/>
  <c r="AM405" i="2"/>
  <c r="AN405" i="2" s="1"/>
  <c r="AM354" i="2"/>
  <c r="AN354" i="2" s="1"/>
  <c r="AM303" i="2"/>
  <c r="AN303" i="2" s="1"/>
  <c r="AM252" i="2"/>
  <c r="AN252" i="2" s="1"/>
  <c r="AM201" i="2"/>
  <c r="AN201" i="2" s="1"/>
  <c r="AM150" i="2"/>
  <c r="AN150" i="2" s="1"/>
  <c r="AE48" i="2"/>
  <c r="AF48" i="2" s="1"/>
  <c r="AM99" i="2"/>
  <c r="AN99" i="2" s="1"/>
  <c r="AM601" i="2"/>
  <c r="AN601" i="2" s="1"/>
  <c r="AM550" i="2"/>
  <c r="AN550" i="2" s="1"/>
  <c r="AM499" i="2"/>
  <c r="AN499" i="2" s="1"/>
  <c r="AM448" i="2"/>
  <c r="AN448" i="2" s="1"/>
  <c r="AM346" i="2"/>
  <c r="AN346" i="2" s="1"/>
  <c r="AM295" i="2"/>
  <c r="AN295" i="2" s="1"/>
  <c r="AM244" i="2"/>
  <c r="AN244" i="2" s="1"/>
  <c r="AM193" i="2"/>
  <c r="AN193" i="2" s="1"/>
  <c r="AM142" i="2"/>
  <c r="AN142" i="2" s="1"/>
  <c r="AM397" i="2"/>
  <c r="AN397" i="2" s="1"/>
  <c r="AE40" i="2"/>
  <c r="AF40" i="2" s="1"/>
  <c r="AM91" i="2"/>
  <c r="AN91" i="2" s="1"/>
  <c r="AM589" i="2"/>
  <c r="AN589" i="2" s="1"/>
  <c r="AM538" i="2"/>
  <c r="AN538" i="2" s="1"/>
  <c r="AM487" i="2"/>
  <c r="AN487" i="2" s="1"/>
  <c r="AM436" i="2"/>
  <c r="AN436" i="2" s="1"/>
  <c r="AM334" i="2"/>
  <c r="AN334" i="2" s="1"/>
  <c r="AM385" i="2"/>
  <c r="AN385" i="2" s="1"/>
  <c r="AM283" i="2"/>
  <c r="AN283" i="2" s="1"/>
  <c r="AM232" i="2"/>
  <c r="AN232" i="2" s="1"/>
  <c r="AM181" i="2"/>
  <c r="AN181" i="2" s="1"/>
  <c r="AM130" i="2"/>
  <c r="AN130" i="2" s="1"/>
  <c r="AE28" i="2"/>
  <c r="AF28" i="2" s="1"/>
  <c r="AM79" i="2"/>
  <c r="AN79" i="2" s="1"/>
  <c r="V413" i="2"/>
  <c r="AJ471" i="2"/>
  <c r="AJ515" i="2" s="1"/>
  <c r="AI515" i="2"/>
  <c r="AA617" i="2"/>
  <c r="AB573" i="2"/>
  <c r="AB617" i="2" s="1"/>
  <c r="AE617" i="2"/>
  <c r="AF573" i="2"/>
  <c r="AF617" i="2" s="1"/>
  <c r="AA566" i="2"/>
  <c r="AB522" i="2"/>
  <c r="AB566" i="2" s="1"/>
  <c r="V566" i="2"/>
  <c r="AE362" i="2"/>
  <c r="AF318" i="2"/>
  <c r="AF362" i="2" s="1"/>
  <c r="L513" i="2"/>
  <c r="L515" i="2"/>
  <c r="AE260" i="2"/>
  <c r="AF216" i="2"/>
  <c r="AF260" i="2" s="1"/>
  <c r="AM612" i="2"/>
  <c r="AN612" i="2" s="1"/>
  <c r="AM561" i="2"/>
  <c r="AN561" i="2" s="1"/>
  <c r="AM510" i="2"/>
  <c r="AN510" i="2" s="1"/>
  <c r="AM408" i="2"/>
  <c r="AN408" i="2" s="1"/>
  <c r="AM459" i="2"/>
  <c r="AN459" i="2" s="1"/>
  <c r="AM357" i="2"/>
  <c r="AN357" i="2" s="1"/>
  <c r="AM306" i="2"/>
  <c r="AN306" i="2" s="1"/>
  <c r="AM255" i="2"/>
  <c r="AN255" i="2" s="1"/>
  <c r="AM204" i="2"/>
  <c r="AN204" i="2" s="1"/>
  <c r="AM153" i="2"/>
  <c r="AN153" i="2" s="1"/>
  <c r="AM102" i="2"/>
  <c r="AN102" i="2" s="1"/>
  <c r="AE51" i="2"/>
  <c r="AF51" i="2" s="1"/>
  <c r="AM608" i="2"/>
  <c r="AN608" i="2" s="1"/>
  <c r="AM557" i="2"/>
  <c r="AN557" i="2" s="1"/>
  <c r="AM506" i="2"/>
  <c r="AN506" i="2" s="1"/>
  <c r="AM404" i="2"/>
  <c r="AN404" i="2" s="1"/>
  <c r="AM455" i="2"/>
  <c r="AN455" i="2" s="1"/>
  <c r="AM353" i="2"/>
  <c r="AN353" i="2" s="1"/>
  <c r="AM302" i="2"/>
  <c r="AN302" i="2" s="1"/>
  <c r="AM251" i="2"/>
  <c r="AN251" i="2" s="1"/>
  <c r="AM200" i="2"/>
  <c r="AN200" i="2" s="1"/>
  <c r="AM149" i="2"/>
  <c r="AN149" i="2" s="1"/>
  <c r="AM98" i="2"/>
  <c r="AN98" i="2" s="1"/>
  <c r="AE47" i="2"/>
  <c r="AF47" i="2" s="1"/>
  <c r="AM604" i="2"/>
  <c r="AN604" i="2" s="1"/>
  <c r="AM553" i="2"/>
  <c r="AN553" i="2" s="1"/>
  <c r="AM502" i="2"/>
  <c r="AN502" i="2" s="1"/>
  <c r="AM400" i="2"/>
  <c r="AN400" i="2" s="1"/>
  <c r="AM451" i="2"/>
  <c r="AN451" i="2" s="1"/>
  <c r="AM349" i="2"/>
  <c r="AN349" i="2" s="1"/>
  <c r="AM298" i="2"/>
  <c r="AN298" i="2" s="1"/>
  <c r="AM247" i="2"/>
  <c r="AN247" i="2" s="1"/>
  <c r="AM196" i="2"/>
  <c r="AN196" i="2" s="1"/>
  <c r="AM145" i="2"/>
  <c r="AN145" i="2" s="1"/>
  <c r="AM94" i="2"/>
  <c r="AN94" i="2" s="1"/>
  <c r="AE43" i="2"/>
  <c r="AF43" i="2" s="1"/>
  <c r="AM600" i="2"/>
  <c r="AN600" i="2" s="1"/>
  <c r="AM549" i="2"/>
  <c r="AN549" i="2" s="1"/>
  <c r="AM498" i="2"/>
  <c r="AN498" i="2" s="1"/>
  <c r="AM396" i="2"/>
  <c r="AN396" i="2" s="1"/>
  <c r="AM447" i="2"/>
  <c r="AN447" i="2" s="1"/>
  <c r="AM345" i="2"/>
  <c r="AN345" i="2" s="1"/>
  <c r="AM294" i="2"/>
  <c r="AN294" i="2" s="1"/>
  <c r="AM243" i="2"/>
  <c r="AN243" i="2" s="1"/>
  <c r="AM192" i="2"/>
  <c r="AN192" i="2" s="1"/>
  <c r="AM141" i="2"/>
  <c r="AN141" i="2" s="1"/>
  <c r="AM90" i="2"/>
  <c r="AN90" i="2" s="1"/>
  <c r="AE39" i="2"/>
  <c r="AF39" i="2" s="1"/>
  <c r="AM596" i="2"/>
  <c r="AN596" i="2" s="1"/>
  <c r="AM545" i="2"/>
  <c r="AN545" i="2" s="1"/>
  <c r="AM494" i="2"/>
  <c r="AN494" i="2" s="1"/>
  <c r="AM392" i="2"/>
  <c r="AN392" i="2" s="1"/>
  <c r="AM443" i="2"/>
  <c r="AN443" i="2" s="1"/>
  <c r="AM341" i="2"/>
  <c r="AN341" i="2" s="1"/>
  <c r="AM290" i="2"/>
  <c r="AN290" i="2" s="1"/>
  <c r="AM239" i="2"/>
  <c r="AN239" i="2" s="1"/>
  <c r="AM188" i="2"/>
  <c r="AN188" i="2" s="1"/>
  <c r="AM137" i="2"/>
  <c r="AN137" i="2" s="1"/>
  <c r="AM86" i="2"/>
  <c r="AN86" i="2" s="1"/>
  <c r="AE35" i="2"/>
  <c r="AF35" i="2" s="1"/>
  <c r="AM592" i="2"/>
  <c r="AN592" i="2" s="1"/>
  <c r="AM541" i="2"/>
  <c r="AN541" i="2" s="1"/>
  <c r="AM490" i="2"/>
  <c r="AN490" i="2" s="1"/>
  <c r="AM388" i="2"/>
  <c r="AN388" i="2" s="1"/>
  <c r="AM439" i="2"/>
  <c r="AN439" i="2" s="1"/>
  <c r="AM337" i="2"/>
  <c r="AN337" i="2" s="1"/>
  <c r="AM286" i="2"/>
  <c r="AN286" i="2" s="1"/>
  <c r="AM235" i="2"/>
  <c r="AN235" i="2" s="1"/>
  <c r="AM184" i="2"/>
  <c r="AN184" i="2" s="1"/>
  <c r="AM133" i="2"/>
  <c r="AN133" i="2" s="1"/>
  <c r="AM82" i="2"/>
  <c r="AN82" i="2" s="1"/>
  <c r="AE31" i="2"/>
  <c r="AF31" i="2" s="1"/>
  <c r="AM588" i="2"/>
  <c r="AN588" i="2" s="1"/>
  <c r="AM537" i="2"/>
  <c r="AN537" i="2" s="1"/>
  <c r="AM486" i="2"/>
  <c r="AN486" i="2" s="1"/>
  <c r="AM384" i="2"/>
  <c r="AN384" i="2" s="1"/>
  <c r="AM435" i="2"/>
  <c r="AN435" i="2" s="1"/>
  <c r="AM333" i="2"/>
  <c r="AN333" i="2" s="1"/>
  <c r="AM282" i="2"/>
  <c r="AN282" i="2" s="1"/>
  <c r="AM231" i="2"/>
  <c r="AN231" i="2" s="1"/>
  <c r="AM180" i="2"/>
  <c r="AN180" i="2" s="1"/>
  <c r="AM129" i="2"/>
  <c r="AN129" i="2" s="1"/>
  <c r="AM78" i="2"/>
  <c r="AN78" i="2" s="1"/>
  <c r="AE27" i="2"/>
  <c r="AF27" i="2" s="1"/>
  <c r="AM584" i="2"/>
  <c r="AN584" i="2" s="1"/>
  <c r="AM533" i="2"/>
  <c r="AN533" i="2" s="1"/>
  <c r="AM482" i="2"/>
  <c r="AN482" i="2" s="1"/>
  <c r="AM380" i="2"/>
  <c r="AN380" i="2" s="1"/>
  <c r="AM431" i="2"/>
  <c r="AN431" i="2" s="1"/>
  <c r="AM329" i="2"/>
  <c r="AN329" i="2" s="1"/>
  <c r="AM278" i="2"/>
  <c r="AN278" i="2" s="1"/>
  <c r="AM227" i="2"/>
  <c r="AN227" i="2" s="1"/>
  <c r="AM176" i="2"/>
  <c r="AN176" i="2" s="1"/>
  <c r="AM125" i="2"/>
  <c r="AN125" i="2" s="1"/>
  <c r="AM74" i="2"/>
  <c r="AN74" i="2" s="1"/>
  <c r="AE23" i="2"/>
  <c r="AF23" i="2" s="1"/>
  <c r="AM580" i="2"/>
  <c r="AN580" i="2" s="1"/>
  <c r="AM529" i="2"/>
  <c r="AN529" i="2" s="1"/>
  <c r="AM478" i="2"/>
  <c r="AN478" i="2" s="1"/>
  <c r="AM376" i="2"/>
  <c r="AN376" i="2" s="1"/>
  <c r="AM427" i="2"/>
  <c r="AN427" i="2" s="1"/>
  <c r="AM325" i="2"/>
  <c r="AN325" i="2" s="1"/>
  <c r="AM274" i="2"/>
  <c r="AN274" i="2" s="1"/>
  <c r="AM223" i="2"/>
  <c r="AN223" i="2" s="1"/>
  <c r="AM172" i="2"/>
  <c r="AN172" i="2" s="1"/>
  <c r="AM121" i="2"/>
  <c r="AN121" i="2" s="1"/>
  <c r="AM70" i="2"/>
  <c r="AN70" i="2" s="1"/>
  <c r="AE19" i="2"/>
  <c r="AF19" i="2" s="1"/>
  <c r="V156" i="2"/>
  <c r="AA107" i="2"/>
  <c r="AB63" i="2"/>
  <c r="AB107" i="2" s="1"/>
  <c r="AM523" i="2"/>
  <c r="AN523" i="2" s="1"/>
  <c r="AM472" i="2"/>
  <c r="AN472" i="2" s="1"/>
  <c r="AM574" i="2"/>
  <c r="AN574" i="2" s="1"/>
  <c r="AM421" i="2"/>
  <c r="AN421" i="2" s="1"/>
  <c r="AM370" i="2"/>
  <c r="AN370" i="2" s="1"/>
  <c r="AM319" i="2"/>
  <c r="AN319" i="2" s="1"/>
  <c r="AM166" i="2"/>
  <c r="AN166" i="2" s="1"/>
  <c r="AM217" i="2"/>
  <c r="AN217" i="2" s="1"/>
  <c r="AM268" i="2"/>
  <c r="AN268" i="2" s="1"/>
  <c r="AM64" i="2"/>
  <c r="AN64" i="2" s="1"/>
  <c r="AE13" i="2"/>
  <c r="AF13" i="2" s="1"/>
  <c r="AM115" i="2"/>
  <c r="AN115" i="2" s="1"/>
  <c r="AM573" i="2"/>
  <c r="AM522" i="2"/>
  <c r="AM471" i="2"/>
  <c r="AM420" i="2"/>
  <c r="AM369" i="2"/>
  <c r="AM318" i="2"/>
  <c r="AM267" i="2"/>
  <c r="AM216" i="2"/>
  <c r="AM165" i="2"/>
  <c r="V56" i="2"/>
  <c r="AM114" i="2"/>
  <c r="AM63" i="2"/>
  <c r="V54" i="2"/>
  <c r="AE12" i="2"/>
  <c r="AI362" i="2"/>
  <c r="AJ318" i="2"/>
  <c r="AJ362" i="2" s="1"/>
  <c r="AI566" i="2"/>
  <c r="AJ522" i="2"/>
  <c r="AJ566" i="2" s="1"/>
  <c r="AB12" i="2"/>
  <c r="AB56" i="2" s="1"/>
  <c r="AA56" i="2"/>
  <c r="AA158" i="2"/>
  <c r="AB114" i="2"/>
  <c r="AB158" i="2" s="1"/>
  <c r="AM524" i="2"/>
  <c r="AN524" i="2" s="1"/>
  <c r="AM575" i="2"/>
  <c r="AN575" i="2" s="1"/>
  <c r="AM422" i="2"/>
  <c r="AN422" i="2" s="1"/>
  <c r="AM473" i="2"/>
  <c r="AN473" i="2" s="1"/>
  <c r="AM371" i="2"/>
  <c r="AN371" i="2" s="1"/>
  <c r="AM320" i="2"/>
  <c r="AN320" i="2" s="1"/>
  <c r="AM269" i="2"/>
  <c r="AN269" i="2" s="1"/>
  <c r="AM218" i="2"/>
  <c r="AN218" i="2" s="1"/>
  <c r="AM167" i="2"/>
  <c r="AN167" i="2" s="1"/>
  <c r="AM116" i="2"/>
  <c r="AN116" i="2" s="1"/>
  <c r="AM65" i="2"/>
  <c r="AN65" i="2" s="1"/>
  <c r="AE14" i="2"/>
  <c r="AF14" i="2" s="1"/>
  <c r="AI158" i="2"/>
  <c r="AJ114" i="2"/>
  <c r="AJ158" i="2" s="1"/>
  <c r="AI311" i="2"/>
  <c r="AJ267" i="2"/>
  <c r="AJ311" i="2" s="1"/>
  <c r="AA515" i="2"/>
  <c r="AB471" i="2"/>
  <c r="AB515" i="2" s="1"/>
  <c r="AA413" i="2"/>
  <c r="AB369" i="2"/>
  <c r="AB413" i="2" s="1"/>
  <c r="V309" i="2"/>
  <c r="AF267" i="2"/>
  <c r="AF311" i="2" s="1"/>
  <c r="AE311" i="2"/>
  <c r="AA260" i="2"/>
  <c r="AB216" i="2"/>
  <c r="AB260" i="2" s="1"/>
  <c r="AM611" i="2"/>
  <c r="AN611" i="2" s="1"/>
  <c r="AM509" i="2"/>
  <c r="AN509" i="2" s="1"/>
  <c r="AM560" i="2"/>
  <c r="AN560" i="2" s="1"/>
  <c r="AM458" i="2"/>
  <c r="AN458" i="2" s="1"/>
  <c r="AM407" i="2"/>
  <c r="AN407" i="2" s="1"/>
  <c r="AM356" i="2"/>
  <c r="AN356" i="2" s="1"/>
  <c r="AM305" i="2"/>
  <c r="AN305" i="2" s="1"/>
  <c r="AM254" i="2"/>
  <c r="AN254" i="2" s="1"/>
  <c r="AM203" i="2"/>
  <c r="AN203" i="2" s="1"/>
  <c r="AM152" i="2"/>
  <c r="AN152" i="2" s="1"/>
  <c r="AM101" i="2"/>
  <c r="AN101" i="2" s="1"/>
  <c r="AE50" i="2"/>
  <c r="AF50" i="2" s="1"/>
  <c r="AM607" i="2"/>
  <c r="AN607" i="2" s="1"/>
  <c r="AM505" i="2"/>
  <c r="AN505" i="2" s="1"/>
  <c r="AM556" i="2"/>
  <c r="AN556" i="2" s="1"/>
  <c r="AM454" i="2"/>
  <c r="AN454" i="2" s="1"/>
  <c r="AM403" i="2"/>
  <c r="AN403" i="2" s="1"/>
  <c r="AM352" i="2"/>
  <c r="AN352" i="2" s="1"/>
  <c r="AM301" i="2"/>
  <c r="AN301" i="2" s="1"/>
  <c r="AM250" i="2"/>
  <c r="AN250" i="2" s="1"/>
  <c r="AM199" i="2"/>
  <c r="AN199" i="2" s="1"/>
  <c r="AM148" i="2"/>
  <c r="AN148" i="2" s="1"/>
  <c r="AM97" i="2"/>
  <c r="AN97" i="2" s="1"/>
  <c r="AE46" i="2"/>
  <c r="AF46" i="2" s="1"/>
  <c r="AM603" i="2"/>
  <c r="AN603" i="2" s="1"/>
  <c r="AM501" i="2"/>
  <c r="AN501" i="2" s="1"/>
  <c r="AM552" i="2"/>
  <c r="AN552" i="2" s="1"/>
  <c r="AM450" i="2"/>
  <c r="AN450" i="2" s="1"/>
  <c r="AM399" i="2"/>
  <c r="AN399" i="2" s="1"/>
  <c r="AM348" i="2"/>
  <c r="AN348" i="2" s="1"/>
  <c r="AM297" i="2"/>
  <c r="AN297" i="2" s="1"/>
  <c r="AM246" i="2"/>
  <c r="AN246" i="2" s="1"/>
  <c r="AM195" i="2"/>
  <c r="AN195" i="2" s="1"/>
  <c r="AM144" i="2"/>
  <c r="AN144" i="2" s="1"/>
  <c r="AM93" i="2"/>
  <c r="AN93" i="2" s="1"/>
  <c r="AE42" i="2"/>
  <c r="AF42" i="2" s="1"/>
  <c r="AM599" i="2"/>
  <c r="AN599" i="2" s="1"/>
  <c r="AM548" i="2"/>
  <c r="AN548" i="2" s="1"/>
  <c r="AM446" i="2"/>
  <c r="AN446" i="2" s="1"/>
  <c r="AM395" i="2"/>
  <c r="AN395" i="2" s="1"/>
  <c r="AM497" i="2"/>
  <c r="AN497" i="2" s="1"/>
  <c r="AM344" i="2"/>
  <c r="AN344" i="2" s="1"/>
  <c r="AM293" i="2"/>
  <c r="AN293" i="2" s="1"/>
  <c r="AM242" i="2"/>
  <c r="AN242" i="2" s="1"/>
  <c r="AM191" i="2"/>
  <c r="AN191" i="2" s="1"/>
  <c r="AM140" i="2"/>
  <c r="AN140" i="2" s="1"/>
  <c r="AM89" i="2"/>
  <c r="AN89" i="2" s="1"/>
  <c r="AE38" i="2"/>
  <c r="AF38" i="2" s="1"/>
  <c r="AM595" i="2"/>
  <c r="AN595" i="2" s="1"/>
  <c r="AM544" i="2"/>
  <c r="AN544" i="2" s="1"/>
  <c r="AM442" i="2"/>
  <c r="AN442" i="2" s="1"/>
  <c r="AM391" i="2"/>
  <c r="AN391" i="2" s="1"/>
  <c r="AM340" i="2"/>
  <c r="AN340" i="2" s="1"/>
  <c r="AM289" i="2"/>
  <c r="AN289" i="2" s="1"/>
  <c r="AM238" i="2"/>
  <c r="AN238" i="2" s="1"/>
  <c r="AM187" i="2"/>
  <c r="AN187" i="2" s="1"/>
  <c r="AM136" i="2"/>
  <c r="AN136" i="2" s="1"/>
  <c r="AM85" i="2"/>
  <c r="AN85" i="2" s="1"/>
  <c r="AM493" i="2"/>
  <c r="AN493" i="2" s="1"/>
  <c r="AE34" i="2"/>
  <c r="AF34" i="2" s="1"/>
  <c r="AM540" i="2"/>
  <c r="AN540" i="2" s="1"/>
  <c r="AM591" i="2"/>
  <c r="AN591" i="2" s="1"/>
  <c r="AM438" i="2"/>
  <c r="AN438" i="2" s="1"/>
  <c r="AM387" i="2"/>
  <c r="AN387" i="2" s="1"/>
  <c r="AM489" i="2"/>
  <c r="AN489" i="2" s="1"/>
  <c r="AM336" i="2"/>
  <c r="AN336" i="2" s="1"/>
  <c r="AM285" i="2"/>
  <c r="AN285" i="2" s="1"/>
  <c r="AM234" i="2"/>
  <c r="AN234" i="2" s="1"/>
  <c r="AM183" i="2"/>
  <c r="AN183" i="2" s="1"/>
  <c r="AM132" i="2"/>
  <c r="AN132" i="2" s="1"/>
  <c r="AM81" i="2"/>
  <c r="AN81" i="2" s="1"/>
  <c r="AE30" i="2"/>
  <c r="AF30" i="2" s="1"/>
  <c r="AM536" i="2"/>
  <c r="AN536" i="2" s="1"/>
  <c r="AM587" i="2"/>
  <c r="AN587" i="2" s="1"/>
  <c r="AM434" i="2"/>
  <c r="AN434" i="2" s="1"/>
  <c r="AM383" i="2"/>
  <c r="AN383" i="2" s="1"/>
  <c r="AM485" i="2"/>
  <c r="AN485" i="2" s="1"/>
  <c r="AM332" i="2"/>
  <c r="AN332" i="2" s="1"/>
  <c r="AM281" i="2"/>
  <c r="AN281" i="2" s="1"/>
  <c r="AM230" i="2"/>
  <c r="AN230" i="2" s="1"/>
  <c r="AM179" i="2"/>
  <c r="AN179" i="2" s="1"/>
  <c r="AM77" i="2"/>
  <c r="AN77" i="2" s="1"/>
  <c r="AE26" i="2"/>
  <c r="AF26" i="2" s="1"/>
  <c r="AM128" i="2"/>
  <c r="AN128" i="2" s="1"/>
  <c r="AM532" i="2"/>
  <c r="AN532" i="2" s="1"/>
  <c r="AM583" i="2"/>
  <c r="AN583" i="2" s="1"/>
  <c r="AM430" i="2"/>
  <c r="AN430" i="2" s="1"/>
  <c r="AM379" i="2"/>
  <c r="AN379" i="2" s="1"/>
  <c r="AM481" i="2"/>
  <c r="AN481" i="2" s="1"/>
  <c r="AM328" i="2"/>
  <c r="AN328" i="2" s="1"/>
  <c r="AM277" i="2"/>
  <c r="AN277" i="2" s="1"/>
  <c r="AM226" i="2"/>
  <c r="AN226" i="2" s="1"/>
  <c r="AM175" i="2"/>
  <c r="AN175" i="2" s="1"/>
  <c r="AM73" i="2"/>
  <c r="AN73" i="2" s="1"/>
  <c r="AE22" i="2"/>
  <c r="AF22" i="2" s="1"/>
  <c r="AM124" i="2"/>
  <c r="AN124" i="2" s="1"/>
  <c r="AM528" i="2"/>
  <c r="AN528" i="2" s="1"/>
  <c r="AM579" i="2"/>
  <c r="AN579" i="2" s="1"/>
  <c r="AM426" i="2"/>
  <c r="AN426" i="2" s="1"/>
  <c r="AM375" i="2"/>
  <c r="AN375" i="2" s="1"/>
  <c r="AM324" i="2"/>
  <c r="AN324" i="2" s="1"/>
  <c r="AM273" i="2"/>
  <c r="AN273" i="2" s="1"/>
  <c r="AM222" i="2"/>
  <c r="AN222" i="2" s="1"/>
  <c r="AM171" i="2"/>
  <c r="AN171" i="2" s="1"/>
  <c r="AM477" i="2"/>
  <c r="AN477" i="2" s="1"/>
  <c r="AM120" i="2"/>
  <c r="AN120" i="2" s="1"/>
  <c r="AM69" i="2"/>
  <c r="AN69" i="2" s="1"/>
  <c r="AE18" i="2"/>
  <c r="AF18" i="2" s="1"/>
  <c r="V158" i="2"/>
  <c r="AE413" i="2"/>
  <c r="AF369" i="2"/>
  <c r="AF413" i="2" s="1"/>
  <c r="AM577" i="2"/>
  <c r="AN577" i="2" s="1"/>
  <c r="AM526" i="2"/>
  <c r="AN526" i="2" s="1"/>
  <c r="AM475" i="2"/>
  <c r="AN475" i="2" s="1"/>
  <c r="AM424" i="2"/>
  <c r="AN424" i="2" s="1"/>
  <c r="AM373" i="2"/>
  <c r="AN373" i="2" s="1"/>
  <c r="AM322" i="2"/>
  <c r="AN322" i="2" s="1"/>
  <c r="AM271" i="2"/>
  <c r="AN271" i="2" s="1"/>
  <c r="AM220" i="2"/>
  <c r="AN220" i="2" s="1"/>
  <c r="AM169" i="2"/>
  <c r="AN169" i="2" s="1"/>
  <c r="AM118" i="2"/>
  <c r="AN118" i="2" s="1"/>
  <c r="AM67" i="2"/>
  <c r="AN67" i="2" s="1"/>
  <c r="AE16" i="2"/>
  <c r="AF16" i="2" s="1"/>
  <c r="AM576" i="2"/>
  <c r="AN576" i="2" s="1"/>
  <c r="AM525" i="2"/>
  <c r="AN525" i="2" s="1"/>
  <c r="AM474" i="2"/>
  <c r="AN474" i="2" s="1"/>
  <c r="AM423" i="2"/>
  <c r="AN423" i="2" s="1"/>
  <c r="AM321" i="2"/>
  <c r="AN321" i="2" s="1"/>
  <c r="AM270" i="2"/>
  <c r="AN270" i="2" s="1"/>
  <c r="AM219" i="2"/>
  <c r="AN219" i="2" s="1"/>
  <c r="AM168" i="2"/>
  <c r="AN168" i="2" s="1"/>
  <c r="AM117" i="2"/>
  <c r="AN117" i="2" s="1"/>
  <c r="AM66" i="2"/>
  <c r="AN66" i="2" s="1"/>
  <c r="AM372" i="2"/>
  <c r="AN372" i="2" s="1"/>
  <c r="AE15" i="2"/>
  <c r="AF15" i="2" s="1"/>
  <c r="AI209" i="2"/>
  <c r="AJ165" i="2"/>
  <c r="AJ209" i="2" s="1"/>
  <c r="AI413" i="2"/>
  <c r="AJ369" i="2"/>
  <c r="AJ413" i="2" s="1"/>
  <c r="AI617" i="2"/>
  <c r="AJ573" i="2"/>
  <c r="AJ617" i="2" s="1"/>
  <c r="L56" i="2"/>
  <c r="L54" i="2"/>
  <c r="V564" i="2"/>
  <c r="AE515" i="2"/>
  <c r="AF471" i="2"/>
  <c r="AF515" i="2" s="1"/>
  <c r="AA209" i="2"/>
  <c r="AB165" i="2"/>
  <c r="AB209" i="2" s="1"/>
  <c r="AM613" i="2"/>
  <c r="AN613" i="2" s="1"/>
  <c r="AM562" i="2"/>
  <c r="AN562" i="2" s="1"/>
  <c r="AM511" i="2"/>
  <c r="AN511" i="2" s="1"/>
  <c r="AM460" i="2"/>
  <c r="AN460" i="2" s="1"/>
  <c r="AM409" i="2"/>
  <c r="AN409" i="2" s="1"/>
  <c r="AM358" i="2"/>
  <c r="AN358" i="2" s="1"/>
  <c r="AM307" i="2"/>
  <c r="AN307" i="2" s="1"/>
  <c r="AM256" i="2"/>
  <c r="AN256" i="2" s="1"/>
  <c r="AM205" i="2"/>
  <c r="AN205" i="2" s="1"/>
  <c r="AM154" i="2"/>
  <c r="AN154" i="2" s="1"/>
  <c r="AE52" i="2"/>
  <c r="AF52" i="2" s="1"/>
  <c r="AM103" i="2"/>
  <c r="AN103" i="2" s="1"/>
  <c r="AM605" i="2"/>
  <c r="AN605" i="2" s="1"/>
  <c r="AM554" i="2"/>
  <c r="AN554" i="2" s="1"/>
  <c r="AM503" i="2"/>
  <c r="AN503" i="2" s="1"/>
  <c r="AM452" i="2"/>
  <c r="AN452" i="2" s="1"/>
  <c r="AM401" i="2"/>
  <c r="AN401" i="2" s="1"/>
  <c r="AM350" i="2"/>
  <c r="AN350" i="2" s="1"/>
  <c r="AM299" i="2"/>
  <c r="AN299" i="2" s="1"/>
  <c r="AM248" i="2"/>
  <c r="AN248" i="2" s="1"/>
  <c r="AM197" i="2"/>
  <c r="AN197" i="2" s="1"/>
  <c r="AM146" i="2"/>
  <c r="AN146" i="2" s="1"/>
  <c r="AE44" i="2"/>
  <c r="AF44" i="2" s="1"/>
  <c r="AM95" i="2"/>
  <c r="AN95" i="2" s="1"/>
  <c r="AM597" i="2"/>
  <c r="AN597" i="2" s="1"/>
  <c r="AM546" i="2"/>
  <c r="AN546" i="2" s="1"/>
  <c r="AM495" i="2"/>
  <c r="AN495" i="2" s="1"/>
  <c r="AM444" i="2"/>
  <c r="AN444" i="2" s="1"/>
  <c r="AM342" i="2"/>
  <c r="AN342" i="2" s="1"/>
  <c r="AM291" i="2"/>
  <c r="AN291" i="2" s="1"/>
  <c r="AM240" i="2"/>
  <c r="AN240" i="2" s="1"/>
  <c r="AM189" i="2"/>
  <c r="AN189" i="2" s="1"/>
  <c r="AM138" i="2"/>
  <c r="AN138" i="2" s="1"/>
  <c r="AM393" i="2"/>
  <c r="AN393" i="2" s="1"/>
  <c r="AE36" i="2"/>
  <c r="AF36" i="2" s="1"/>
  <c r="AM87" i="2"/>
  <c r="AN87" i="2" s="1"/>
  <c r="AM593" i="2"/>
  <c r="AN593" i="2" s="1"/>
  <c r="AM542" i="2"/>
  <c r="AN542" i="2" s="1"/>
  <c r="AM491" i="2"/>
  <c r="AN491" i="2" s="1"/>
  <c r="AM440" i="2"/>
  <c r="AN440" i="2" s="1"/>
  <c r="AM338" i="2"/>
  <c r="AN338" i="2" s="1"/>
  <c r="AM389" i="2"/>
  <c r="AN389" i="2" s="1"/>
  <c r="AM287" i="2"/>
  <c r="AN287" i="2" s="1"/>
  <c r="AM236" i="2"/>
  <c r="AN236" i="2" s="1"/>
  <c r="AM185" i="2"/>
  <c r="AN185" i="2" s="1"/>
  <c r="AM134" i="2"/>
  <c r="AN134" i="2" s="1"/>
  <c r="AE32" i="2"/>
  <c r="AF32" i="2" s="1"/>
  <c r="AM83" i="2"/>
  <c r="AN83" i="2" s="1"/>
  <c r="AM585" i="2"/>
  <c r="AN585" i="2" s="1"/>
  <c r="AM534" i="2"/>
  <c r="AN534" i="2" s="1"/>
  <c r="AM483" i="2"/>
  <c r="AN483" i="2" s="1"/>
  <c r="AM432" i="2"/>
  <c r="AN432" i="2" s="1"/>
  <c r="AM330" i="2"/>
  <c r="AN330" i="2" s="1"/>
  <c r="AM381" i="2"/>
  <c r="AN381" i="2" s="1"/>
  <c r="AM279" i="2"/>
  <c r="AN279" i="2" s="1"/>
  <c r="AM228" i="2"/>
  <c r="AN228" i="2" s="1"/>
  <c r="AM177" i="2"/>
  <c r="AN177" i="2" s="1"/>
  <c r="AM126" i="2"/>
  <c r="AN126" i="2" s="1"/>
  <c r="AE24" i="2"/>
  <c r="AF24" i="2" s="1"/>
  <c r="AM75" i="2"/>
  <c r="AN75" i="2" s="1"/>
  <c r="AM581" i="2"/>
  <c r="AN581" i="2" s="1"/>
  <c r="AM530" i="2"/>
  <c r="AN530" i="2" s="1"/>
  <c r="AM479" i="2"/>
  <c r="AN479" i="2" s="1"/>
  <c r="AM428" i="2"/>
  <c r="AN428" i="2" s="1"/>
  <c r="AM326" i="2"/>
  <c r="AN326" i="2" s="1"/>
  <c r="AM275" i="2"/>
  <c r="AN275" i="2" s="1"/>
  <c r="AM224" i="2"/>
  <c r="AN224" i="2" s="1"/>
  <c r="AM173" i="2"/>
  <c r="AN173" i="2" s="1"/>
  <c r="AM122" i="2"/>
  <c r="AN122" i="2" s="1"/>
  <c r="AE20" i="2"/>
  <c r="AF20" i="2" s="1"/>
  <c r="AM377" i="2"/>
  <c r="AN377" i="2" s="1"/>
  <c r="AM71" i="2"/>
  <c r="AN71" i="2" s="1"/>
  <c r="AM527" i="2"/>
  <c r="AN527" i="2" s="1"/>
  <c r="AM578" i="2"/>
  <c r="AN578" i="2" s="1"/>
  <c r="AM476" i="2"/>
  <c r="AN476" i="2" s="1"/>
  <c r="AM425" i="2"/>
  <c r="AN425" i="2" s="1"/>
  <c r="AM374" i="2"/>
  <c r="AN374" i="2" s="1"/>
  <c r="AM323" i="2"/>
  <c r="AN323" i="2" s="1"/>
  <c r="AM170" i="2"/>
  <c r="AN170" i="2" s="1"/>
  <c r="AM221" i="2"/>
  <c r="AN221" i="2" s="1"/>
  <c r="AM272" i="2"/>
  <c r="AN272" i="2" s="1"/>
  <c r="AM68" i="2"/>
  <c r="AN68" i="2" s="1"/>
  <c r="AE17" i="2"/>
  <c r="AF17" i="2" s="1"/>
  <c r="AM119" i="2"/>
  <c r="AN119" i="2" s="1"/>
  <c r="AF522" i="2"/>
  <c r="AF566" i="2" s="1"/>
  <c r="AE566" i="2"/>
  <c r="V515" i="2"/>
  <c r="AE464" i="2"/>
  <c r="AF420" i="2"/>
  <c r="AF464" i="2" s="1"/>
  <c r="AA464" i="2"/>
  <c r="AA362" i="2"/>
  <c r="AA311" i="2"/>
  <c r="AB267" i="2"/>
  <c r="AB311" i="2" s="1"/>
  <c r="AE209" i="2"/>
  <c r="AF165" i="2"/>
  <c r="AF209" i="2" s="1"/>
  <c r="V311" i="2"/>
  <c r="AM610" i="2"/>
  <c r="AN610" i="2" s="1"/>
  <c r="AM559" i="2"/>
  <c r="AN559" i="2" s="1"/>
  <c r="AM508" i="2"/>
  <c r="AN508" i="2" s="1"/>
  <c r="AM457" i="2"/>
  <c r="AN457" i="2" s="1"/>
  <c r="AM406" i="2"/>
  <c r="AN406" i="2" s="1"/>
  <c r="AM355" i="2"/>
  <c r="AN355" i="2" s="1"/>
  <c r="AM304" i="2"/>
  <c r="AN304" i="2" s="1"/>
  <c r="AM202" i="2"/>
  <c r="AN202" i="2" s="1"/>
  <c r="AM253" i="2"/>
  <c r="AN253" i="2" s="1"/>
  <c r="AE49" i="2"/>
  <c r="AF49" i="2" s="1"/>
  <c r="AM151" i="2"/>
  <c r="AN151" i="2" s="1"/>
  <c r="AM100" i="2"/>
  <c r="AN100" i="2" s="1"/>
  <c r="AM606" i="2"/>
  <c r="AN606" i="2" s="1"/>
  <c r="AM555" i="2"/>
  <c r="AN555" i="2" s="1"/>
  <c r="AM504" i="2"/>
  <c r="AN504" i="2" s="1"/>
  <c r="AM453" i="2"/>
  <c r="AN453" i="2" s="1"/>
  <c r="AM402" i="2"/>
  <c r="AN402" i="2" s="1"/>
  <c r="AM351" i="2"/>
  <c r="AN351" i="2" s="1"/>
  <c r="AM300" i="2"/>
  <c r="AN300" i="2" s="1"/>
  <c r="AM198" i="2"/>
  <c r="AN198" i="2" s="1"/>
  <c r="AM249" i="2"/>
  <c r="AN249" i="2" s="1"/>
  <c r="AE45" i="2"/>
  <c r="AF45" i="2" s="1"/>
  <c r="AM147" i="2"/>
  <c r="AN147" i="2" s="1"/>
  <c r="AM96" i="2"/>
  <c r="AN96" i="2" s="1"/>
  <c r="AM602" i="2"/>
  <c r="AN602" i="2" s="1"/>
  <c r="AM551" i="2"/>
  <c r="AN551" i="2" s="1"/>
  <c r="AM500" i="2"/>
  <c r="AN500" i="2" s="1"/>
  <c r="AM449" i="2"/>
  <c r="AN449" i="2" s="1"/>
  <c r="AM398" i="2"/>
  <c r="AN398" i="2" s="1"/>
  <c r="AM347" i="2"/>
  <c r="AN347" i="2" s="1"/>
  <c r="AM296" i="2"/>
  <c r="AN296" i="2" s="1"/>
  <c r="AM194" i="2"/>
  <c r="AN194" i="2" s="1"/>
  <c r="AM245" i="2"/>
  <c r="AN245" i="2" s="1"/>
  <c r="AE41" i="2"/>
  <c r="AF41" i="2" s="1"/>
  <c r="AM143" i="2"/>
  <c r="AN143" i="2" s="1"/>
  <c r="AM92" i="2"/>
  <c r="AN92" i="2" s="1"/>
  <c r="AM598" i="2"/>
  <c r="AN598" i="2" s="1"/>
  <c r="AM547" i="2"/>
  <c r="AN547" i="2" s="1"/>
  <c r="AM496" i="2"/>
  <c r="AN496" i="2" s="1"/>
  <c r="AM445" i="2"/>
  <c r="AN445" i="2" s="1"/>
  <c r="AM394" i="2"/>
  <c r="AN394" i="2" s="1"/>
  <c r="AM343" i="2"/>
  <c r="AN343" i="2" s="1"/>
  <c r="AM190" i="2"/>
  <c r="AN190" i="2" s="1"/>
  <c r="AM241" i="2"/>
  <c r="AN241" i="2" s="1"/>
  <c r="AE37" i="2"/>
  <c r="AF37" i="2" s="1"/>
  <c r="AM139" i="2"/>
  <c r="AN139" i="2" s="1"/>
  <c r="AM292" i="2"/>
  <c r="AN292" i="2" s="1"/>
  <c r="AM88" i="2"/>
  <c r="AN88" i="2" s="1"/>
  <c r="AM594" i="2"/>
  <c r="AN594" i="2" s="1"/>
  <c r="AM543" i="2"/>
  <c r="AN543" i="2" s="1"/>
  <c r="AM492" i="2"/>
  <c r="AN492" i="2" s="1"/>
  <c r="AM441" i="2"/>
  <c r="AN441" i="2" s="1"/>
  <c r="AM390" i="2"/>
  <c r="AN390" i="2" s="1"/>
  <c r="AM339" i="2"/>
  <c r="AN339" i="2" s="1"/>
  <c r="AM186" i="2"/>
  <c r="AN186" i="2" s="1"/>
  <c r="AM237" i="2"/>
  <c r="AN237" i="2" s="1"/>
  <c r="AE33" i="2"/>
  <c r="AF33" i="2" s="1"/>
  <c r="AM288" i="2"/>
  <c r="AN288" i="2" s="1"/>
  <c r="AM135" i="2"/>
  <c r="AN135" i="2" s="1"/>
  <c r="AM84" i="2"/>
  <c r="AN84" i="2" s="1"/>
  <c r="AM590" i="2"/>
  <c r="AN590" i="2" s="1"/>
  <c r="AM539" i="2"/>
  <c r="AN539" i="2" s="1"/>
  <c r="AM488" i="2"/>
  <c r="AN488" i="2" s="1"/>
  <c r="AM437" i="2"/>
  <c r="AN437" i="2" s="1"/>
  <c r="AM386" i="2"/>
  <c r="AN386" i="2" s="1"/>
  <c r="AM335" i="2"/>
  <c r="AN335" i="2" s="1"/>
  <c r="AM182" i="2"/>
  <c r="AN182" i="2" s="1"/>
  <c r="AM233" i="2"/>
  <c r="AN233" i="2" s="1"/>
  <c r="AE29" i="2"/>
  <c r="AF29" i="2" s="1"/>
  <c r="AM284" i="2"/>
  <c r="AN284" i="2" s="1"/>
  <c r="AM131" i="2"/>
  <c r="AN131" i="2" s="1"/>
  <c r="AM80" i="2"/>
  <c r="AN80" i="2" s="1"/>
  <c r="AM586" i="2"/>
  <c r="AN586" i="2" s="1"/>
  <c r="AM535" i="2"/>
  <c r="AN535" i="2" s="1"/>
  <c r="AM484" i="2"/>
  <c r="AN484" i="2" s="1"/>
  <c r="AM433" i="2"/>
  <c r="AN433" i="2" s="1"/>
  <c r="AM382" i="2"/>
  <c r="AN382" i="2" s="1"/>
  <c r="AM331" i="2"/>
  <c r="AN331" i="2" s="1"/>
  <c r="AM178" i="2"/>
  <c r="AN178" i="2" s="1"/>
  <c r="AM127" i="2"/>
  <c r="AN127" i="2" s="1"/>
  <c r="AM229" i="2"/>
  <c r="AN229" i="2" s="1"/>
  <c r="AE25" i="2"/>
  <c r="AF25" i="2" s="1"/>
  <c r="AM280" i="2"/>
  <c r="AN280" i="2" s="1"/>
  <c r="AM76" i="2"/>
  <c r="AN76" i="2" s="1"/>
  <c r="AM531" i="2"/>
  <c r="AN531" i="2" s="1"/>
  <c r="AM582" i="2"/>
  <c r="AN582" i="2" s="1"/>
  <c r="AM480" i="2"/>
  <c r="AN480" i="2" s="1"/>
  <c r="AM429" i="2"/>
  <c r="AN429" i="2" s="1"/>
  <c r="AM378" i="2"/>
  <c r="AN378" i="2" s="1"/>
  <c r="AM327" i="2"/>
  <c r="AN327" i="2" s="1"/>
  <c r="AM174" i="2"/>
  <c r="AN174" i="2" s="1"/>
  <c r="AM123" i="2"/>
  <c r="AN123" i="2" s="1"/>
  <c r="AM225" i="2"/>
  <c r="AN225" i="2" s="1"/>
  <c r="AE21" i="2"/>
  <c r="AF21" i="2" s="1"/>
  <c r="AM276" i="2"/>
  <c r="AN276" i="2" s="1"/>
  <c r="AM72" i="2"/>
  <c r="AN72" i="2" s="1"/>
  <c r="V105" i="2"/>
  <c r="AE63" i="2"/>
  <c r="V107" i="2"/>
  <c r="AF114" i="2"/>
  <c r="AF158" i="2" s="1"/>
  <c r="AE158" i="2"/>
  <c r="V411" i="2"/>
  <c r="AI107" i="2"/>
  <c r="AJ63" i="2"/>
  <c r="AJ107" i="2" s="1"/>
  <c r="AI260" i="2"/>
  <c r="AJ216" i="2"/>
  <c r="AJ260" i="2" s="1"/>
  <c r="AI464" i="2"/>
  <c r="AJ420" i="2"/>
  <c r="AJ464" i="2" s="1"/>
  <c r="AM209" i="2" l="1"/>
  <c r="AN165" i="2"/>
  <c r="AN209" i="2" s="1"/>
  <c r="AM413" i="2"/>
  <c r="AN369" i="2"/>
  <c r="AN413" i="2" s="1"/>
  <c r="AM617" i="2"/>
  <c r="AN573" i="2"/>
  <c r="AN617" i="2" s="1"/>
  <c r="AM107" i="2"/>
  <c r="AN63" i="2"/>
  <c r="AN107" i="2" s="1"/>
  <c r="AM260" i="2"/>
  <c r="AN216" i="2"/>
  <c r="AN260" i="2" s="1"/>
  <c r="AM464" i="2"/>
  <c r="AN420" i="2"/>
  <c r="AN464" i="2" s="1"/>
  <c r="AN114" i="2"/>
  <c r="AN158" i="2" s="1"/>
  <c r="AM158" i="2"/>
  <c r="AN267" i="2"/>
  <c r="AN311" i="2" s="1"/>
  <c r="AM311" i="2"/>
  <c r="AM515" i="2"/>
  <c r="AN471" i="2"/>
  <c r="AN515" i="2" s="1"/>
  <c r="AE107" i="2"/>
  <c r="AF63" i="2"/>
  <c r="AF107" i="2" s="1"/>
  <c r="AF12" i="2"/>
  <c r="AF56" i="2" s="1"/>
  <c r="AE56" i="2"/>
  <c r="AN318" i="2"/>
  <c r="AN362" i="2" s="1"/>
  <c r="AM362" i="2"/>
  <c r="AM566" i="2"/>
  <c r="AN522" i="2"/>
  <c r="AN566" i="2" s="1"/>
</calcChain>
</file>

<file path=xl/sharedStrings.xml><?xml version="1.0" encoding="utf-8"?>
<sst xmlns="http://schemas.openxmlformats.org/spreadsheetml/2006/main" count="715" uniqueCount="64">
  <si>
    <r>
      <rPr>
        <b/>
        <sz val="16"/>
        <color theme="1"/>
        <rFont val="Calibri"/>
        <family val="2"/>
        <scheme val="minor"/>
      </rPr>
      <t>A noter :</t>
    </r>
    <r>
      <rPr>
        <sz val="16"/>
        <color theme="1"/>
        <rFont val="Calibri"/>
        <family val="2"/>
        <scheme val="minor"/>
      </rPr>
      <t xml:space="preserve"> </t>
    </r>
  </si>
  <si>
    <t xml:space="preserve">tous les champs </t>
  </si>
  <si>
    <t>facture manquante</t>
  </si>
  <si>
    <t xml:space="preserve">les colonnes comportant des données sont les colonnes dans lesquelles figurent les calculent automatiques </t>
  </si>
  <si>
    <t xml:space="preserve">données manquantes </t>
  </si>
  <si>
    <r>
      <t xml:space="preserve">les anomalies sont à identifier dans les colonnes montant total HT et montant total TTC </t>
    </r>
    <r>
      <rPr>
        <u/>
        <sz val="16"/>
        <color theme="1"/>
        <rFont val="Calibri"/>
        <family val="2"/>
        <scheme val="minor"/>
      </rPr>
      <t>uniquement</t>
    </r>
  </si>
  <si>
    <t>à vérifier</t>
  </si>
  <si>
    <t>données inexistantes</t>
  </si>
  <si>
    <t>nouveaux sites</t>
  </si>
  <si>
    <t>Anomalies</t>
  </si>
  <si>
    <t>FEVRIER</t>
  </si>
  <si>
    <t>HT</t>
  </si>
  <si>
    <t>%</t>
  </si>
  <si>
    <t>kWh</t>
  </si>
  <si>
    <t>TOTAUX</t>
  </si>
  <si>
    <t>MOYENNES</t>
  </si>
  <si>
    <t>MARS</t>
  </si>
  <si>
    <t>Cumulatif
consommation</t>
  </si>
  <si>
    <t>Cumulatif total 
TTC</t>
  </si>
  <si>
    <t>AVRIL</t>
  </si>
  <si>
    <t>MAI</t>
  </si>
  <si>
    <t>JUIN</t>
  </si>
  <si>
    <t>JUILLET</t>
  </si>
  <si>
    <t>SEPTEMBRE</t>
  </si>
  <si>
    <t>OCTOBRE</t>
  </si>
  <si>
    <t>NOVEMBRE</t>
  </si>
  <si>
    <t>DECEMBRE</t>
  </si>
  <si>
    <t>JANVIER</t>
  </si>
  <si>
    <t>informations générales</t>
  </si>
  <si>
    <t>A</t>
  </si>
  <si>
    <t>B</t>
  </si>
  <si>
    <t>D</t>
  </si>
  <si>
    <t>E</t>
  </si>
  <si>
    <t>F = D+E</t>
  </si>
  <si>
    <t>G</t>
  </si>
  <si>
    <t>H = F+G</t>
  </si>
  <si>
    <t>I</t>
  </si>
  <si>
    <t>5 BIS</t>
  </si>
  <si>
    <t>4</t>
  </si>
  <si>
    <t>B BIS</t>
  </si>
  <si>
    <t>D BIS</t>
  </si>
  <si>
    <t>E BIS</t>
  </si>
  <si>
    <t>F BIS = D BIS + E BIS</t>
  </si>
  <si>
    <t>A BIS</t>
  </si>
  <si>
    <t>G BIS</t>
  </si>
  <si>
    <t>H BIS = F BIS + G BIS</t>
  </si>
  <si>
    <t>I BIS</t>
  </si>
  <si>
    <t>Comparaison de A et A bis</t>
  </si>
  <si>
    <t>Comparaison de B et B bis</t>
  </si>
  <si>
    <t>Différentiel des F</t>
  </si>
  <si>
    <t>Différentiel des G</t>
  </si>
  <si>
    <t>Différentiel des H</t>
  </si>
  <si>
    <t>Différentiel des I</t>
  </si>
  <si>
    <t>J</t>
  </si>
  <si>
    <t>J BIS</t>
  </si>
  <si>
    <t>Différentiel des J</t>
  </si>
  <si>
    <t>X</t>
  </si>
  <si>
    <t xml:space="preserve">K </t>
  </si>
  <si>
    <t>K BIS</t>
  </si>
  <si>
    <t>COMPARAISON DES K</t>
  </si>
  <si>
    <t>Cumulatif F</t>
  </si>
  <si>
    <t>Cumulatif G</t>
  </si>
  <si>
    <t>Cumulatif H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</si>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</sst>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F800]dddd\,\ mmmm\ dd\,\ yyyy"/>
  </numFmts>
  <fonts count="3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20"/>
      <color rgb="FFFFFFFF"/>
      <name val="Calibri"/>
      <family val="2"/>
    </font>
    <font>
      <b/>
      <sz val="20"/>
      <color rgb="FFFFFFFF"/>
      <name val="Calibri"/>
      <family val="2"/>
    </font>
    <font>
      <b/>
      <sz val="20"/>
      <color rgb="FFFFFF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FFFF"/>
      <name val="Calibri"/>
      <family val="2"/>
    </font>
    <font>
      <b/>
      <sz val="11"/>
      <color rgb="FFFFFFFF"/>
      <name val="Calibri"/>
      <family val="2"/>
      <scheme val="minor"/>
    </font>
    <font>
      <b/>
      <sz val="11"/>
      <color theme="0"/>
      <name val="Calibri"/>
      <family val="2"/>
    </font>
    <font>
      <sz val="11"/>
      <color rgb="FFFFFFFF"/>
      <name val="Calibri"/>
      <family val="2"/>
      <scheme val="minor"/>
    </font>
    <font>
      <sz val="11"/>
      <color theme="0"/>
      <name val="Calibri"/>
      <family val="2"/>
    </font>
    <font>
      <b/>
      <sz val="16"/>
      <name val="Calibri"/>
      <family val="2"/>
      <scheme val="minor"/>
    </font>
    <font>
      <b/>
      <sz val="11"/>
      <color rgb="FF000000"/>
      <name val="Calibri"/>
      <family val="2"/>
    </font>
    <font>
      <sz val="10"/>
      <color rgb="FF000000"/>
      <name val="Calibri"/>
      <family val="2"/>
      <scheme val="minor"/>
    </font>
    <font>
      <b/>
      <sz val="10"/>
      <color rgb="FF000000"/>
      <name val="Geneva"/>
    </font>
    <font>
      <b/>
      <sz val="10"/>
      <color theme="0"/>
      <name val="Geneva"/>
    </font>
    <font>
      <b/>
      <sz val="10"/>
      <color rgb="FF7030A0"/>
      <name val="Calibri"/>
      <family val="2"/>
      <scheme val="minor"/>
    </font>
    <font>
      <sz val="10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6"/>
      <color rgb="FFFFFFFF"/>
      <name val="Calibri"/>
      <family val="2"/>
    </font>
    <font>
      <b/>
      <sz val="16"/>
      <color rgb="FFFFFFFF"/>
      <name val="Calibri"/>
      <family val="2"/>
    </font>
    <font>
      <b/>
      <sz val="16"/>
      <color rgb="FFFFFFFF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rgb="FF8497B0"/>
      </patternFill>
    </fill>
    <fill>
      <patternFill patternType="solid">
        <fgColor rgb="FFFF0000"/>
        <bgColor indexed="64"/>
      </patternFill>
    </fill>
    <fill>
      <patternFill patternType="solid">
        <fgColor theme="8" tint="-0.499984740745262"/>
        <bgColor rgb="FF2F75B5"/>
      </patternFill>
    </fill>
    <fill>
      <patternFill patternType="solid">
        <fgColor theme="1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rgb="FFC65911"/>
      </patternFill>
    </fill>
    <fill>
      <patternFill patternType="solid">
        <fgColor theme="8" tint="-0.499984740745262"/>
        <bgColor rgb="FF8497B0"/>
      </patternFill>
    </fill>
    <fill>
      <patternFill patternType="solid">
        <fgColor rgb="FF990033"/>
        <bgColor rgb="FF8497B0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6699FF"/>
        <bgColor rgb="FFFFFFFF"/>
      </patternFill>
    </fill>
    <fill>
      <patternFill patternType="solid">
        <fgColor rgb="FF3366FF"/>
        <bgColor indexed="64"/>
      </patternFill>
    </fill>
    <fill>
      <patternFill patternType="solid">
        <fgColor rgb="FF660033"/>
        <bgColor rgb="FF8497B0"/>
      </patternFill>
    </fill>
    <fill>
      <patternFill patternType="solid">
        <fgColor rgb="FF660033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990000"/>
        <bgColor rgb="FF2F75B5"/>
      </patternFill>
    </fill>
    <fill>
      <patternFill patternType="solid">
        <fgColor theme="0"/>
        <bgColor rgb="FF2F75B5"/>
      </patternFill>
    </fill>
    <fill>
      <patternFill patternType="solid">
        <fgColor rgb="FF990000"/>
        <bgColor rgb="FF8497B0"/>
      </patternFill>
    </fill>
    <fill>
      <patternFill patternType="solid">
        <fgColor theme="1"/>
        <bgColor rgb="FF8497B0"/>
      </patternFill>
    </fill>
  </fills>
  <borders count="8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auto="1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thin">
        <color theme="0"/>
      </right>
      <top style="thin">
        <color theme="0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medium">
        <color auto="1"/>
      </left>
      <right style="medium">
        <color theme="0"/>
      </right>
      <top style="thin">
        <color theme="0"/>
      </top>
      <bottom style="thin">
        <color indexed="64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medium">
        <color auto="1"/>
      </right>
      <top style="thin">
        <color theme="0"/>
      </top>
      <bottom/>
      <diagonal/>
    </border>
    <border>
      <left/>
      <right style="medium">
        <color auto="1"/>
      </right>
      <top/>
      <bottom style="thin">
        <color theme="0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345">
    <xf numFmtId="0" fontId="0" fillId="0" borderId="0" xfId="0"/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4" fillId="3" borderId="0" xfId="0" applyFont="1" applyFill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left" vertical="center"/>
    </xf>
    <xf numFmtId="0" fontId="2" fillId="0" borderId="0" xfId="0" applyNumberFormat="1" applyFont="1" applyAlignment="1">
      <alignment horizontal="center" vertical="center"/>
    </xf>
    <xf numFmtId="10" fontId="0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164" fontId="0" fillId="0" borderId="0" xfId="0" applyNumberFormat="1"/>
    <xf numFmtId="10" fontId="0" fillId="0" borderId="0" xfId="0" applyNumberFormat="1"/>
    <xf numFmtId="164" fontId="3" fillId="0" borderId="0" xfId="0" applyNumberFormat="1" applyFont="1"/>
    <xf numFmtId="10" fontId="3" fillId="0" borderId="0" xfId="0" applyNumberFormat="1" applyFont="1"/>
    <xf numFmtId="0" fontId="1" fillId="0" borderId="0" xfId="0" applyFont="1"/>
    <xf numFmtId="0" fontId="0" fillId="2" borderId="0" xfId="0" applyFill="1"/>
    <xf numFmtId="0" fontId="4" fillId="2" borderId="0" xfId="0" applyFont="1" applyFill="1" applyAlignment="1">
      <alignment vertical="center"/>
    </xf>
    <xf numFmtId="0" fontId="0" fillId="5" borderId="1" xfId="0" applyFill="1" applyBorder="1"/>
    <xf numFmtId="0" fontId="0" fillId="6" borderId="1" xfId="0" applyFill="1" applyBorder="1"/>
    <xf numFmtId="0" fontId="0" fillId="0" borderId="1" xfId="0" applyBorder="1" applyAlignment="1">
      <alignment horizontal="left" vertic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 applyAlignment="1">
      <alignment horizontal="left" vertical="center"/>
    </xf>
    <xf numFmtId="164" fontId="3" fillId="9" borderId="2" xfId="0" applyNumberFormat="1" applyFont="1" applyFill="1" applyBorder="1" applyAlignment="1">
      <alignment horizontal="center" vertical="center" wrapText="1"/>
    </xf>
    <xf numFmtId="0" fontId="0" fillId="10" borderId="1" xfId="0" applyFill="1" applyBorder="1"/>
    <xf numFmtId="0" fontId="0" fillId="0" borderId="0" xfId="0" applyAlignment="1">
      <alignment horizontal="center" vertical="center"/>
    </xf>
    <xf numFmtId="164" fontId="3" fillId="9" borderId="3" xfId="0" applyNumberFormat="1" applyFont="1" applyFill="1" applyBorder="1" applyAlignment="1">
      <alignment horizontal="center" vertical="center" wrapText="1"/>
    </xf>
    <xf numFmtId="165" fontId="8" fillId="11" borderId="5" xfId="0" applyNumberFormat="1" applyFont="1" applyFill="1" applyBorder="1" applyAlignment="1">
      <alignment horizontal="center" vertical="center"/>
    </xf>
    <xf numFmtId="165" fontId="8" fillId="11" borderId="6" xfId="0" applyNumberFormat="1" applyFont="1" applyFill="1" applyBorder="1" applyAlignment="1">
      <alignment horizontal="center" vertical="center"/>
    </xf>
    <xf numFmtId="0" fontId="1" fillId="12" borderId="10" xfId="0" applyFont="1" applyFill="1" applyBorder="1"/>
    <xf numFmtId="0" fontId="1" fillId="12" borderId="6" xfId="0" applyFont="1" applyFill="1" applyBorder="1"/>
    <xf numFmtId="17" fontId="10" fillId="13" borderId="7" xfId="0" applyNumberFormat="1" applyFont="1" applyFill="1" applyBorder="1" applyAlignment="1">
      <alignment horizontal="center" vertical="center"/>
    </xf>
    <xf numFmtId="0" fontId="0" fillId="14" borderId="11" xfId="0" applyFill="1" applyBorder="1" applyAlignment="1">
      <alignment horizontal="center"/>
    </xf>
    <xf numFmtId="17" fontId="11" fillId="14" borderId="11" xfId="0" applyNumberFormat="1" applyFont="1" applyFill="1" applyBorder="1" applyAlignment="1">
      <alignment horizontal="center" vertical="center"/>
    </xf>
    <xf numFmtId="0" fontId="12" fillId="15" borderId="12" xfId="0" applyFont="1" applyFill="1" applyBorder="1" applyAlignment="1">
      <alignment horizontal="center" vertical="center" wrapText="1"/>
    </xf>
    <xf numFmtId="1" fontId="12" fillId="15" borderId="13" xfId="0" applyNumberFormat="1" applyFont="1" applyFill="1" applyBorder="1" applyAlignment="1">
      <alignment horizontal="center" vertical="center" wrapText="1"/>
    </xf>
    <xf numFmtId="0" fontId="12" fillId="15" borderId="13" xfId="0" applyFont="1" applyFill="1" applyBorder="1" applyAlignment="1">
      <alignment horizontal="center" vertical="center" wrapText="1"/>
    </xf>
    <xf numFmtId="0" fontId="1" fillId="15" borderId="14" xfId="0" applyFont="1" applyFill="1" applyBorder="1" applyAlignment="1">
      <alignment horizontal="center" vertical="center" wrapText="1"/>
    </xf>
    <xf numFmtId="164" fontId="15" fillId="15" borderId="13" xfId="0" applyNumberFormat="1" applyFont="1" applyFill="1" applyBorder="1" applyAlignment="1">
      <alignment horizontal="center" vertical="center" wrapText="1"/>
    </xf>
    <xf numFmtId="164" fontId="14" fillId="16" borderId="13" xfId="0" applyNumberFormat="1" applyFont="1" applyFill="1" applyBorder="1" applyAlignment="1">
      <alignment horizontal="center" vertical="center" wrapText="1"/>
    </xf>
    <xf numFmtId="164" fontId="15" fillId="15" borderId="14" xfId="0" applyNumberFormat="1" applyFont="1" applyFill="1" applyBorder="1" applyAlignment="1">
      <alignment horizontal="center" vertical="center" wrapText="1"/>
    </xf>
    <xf numFmtId="0" fontId="3" fillId="15" borderId="14" xfId="0" applyFont="1" applyFill="1" applyBorder="1" applyAlignment="1">
      <alignment horizontal="center" vertical="center" wrapText="1"/>
    </xf>
    <xf numFmtId="164" fontId="3" fillId="16" borderId="14" xfId="0" applyNumberFormat="1" applyFont="1" applyFill="1" applyBorder="1" applyAlignment="1">
      <alignment horizontal="center" vertical="center" wrapText="1"/>
    </xf>
    <xf numFmtId="0" fontId="3" fillId="16" borderId="13" xfId="0" applyFont="1" applyFill="1" applyBorder="1" applyAlignment="1">
      <alignment horizontal="center" vertical="center" wrapText="1"/>
    </xf>
    <xf numFmtId="0" fontId="1" fillId="16" borderId="13" xfId="0" applyFont="1" applyFill="1" applyBorder="1" applyAlignment="1">
      <alignment horizontal="center" vertical="center" wrapText="1"/>
    </xf>
    <xf numFmtId="164" fontId="0" fillId="12" borderId="0" xfId="0" applyNumberFormat="1" applyFill="1" applyBorder="1"/>
    <xf numFmtId="10" fontId="0" fillId="12" borderId="0" xfId="0" applyNumberFormat="1" applyFill="1" applyBorder="1"/>
    <xf numFmtId="164" fontId="3" fillId="12" borderId="0" xfId="0" applyNumberFormat="1" applyFont="1" applyFill="1" applyBorder="1"/>
    <xf numFmtId="10" fontId="3" fillId="12" borderId="16" xfId="0" applyNumberFormat="1" applyFont="1" applyFill="1" applyBorder="1"/>
    <xf numFmtId="0" fontId="1" fillId="12" borderId="0" xfId="0" applyFont="1" applyFill="1"/>
    <xf numFmtId="0" fontId="1" fillId="12" borderId="16" xfId="0" applyFont="1" applyFill="1" applyBorder="1"/>
    <xf numFmtId="0" fontId="17" fillId="14" borderId="11" xfId="0" applyFont="1" applyFill="1" applyBorder="1" applyAlignment="1">
      <alignment horizontal="center" vertical="center"/>
    </xf>
    <xf numFmtId="0" fontId="0" fillId="14" borderId="17" xfId="0" applyFill="1" applyBorder="1" applyAlignment="1">
      <alignment horizontal="center"/>
    </xf>
    <xf numFmtId="17" fontId="11" fillId="14" borderId="17" xfId="0" applyNumberFormat="1" applyFont="1" applyFill="1" applyBorder="1" applyAlignment="1">
      <alignment horizontal="center" vertical="center"/>
    </xf>
    <xf numFmtId="0" fontId="1" fillId="15" borderId="18" xfId="0" applyFont="1" applyFill="1" applyBorder="1" applyAlignment="1">
      <alignment horizontal="center" vertical="center" wrapText="1"/>
    </xf>
    <xf numFmtId="164" fontId="15" fillId="15" borderId="18" xfId="0" applyNumberFormat="1" applyFont="1" applyFill="1" applyBorder="1" applyAlignment="1">
      <alignment horizontal="center" vertical="center" wrapText="1"/>
    </xf>
    <xf numFmtId="0" fontId="3" fillId="15" borderId="21" xfId="0" applyFont="1" applyFill="1" applyBorder="1" applyAlignment="1">
      <alignment horizontal="center" vertical="center" wrapText="1"/>
    </xf>
    <xf numFmtId="164" fontId="3" fillId="16" borderId="13" xfId="0" applyNumberFormat="1" applyFont="1" applyFill="1" applyBorder="1" applyAlignment="1">
      <alignment horizontal="center" vertical="center" wrapText="1"/>
    </xf>
    <xf numFmtId="10" fontId="3" fillId="16" borderId="13" xfId="0" applyNumberFormat="1" applyFont="1" applyFill="1" applyBorder="1" applyAlignment="1">
      <alignment horizontal="center" vertical="center" wrapText="1"/>
    </xf>
    <xf numFmtId="164" fontId="3" fillId="16" borderId="13" xfId="0" applyNumberFormat="1" applyFont="1" applyFill="1" applyBorder="1" applyAlignment="1">
      <alignment horizontal="center" vertical="center"/>
    </xf>
    <xf numFmtId="10" fontId="3" fillId="16" borderId="13" xfId="0" applyNumberFormat="1" applyFont="1" applyFill="1" applyBorder="1" applyAlignment="1">
      <alignment horizontal="center" vertical="center"/>
    </xf>
    <xf numFmtId="164" fontId="14" fillId="16" borderId="13" xfId="0" applyNumberFormat="1" applyFont="1" applyFill="1" applyBorder="1" applyAlignment="1">
      <alignment horizontal="center" vertical="center"/>
    </xf>
    <xf numFmtId="10" fontId="14" fillId="16" borderId="13" xfId="0" applyNumberFormat="1" applyFont="1" applyFill="1" applyBorder="1" applyAlignment="1">
      <alignment horizontal="center" vertical="center"/>
    </xf>
    <xf numFmtId="0" fontId="17" fillId="14" borderId="25" xfId="0" applyFont="1" applyFill="1" applyBorder="1" applyAlignment="1">
      <alignment horizontal="center" vertical="center"/>
    </xf>
    <xf numFmtId="17" fontId="11" fillId="14" borderId="25" xfId="0" applyNumberFormat="1" applyFont="1" applyFill="1" applyBorder="1" applyAlignment="1">
      <alignment horizontal="center" vertical="center"/>
    </xf>
    <xf numFmtId="4" fontId="18" fillId="19" borderId="26" xfId="0" applyNumberFormat="1" applyFont="1" applyFill="1" applyBorder="1" applyAlignment="1">
      <alignment horizontal="center" vertical="center"/>
    </xf>
    <xf numFmtId="1" fontId="0" fillId="19" borderId="27" xfId="0" applyNumberFormat="1" applyFont="1" applyFill="1" applyBorder="1" applyAlignment="1">
      <alignment horizontal="center" vertical="center"/>
    </xf>
    <xf numFmtId="4" fontId="0" fillId="19" borderId="27" xfId="0" applyNumberFormat="1" applyFont="1" applyFill="1" applyBorder="1" applyAlignment="1">
      <alignment horizontal="center" vertical="center"/>
    </xf>
    <xf numFmtId="4" fontId="0" fillId="19" borderId="28" xfId="0" applyNumberFormat="1" applyFont="1" applyFill="1" applyBorder="1" applyAlignment="1">
      <alignment horizontal="center" vertical="center"/>
    </xf>
    <xf numFmtId="164" fontId="0" fillId="2" borderId="27" xfId="0" applyNumberFormat="1" applyFont="1" applyFill="1" applyBorder="1" applyAlignment="1">
      <alignment horizontal="center" vertical="center"/>
    </xf>
    <xf numFmtId="164" fontId="19" fillId="21" borderId="27" xfId="0" applyNumberFormat="1" applyFont="1" applyFill="1" applyBorder="1" applyAlignment="1">
      <alignment horizontal="center" vertical="center"/>
    </xf>
    <xf numFmtId="164" fontId="0" fillId="21" borderId="27" xfId="0" applyNumberFormat="1" applyFont="1" applyFill="1" applyBorder="1" applyAlignment="1">
      <alignment horizontal="center" vertical="center"/>
    </xf>
    <xf numFmtId="164" fontId="19" fillId="21" borderId="29" xfId="0" applyNumberFormat="1" applyFont="1" applyFill="1" applyBorder="1" applyAlignment="1">
      <alignment horizontal="center" vertical="center"/>
    </xf>
    <xf numFmtId="164" fontId="20" fillId="22" borderId="27" xfId="0" applyNumberFormat="1" applyFont="1" applyFill="1" applyBorder="1" applyAlignment="1">
      <alignment horizontal="center" vertical="center"/>
    </xf>
    <xf numFmtId="164" fontId="21" fillId="22" borderId="29" xfId="0" applyNumberFormat="1" applyFont="1" applyFill="1" applyBorder="1" applyAlignment="1">
      <alignment horizontal="center" vertical="center"/>
    </xf>
    <xf numFmtId="164" fontId="14" fillId="17" borderId="17" xfId="0" applyNumberFormat="1" applyFont="1" applyFill="1" applyBorder="1" applyAlignment="1">
      <alignment horizontal="center" vertical="center" wrapText="1"/>
    </xf>
    <xf numFmtId="164" fontId="14" fillId="9" borderId="26" xfId="0" applyNumberFormat="1" applyFont="1" applyFill="1" applyBorder="1" applyAlignment="1">
      <alignment horizontal="center" vertical="center" wrapText="1"/>
    </xf>
    <xf numFmtId="4" fontId="0" fillId="20" borderId="27" xfId="0" applyNumberFormat="1" applyFont="1" applyFill="1" applyBorder="1" applyAlignment="1">
      <alignment horizontal="center" vertical="center"/>
    </xf>
    <xf numFmtId="4" fontId="0" fillId="20" borderId="29" xfId="0" applyNumberFormat="1" applyFont="1" applyFill="1" applyBorder="1" applyAlignment="1">
      <alignment horizontal="center" vertical="center"/>
    </xf>
    <xf numFmtId="164" fontId="20" fillId="22" borderId="30" xfId="0" applyNumberFormat="1" applyFont="1" applyFill="1" applyBorder="1" applyAlignment="1">
      <alignment horizontal="center" vertical="center"/>
    </xf>
    <xf numFmtId="164" fontId="21" fillId="22" borderId="31" xfId="0" applyNumberFormat="1" applyFont="1" applyFill="1" applyBorder="1" applyAlignment="1">
      <alignment horizontal="center" vertical="center"/>
    </xf>
    <xf numFmtId="0" fontId="22" fillId="20" borderId="26" xfId="0" applyNumberFormat="1" applyFont="1" applyFill="1" applyBorder="1" applyAlignment="1">
      <alignment horizontal="center" vertical="center"/>
    </xf>
    <xf numFmtId="0" fontId="22" fillId="20" borderId="31" xfId="0" applyNumberFormat="1" applyFont="1" applyFill="1" applyBorder="1" applyAlignment="1">
      <alignment horizontal="center" vertical="center"/>
    </xf>
    <xf numFmtId="164" fontId="23" fillId="20" borderId="28" xfId="0" applyNumberFormat="1" applyFont="1" applyFill="1" applyBorder="1" applyAlignment="1">
      <alignment horizontal="center" vertical="center"/>
    </xf>
    <xf numFmtId="10" fontId="23" fillId="20" borderId="29" xfId="0" applyNumberFormat="1" applyFont="1" applyFill="1" applyBorder="1" applyAlignment="1">
      <alignment horizontal="center" vertical="center"/>
    </xf>
    <xf numFmtId="164" fontId="24" fillId="2" borderId="32" xfId="0" applyNumberFormat="1" applyFont="1" applyFill="1" applyBorder="1" applyAlignment="1">
      <alignment horizontal="center" vertical="center"/>
    </xf>
    <xf numFmtId="10" fontId="24" fillId="2" borderId="33" xfId="0" applyNumberFormat="1" applyFont="1" applyFill="1" applyBorder="1" applyAlignment="1">
      <alignment horizontal="center" vertical="center"/>
    </xf>
    <xf numFmtId="164" fontId="25" fillId="23" borderId="28" xfId="0" applyNumberFormat="1" applyFont="1" applyFill="1" applyBorder="1" applyAlignment="1">
      <alignment horizontal="center" vertical="center"/>
    </xf>
    <xf numFmtId="10" fontId="25" fillId="23" borderId="29" xfId="0" applyNumberFormat="1" applyFont="1" applyFill="1" applyBorder="1" applyAlignment="1">
      <alignment horizontal="center" vertical="center"/>
    </xf>
    <xf numFmtId="164" fontId="25" fillId="23" borderId="26" xfId="0" applyNumberFormat="1" applyFont="1" applyFill="1" applyBorder="1" applyAlignment="1">
      <alignment horizontal="center" vertical="center"/>
    </xf>
    <xf numFmtId="10" fontId="25" fillId="23" borderId="31" xfId="0" applyNumberFormat="1" applyFont="1" applyFill="1" applyBorder="1" applyAlignment="1">
      <alignment horizontal="center" vertical="center"/>
    </xf>
    <xf numFmtId="0" fontId="26" fillId="20" borderId="34" xfId="0" applyFont="1" applyFill="1" applyBorder="1" applyAlignment="1">
      <alignment horizontal="center" vertical="center"/>
    </xf>
    <xf numFmtId="0" fontId="26" fillId="20" borderId="24" xfId="0" applyFont="1" applyFill="1" applyBorder="1" applyAlignment="1">
      <alignment horizontal="center" vertical="center"/>
    </xf>
    <xf numFmtId="4" fontId="27" fillId="13" borderId="23" xfId="0" applyNumberFormat="1" applyFont="1" applyFill="1" applyBorder="1" applyAlignment="1">
      <alignment horizontal="center" vertical="center"/>
    </xf>
    <xf numFmtId="10" fontId="28" fillId="22" borderId="24" xfId="0" applyNumberFormat="1" applyFont="1" applyFill="1" applyBorder="1" applyAlignment="1">
      <alignment horizontal="center" vertical="center"/>
    </xf>
    <xf numFmtId="1" fontId="0" fillId="20" borderId="26" xfId="0" applyNumberFormat="1" applyFont="1" applyFill="1" applyBorder="1" applyAlignment="1">
      <alignment horizontal="center" vertical="center"/>
    </xf>
    <xf numFmtId="3" fontId="0" fillId="2" borderId="26" xfId="0" applyNumberFormat="1" applyFont="1" applyFill="1" applyBorder="1" applyAlignment="1">
      <alignment horizontal="center" vertical="center"/>
    </xf>
    <xf numFmtId="3" fontId="29" fillId="12" borderId="22" xfId="0" applyNumberFormat="1" applyFont="1" applyFill="1" applyBorder="1" applyAlignment="1">
      <alignment horizontal="center" vertical="center"/>
    </xf>
    <xf numFmtId="4" fontId="18" fillId="19" borderId="23" xfId="0" applyNumberFormat="1" applyFont="1" applyFill="1" applyBorder="1" applyAlignment="1">
      <alignment horizontal="center" vertical="center"/>
    </xf>
    <xf numFmtId="1" fontId="0" fillId="19" borderId="1" xfId="0" applyNumberFormat="1" applyFont="1" applyFill="1" applyBorder="1" applyAlignment="1">
      <alignment horizontal="center" vertical="center"/>
    </xf>
    <xf numFmtId="4" fontId="0" fillId="19" borderId="1" xfId="0" applyNumberFormat="1" applyFont="1" applyFill="1" applyBorder="1" applyAlignment="1">
      <alignment horizontal="center" vertical="center"/>
    </xf>
    <xf numFmtId="3" fontId="0" fillId="19" borderId="1" xfId="0" applyNumberFormat="1" applyFont="1" applyFill="1" applyBorder="1" applyAlignment="1">
      <alignment horizontal="center" vertical="center"/>
    </xf>
    <xf numFmtId="3" fontId="0" fillId="19" borderId="36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19" fillId="21" borderId="1" xfId="0" applyNumberFormat="1" applyFont="1" applyFill="1" applyBorder="1" applyAlignment="1">
      <alignment horizontal="center" vertical="center"/>
    </xf>
    <xf numFmtId="164" fontId="0" fillId="21" borderId="1" xfId="0" applyNumberFormat="1" applyFont="1" applyFill="1" applyBorder="1" applyAlignment="1">
      <alignment horizontal="center" vertical="center"/>
    </xf>
    <xf numFmtId="164" fontId="19" fillId="21" borderId="37" xfId="0" applyNumberFormat="1" applyFont="1" applyFill="1" applyBorder="1" applyAlignment="1">
      <alignment horizontal="center" vertical="center"/>
    </xf>
    <xf numFmtId="164" fontId="21" fillId="22" borderId="37" xfId="0" applyNumberFormat="1" applyFont="1" applyFill="1" applyBorder="1" applyAlignment="1">
      <alignment horizontal="center" vertical="center"/>
    </xf>
    <xf numFmtId="164" fontId="14" fillId="9" borderId="23" xfId="0" applyNumberFormat="1" applyFont="1" applyFill="1" applyBorder="1" applyAlignment="1">
      <alignment horizontal="center" vertical="center" wrapText="1"/>
    </xf>
    <xf numFmtId="3" fontId="0" fillId="20" borderId="1" xfId="0" applyNumberFormat="1" applyFont="1" applyFill="1" applyBorder="1" applyAlignment="1">
      <alignment horizontal="center" vertical="center"/>
    </xf>
    <xf numFmtId="3" fontId="0" fillId="20" borderId="37" xfId="0" applyNumberFormat="1" applyFont="1" applyFill="1" applyBorder="1" applyAlignment="1">
      <alignment horizontal="center" vertical="center"/>
    </xf>
    <xf numFmtId="164" fontId="21" fillId="22" borderId="24" xfId="0" applyNumberFormat="1" applyFont="1" applyFill="1" applyBorder="1" applyAlignment="1">
      <alignment horizontal="center" vertical="center"/>
    </xf>
    <xf numFmtId="0" fontId="22" fillId="20" borderId="23" xfId="0" applyNumberFormat="1" applyFont="1" applyFill="1" applyBorder="1" applyAlignment="1">
      <alignment horizontal="center" vertical="center"/>
    </xf>
    <xf numFmtId="0" fontId="22" fillId="20" borderId="24" xfId="0" applyNumberFormat="1" applyFont="1" applyFill="1" applyBorder="1" applyAlignment="1">
      <alignment horizontal="center" vertical="center"/>
    </xf>
    <xf numFmtId="1" fontId="0" fillId="20" borderId="23" xfId="0" applyNumberFormat="1" applyFont="1" applyFill="1" applyBorder="1" applyAlignment="1">
      <alignment horizontal="center" vertical="center"/>
    </xf>
    <xf numFmtId="3" fontId="0" fillId="2" borderId="23" xfId="0" applyNumberFormat="1" applyFont="1" applyFill="1" applyBorder="1" applyAlignment="1">
      <alignment horizontal="center" vertical="center"/>
    </xf>
    <xf numFmtId="3" fontId="29" fillId="12" borderId="34" xfId="0" applyNumberFormat="1" applyFont="1" applyFill="1" applyBorder="1" applyAlignment="1">
      <alignment horizontal="center" vertical="center"/>
    </xf>
    <xf numFmtId="164" fontId="20" fillId="22" borderId="1" xfId="0" applyNumberFormat="1" applyFont="1" applyFill="1" applyBorder="1" applyAlignment="1">
      <alignment horizontal="center" vertical="center"/>
    </xf>
    <xf numFmtId="4" fontId="18" fillId="19" borderId="38" xfId="0" applyNumberFormat="1" applyFont="1" applyFill="1" applyBorder="1" applyAlignment="1">
      <alignment horizontal="center" vertical="center"/>
    </xf>
    <xf numFmtId="1" fontId="0" fillId="19" borderId="39" xfId="0" applyNumberFormat="1" applyFont="1" applyFill="1" applyBorder="1" applyAlignment="1">
      <alignment horizontal="center" vertical="center"/>
    </xf>
    <xf numFmtId="4" fontId="0" fillId="19" borderId="39" xfId="0" applyNumberFormat="1" applyFont="1" applyFill="1" applyBorder="1" applyAlignment="1">
      <alignment horizontal="center" vertical="center"/>
    </xf>
    <xf numFmtId="3" fontId="0" fillId="19" borderId="39" xfId="0" applyNumberFormat="1" applyFont="1" applyFill="1" applyBorder="1" applyAlignment="1">
      <alignment horizontal="center" vertical="center"/>
    </xf>
    <xf numFmtId="3" fontId="0" fillId="19" borderId="40" xfId="0" applyNumberFormat="1" applyFont="1" applyFill="1" applyBorder="1" applyAlignment="1">
      <alignment horizontal="center" vertical="center"/>
    </xf>
    <xf numFmtId="164" fontId="0" fillId="2" borderId="39" xfId="0" applyNumberFormat="1" applyFont="1" applyFill="1" applyBorder="1" applyAlignment="1">
      <alignment horizontal="center" vertical="center"/>
    </xf>
    <xf numFmtId="164" fontId="19" fillId="21" borderId="39" xfId="0" applyNumberFormat="1" applyFont="1" applyFill="1" applyBorder="1" applyAlignment="1">
      <alignment horizontal="center" vertical="center"/>
    </xf>
    <xf numFmtId="164" fontId="0" fillId="21" borderId="39" xfId="0" applyNumberFormat="1" applyFont="1" applyFill="1" applyBorder="1" applyAlignment="1">
      <alignment horizontal="center" vertical="center"/>
    </xf>
    <xf numFmtId="164" fontId="19" fillId="21" borderId="41" xfId="0" applyNumberFormat="1" applyFont="1" applyFill="1" applyBorder="1" applyAlignment="1">
      <alignment horizontal="center" vertical="center"/>
    </xf>
    <xf numFmtId="164" fontId="20" fillId="22" borderId="39" xfId="0" applyNumberFormat="1" applyFont="1" applyFill="1" applyBorder="1" applyAlignment="1">
      <alignment horizontal="center" vertical="center"/>
    </xf>
    <xf numFmtId="164" fontId="21" fillId="22" borderId="41" xfId="0" applyNumberFormat="1" applyFont="1" applyFill="1" applyBorder="1" applyAlignment="1">
      <alignment horizontal="center" vertical="center"/>
    </xf>
    <xf numFmtId="164" fontId="14" fillId="17" borderId="25" xfId="0" applyNumberFormat="1" applyFont="1" applyFill="1" applyBorder="1" applyAlignment="1">
      <alignment horizontal="center" vertical="center" wrapText="1"/>
    </xf>
    <xf numFmtId="164" fontId="14" fillId="9" borderId="38" xfId="0" applyNumberFormat="1" applyFont="1" applyFill="1" applyBorder="1" applyAlignment="1">
      <alignment horizontal="center" vertical="center" wrapText="1"/>
    </xf>
    <xf numFmtId="3" fontId="0" fillId="20" borderId="39" xfId="0" applyNumberFormat="1" applyFont="1" applyFill="1" applyBorder="1" applyAlignment="1">
      <alignment horizontal="center" vertical="center"/>
    </xf>
    <xf numFmtId="3" fontId="0" fillId="20" borderId="41" xfId="0" applyNumberFormat="1" applyFont="1" applyFill="1" applyBorder="1" applyAlignment="1">
      <alignment horizontal="center" vertical="center"/>
    </xf>
    <xf numFmtId="164" fontId="20" fillId="22" borderId="42" xfId="0" applyNumberFormat="1" applyFont="1" applyFill="1" applyBorder="1" applyAlignment="1">
      <alignment horizontal="center" vertical="center"/>
    </xf>
    <xf numFmtId="164" fontId="21" fillId="22" borderId="43" xfId="0" applyNumberFormat="1" applyFont="1" applyFill="1" applyBorder="1" applyAlignment="1">
      <alignment horizontal="center" vertical="center"/>
    </xf>
    <xf numFmtId="0" fontId="22" fillId="20" borderId="38" xfId="0" applyNumberFormat="1" applyFont="1" applyFill="1" applyBorder="1" applyAlignment="1">
      <alignment horizontal="center" vertical="center"/>
    </xf>
    <xf numFmtId="0" fontId="22" fillId="20" borderId="43" xfId="0" applyNumberFormat="1" applyFont="1" applyFill="1" applyBorder="1" applyAlignment="1">
      <alignment horizontal="center" vertical="center"/>
    </xf>
    <xf numFmtId="164" fontId="0" fillId="12" borderId="44" xfId="0" applyNumberFormat="1" applyFill="1" applyBorder="1"/>
    <xf numFmtId="10" fontId="0" fillId="12" borderId="44" xfId="0" applyNumberFormat="1" applyFill="1" applyBorder="1"/>
    <xf numFmtId="164" fontId="3" fillId="12" borderId="44" xfId="0" applyNumberFormat="1" applyFont="1" applyFill="1" applyBorder="1"/>
    <xf numFmtId="10" fontId="3" fillId="12" borderId="45" xfId="0" applyNumberFormat="1" applyFont="1" applyFill="1" applyBorder="1"/>
    <xf numFmtId="0" fontId="26" fillId="20" borderId="46" xfId="0" applyFont="1" applyFill="1" applyBorder="1" applyAlignment="1">
      <alignment horizontal="center" vertical="center"/>
    </xf>
    <xf numFmtId="0" fontId="26" fillId="20" borderId="43" xfId="0" applyFont="1" applyFill="1" applyBorder="1" applyAlignment="1">
      <alignment horizontal="center" vertical="center"/>
    </xf>
    <xf numFmtId="1" fontId="0" fillId="20" borderId="38" xfId="0" applyNumberFormat="1" applyFont="1" applyFill="1" applyBorder="1" applyAlignment="1">
      <alignment horizontal="center" vertical="center"/>
    </xf>
    <xf numFmtId="0" fontId="0" fillId="14" borderId="25" xfId="0" applyFill="1" applyBorder="1" applyAlignment="1">
      <alignment horizontal="center"/>
    </xf>
    <xf numFmtId="3" fontId="0" fillId="2" borderId="38" xfId="0" applyNumberFormat="1" applyFill="1" applyBorder="1" applyAlignment="1">
      <alignment horizontal="center" vertical="center"/>
    </xf>
    <xf numFmtId="3" fontId="29" fillId="12" borderId="46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10" fontId="0" fillId="2" borderId="0" xfId="0" applyNumberFormat="1" applyFont="1" applyFill="1" applyAlignment="1">
      <alignment horizontal="center" vertical="center"/>
    </xf>
    <xf numFmtId="10" fontId="2" fillId="2" borderId="0" xfId="0" applyNumberFormat="1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4" fontId="0" fillId="2" borderId="0" xfId="0" applyNumberFormat="1" applyFont="1" applyFill="1" applyAlignment="1">
      <alignment horizontal="center"/>
    </xf>
    <xf numFmtId="10" fontId="0" fillId="2" borderId="0" xfId="0" applyNumberFormat="1" applyFont="1" applyFill="1" applyAlignment="1">
      <alignment horizontal="center"/>
    </xf>
    <xf numFmtId="0" fontId="30" fillId="18" borderId="7" xfId="0" applyFont="1" applyFill="1" applyBorder="1" applyAlignment="1">
      <alignment horizontal="center" vertical="center"/>
    </xf>
    <xf numFmtId="0" fontId="30" fillId="18" borderId="8" xfId="0" applyFont="1" applyFill="1" applyBorder="1" applyAlignment="1">
      <alignment horizontal="center" vertical="center"/>
    </xf>
    <xf numFmtId="0" fontId="30" fillId="18" borderId="47" xfId="0" applyFont="1" applyFill="1" applyBorder="1" applyAlignment="1">
      <alignment horizontal="center" vertical="center"/>
    </xf>
    <xf numFmtId="0" fontId="30" fillId="12" borderId="47" xfId="0" applyFont="1" applyFill="1" applyBorder="1" applyAlignment="1">
      <alignment horizontal="center" vertical="center"/>
    </xf>
    <xf numFmtId="0" fontId="31" fillId="12" borderId="48" xfId="0" applyFont="1" applyFill="1" applyBorder="1" applyAlignment="1">
      <alignment vertical="center"/>
    </xf>
    <xf numFmtId="164" fontId="32" fillId="0" borderId="48" xfId="0" applyNumberFormat="1" applyFont="1" applyBorder="1" applyAlignment="1">
      <alignment horizontal="center" vertical="center"/>
    </xf>
    <xf numFmtId="164" fontId="11" fillId="13" borderId="48" xfId="0" applyNumberFormat="1" applyFont="1" applyFill="1" applyBorder="1" applyAlignment="1">
      <alignment horizontal="center" vertical="center"/>
    </xf>
    <xf numFmtId="164" fontId="30" fillId="13" borderId="48" xfId="0" applyNumberFormat="1" applyFont="1" applyFill="1" applyBorder="1" applyAlignment="1">
      <alignment horizontal="center" vertical="center"/>
    </xf>
    <xf numFmtId="164" fontId="30" fillId="12" borderId="48" xfId="0" applyNumberFormat="1" applyFont="1" applyFill="1" applyBorder="1" applyAlignment="1">
      <alignment horizontal="center" vertical="center"/>
    </xf>
    <xf numFmtId="164" fontId="32" fillId="12" borderId="48" xfId="0" applyNumberFormat="1" applyFont="1" applyFill="1" applyBorder="1" applyAlignment="1">
      <alignment horizontal="center" vertical="center"/>
    </xf>
    <xf numFmtId="164" fontId="30" fillId="13" borderId="49" xfId="0" applyNumberFormat="1" applyFont="1" applyFill="1" applyBorder="1" applyAlignment="1">
      <alignment horizontal="center" vertical="center"/>
    </xf>
    <xf numFmtId="164" fontId="30" fillId="12" borderId="8" xfId="0" applyNumberFormat="1" applyFont="1" applyFill="1" applyBorder="1" applyAlignment="1">
      <alignment horizontal="center" vertical="center"/>
    </xf>
    <xf numFmtId="0" fontId="30" fillId="12" borderId="8" xfId="0" applyNumberFormat="1" applyFont="1" applyFill="1" applyBorder="1" applyAlignment="1">
      <alignment horizontal="center" vertical="center"/>
    </xf>
    <xf numFmtId="164" fontId="0" fillId="12" borderId="8" xfId="0" applyNumberFormat="1" applyFont="1" applyFill="1" applyBorder="1" applyAlignment="1">
      <alignment horizontal="center" vertical="center"/>
    </xf>
    <xf numFmtId="10" fontId="0" fillId="12" borderId="8" xfId="0" applyNumberFormat="1" applyFont="1" applyFill="1" applyBorder="1" applyAlignment="1">
      <alignment horizontal="center" vertical="center"/>
    </xf>
    <xf numFmtId="164" fontId="2" fillId="12" borderId="8" xfId="0" applyNumberFormat="1" applyFont="1" applyFill="1" applyBorder="1" applyAlignment="1">
      <alignment horizontal="center" vertical="center"/>
    </xf>
    <xf numFmtId="10" fontId="2" fillId="12" borderId="8" xfId="0" applyNumberFormat="1" applyFont="1" applyFill="1" applyBorder="1" applyAlignment="1">
      <alignment horizontal="center" vertical="center"/>
    </xf>
    <xf numFmtId="164" fontId="0" fillId="12" borderId="8" xfId="0" applyNumberFormat="1" applyFill="1" applyBorder="1"/>
    <xf numFmtId="10" fontId="0" fillId="12" borderId="8" xfId="0" applyNumberFormat="1" applyFill="1" applyBorder="1"/>
    <xf numFmtId="164" fontId="3" fillId="12" borderId="8" xfId="0" applyNumberFormat="1" applyFont="1" applyFill="1" applyBorder="1"/>
    <xf numFmtId="10" fontId="3" fillId="12" borderId="9" xfId="0" applyNumberFormat="1" applyFont="1" applyFill="1" applyBorder="1"/>
    <xf numFmtId="0" fontId="32" fillId="2" borderId="50" xfId="0" applyFont="1" applyFill="1" applyBorder="1" applyAlignment="1">
      <alignment horizontal="center"/>
    </xf>
    <xf numFmtId="0" fontId="32" fillId="2" borderId="6" xfId="0" applyFont="1" applyFill="1" applyBorder="1" applyAlignment="1">
      <alignment horizontal="center"/>
    </xf>
    <xf numFmtId="4" fontId="0" fillId="12" borderId="8" xfId="0" applyNumberFormat="1" applyFont="1" applyFill="1" applyBorder="1" applyAlignment="1">
      <alignment horizontal="center"/>
    </xf>
    <xf numFmtId="10" fontId="0" fillId="12" borderId="8" xfId="0" applyNumberFormat="1" applyFont="1" applyFill="1" applyBorder="1" applyAlignment="1">
      <alignment horizontal="center"/>
    </xf>
    <xf numFmtId="0" fontId="1" fillId="12" borderId="8" xfId="0" applyFont="1" applyFill="1" applyBorder="1"/>
    <xf numFmtId="0" fontId="1" fillId="12" borderId="9" xfId="0" applyFont="1" applyFill="1" applyBorder="1"/>
    <xf numFmtId="0" fontId="0" fillId="0" borderId="0" xfId="0" applyFont="1" applyAlignment="1">
      <alignment horizontal="center" vertical="center"/>
    </xf>
    <xf numFmtId="0" fontId="32" fillId="2" borderId="8" xfId="0" applyFont="1" applyFill="1" applyBorder="1" applyAlignment="1">
      <alignment horizontal="center"/>
    </xf>
    <xf numFmtId="0" fontId="0" fillId="12" borderId="48" xfId="0" applyFont="1" applyFill="1" applyBorder="1" applyAlignment="1">
      <alignment vertical="center"/>
    </xf>
    <xf numFmtId="164" fontId="0" fillId="12" borderId="48" xfId="0" applyNumberFormat="1" applyFont="1" applyFill="1" applyBorder="1" applyAlignment="1">
      <alignment horizontal="center" vertical="center"/>
    </xf>
    <xf numFmtId="164" fontId="30" fillId="13" borderId="51" xfId="0" applyNumberFormat="1" applyFont="1" applyFill="1" applyBorder="1" applyAlignment="1">
      <alignment horizontal="center" vertical="center"/>
    </xf>
    <xf numFmtId="164" fontId="32" fillId="0" borderId="52" xfId="0" applyNumberFormat="1" applyFont="1" applyBorder="1" applyAlignment="1">
      <alignment horizontal="center" vertical="center"/>
    </xf>
    <xf numFmtId="10" fontId="32" fillId="0" borderId="49" xfId="0" applyNumberFormat="1" applyFont="1" applyBorder="1" applyAlignment="1">
      <alignment horizontal="center" vertical="center"/>
    </xf>
    <xf numFmtId="164" fontId="32" fillId="0" borderId="47" xfId="0" applyNumberFormat="1" applyFont="1" applyBorder="1" applyAlignment="1">
      <alignment horizontal="center" vertical="center"/>
    </xf>
    <xf numFmtId="10" fontId="32" fillId="0" borderId="51" xfId="0" applyNumberFormat="1" applyFont="1" applyBorder="1" applyAlignment="1">
      <alignment horizontal="center" vertical="center"/>
    </xf>
    <xf numFmtId="164" fontId="11" fillId="23" borderId="52" xfId="0" applyNumberFormat="1" applyFont="1" applyFill="1" applyBorder="1" applyAlignment="1">
      <alignment horizontal="center" vertical="center"/>
    </xf>
    <xf numFmtId="10" fontId="11" fillId="23" borderId="49" xfId="0" applyNumberFormat="1" applyFont="1" applyFill="1" applyBorder="1" applyAlignment="1">
      <alignment horizontal="center" vertical="center"/>
    </xf>
    <xf numFmtId="164" fontId="30" fillId="23" borderId="47" xfId="0" applyNumberFormat="1" applyFont="1" applyFill="1" applyBorder="1" applyAlignment="1">
      <alignment horizontal="center" vertical="center"/>
    </xf>
    <xf numFmtId="10" fontId="30" fillId="23" borderId="49" xfId="0" applyNumberFormat="1" applyFont="1" applyFill="1" applyBorder="1" applyAlignment="1">
      <alignment horizontal="center" vertical="center"/>
    </xf>
    <xf numFmtId="1" fontId="32" fillId="2" borderId="50" xfId="0" applyNumberFormat="1" applyFont="1" applyFill="1" applyBorder="1" applyAlignment="1">
      <alignment horizontal="center"/>
    </xf>
    <xf numFmtId="1" fontId="32" fillId="2" borderId="44" xfId="0" applyNumberFormat="1" applyFont="1" applyFill="1" applyBorder="1" applyAlignment="1">
      <alignment horizontal="center"/>
    </xf>
    <xf numFmtId="1" fontId="32" fillId="23" borderId="52" xfId="0" applyNumberFormat="1" applyFont="1" applyFill="1" applyBorder="1" applyAlignment="1">
      <alignment horizontal="center"/>
    </xf>
    <xf numFmtId="10" fontId="32" fillId="23" borderId="49" xfId="0" applyNumberFormat="1" applyFont="1" applyFill="1" applyBorder="1" applyAlignment="1">
      <alignment horizontal="center"/>
    </xf>
    <xf numFmtId="0" fontId="30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164" fontId="32" fillId="2" borderId="0" xfId="0" applyNumberFormat="1" applyFont="1" applyFill="1" applyBorder="1" applyAlignment="1">
      <alignment horizontal="center" vertical="center"/>
    </xf>
    <xf numFmtId="164" fontId="11" fillId="2" borderId="0" xfId="0" applyNumberFormat="1" applyFont="1" applyFill="1" applyBorder="1" applyAlignment="1">
      <alignment horizontal="center" vertical="center"/>
    </xf>
    <xf numFmtId="164" fontId="3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 vertical="center"/>
    </xf>
    <xf numFmtId="0" fontId="30" fillId="2" borderId="0" xfId="0" applyNumberFormat="1" applyFont="1" applyFill="1" applyBorder="1" applyAlignment="1">
      <alignment horizontal="center" vertical="center"/>
    </xf>
    <xf numFmtId="10" fontId="32" fillId="2" borderId="0" xfId="0" applyNumberFormat="1" applyFont="1" applyFill="1" applyBorder="1" applyAlignment="1">
      <alignment horizontal="center" vertical="center"/>
    </xf>
    <xf numFmtId="10" fontId="11" fillId="2" borderId="0" xfId="0" applyNumberFormat="1" applyFont="1" applyFill="1" applyBorder="1" applyAlignment="1">
      <alignment horizontal="center" vertical="center"/>
    </xf>
    <xf numFmtId="10" fontId="3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10" fontId="0" fillId="2" borderId="0" xfId="0" applyNumberFormat="1" applyFill="1"/>
    <xf numFmtId="164" fontId="3" fillId="2" borderId="0" xfId="0" applyNumberFormat="1" applyFont="1" applyFill="1"/>
    <xf numFmtId="10" fontId="3" fillId="2" borderId="0" xfId="0" applyNumberFormat="1" applyFont="1" applyFill="1"/>
    <xf numFmtId="0" fontId="1" fillId="24" borderId="54" xfId="0" applyFont="1" applyFill="1" applyBorder="1" applyAlignment="1">
      <alignment horizontal="center" vertical="center" wrapText="1"/>
    </xf>
    <xf numFmtId="10" fontId="14" fillId="16" borderId="53" xfId="0" applyNumberFormat="1" applyFont="1" applyFill="1" applyBorder="1" applyAlignment="1">
      <alignment horizontal="center" vertical="center"/>
    </xf>
    <xf numFmtId="4" fontId="0" fillId="19" borderId="36" xfId="0" applyNumberFormat="1" applyFont="1" applyFill="1" applyBorder="1" applyAlignment="1">
      <alignment horizontal="center" vertical="center"/>
    </xf>
    <xf numFmtId="4" fontId="0" fillId="20" borderId="1" xfId="0" applyNumberFormat="1" applyFont="1" applyFill="1" applyBorder="1" applyAlignment="1">
      <alignment horizontal="center" vertical="center"/>
    </xf>
    <xf numFmtId="164" fontId="33" fillId="2" borderId="32" xfId="0" applyNumberFormat="1" applyFont="1" applyFill="1" applyBorder="1" applyAlignment="1">
      <alignment horizontal="center" vertical="center"/>
    </xf>
    <xf numFmtId="0" fontId="33" fillId="2" borderId="33" xfId="0" applyNumberFormat="1" applyFont="1" applyFill="1" applyBorder="1" applyAlignment="1">
      <alignment horizontal="center" vertical="center"/>
    </xf>
    <xf numFmtId="164" fontId="27" fillId="26" borderId="32" xfId="0" applyNumberFormat="1" applyFont="1" applyFill="1" applyBorder="1" applyAlignment="1">
      <alignment horizontal="center" vertical="center"/>
    </xf>
    <xf numFmtId="0" fontId="27" fillId="26" borderId="33" xfId="0" applyNumberFormat="1" applyFont="1" applyFill="1" applyBorder="1" applyAlignment="1">
      <alignment horizontal="center" vertical="center"/>
    </xf>
    <xf numFmtId="3" fontId="27" fillId="26" borderId="23" xfId="0" applyNumberFormat="1" applyFont="1" applyFill="1" applyBorder="1" applyAlignment="1">
      <alignment horizontal="center"/>
    </xf>
    <xf numFmtId="10" fontId="27" fillId="26" borderId="24" xfId="0" applyNumberFormat="1" applyFont="1" applyFill="1" applyBorder="1" applyAlignment="1">
      <alignment horizontal="center"/>
    </xf>
    <xf numFmtId="3" fontId="29" fillId="13" borderId="35" xfId="0" applyNumberFormat="1" applyFont="1" applyFill="1" applyBorder="1" applyAlignment="1">
      <alignment horizontal="center" vertical="center"/>
    </xf>
    <xf numFmtId="3" fontId="29" fillId="13" borderId="34" xfId="0" applyNumberFormat="1" applyFont="1" applyFill="1" applyBorder="1" applyAlignment="1">
      <alignment horizontal="center" vertical="center"/>
    </xf>
    <xf numFmtId="3" fontId="29" fillId="13" borderId="46" xfId="0" applyNumberFormat="1" applyFont="1" applyFill="1" applyBorder="1" applyAlignment="1">
      <alignment horizontal="center" vertical="center"/>
    </xf>
    <xf numFmtId="10" fontId="1" fillId="2" borderId="0" xfId="0" applyNumberFormat="1" applyFont="1" applyFill="1" applyAlignment="1">
      <alignment horizontal="center"/>
    </xf>
    <xf numFmtId="10" fontId="11" fillId="26" borderId="49" xfId="0" applyNumberFormat="1" applyFont="1" applyFill="1" applyBorder="1" applyAlignment="1">
      <alignment horizontal="center" vertical="center"/>
    </xf>
    <xf numFmtId="10" fontId="30" fillId="26" borderId="49" xfId="0" applyNumberFormat="1" applyFont="1" applyFill="1" applyBorder="1" applyAlignment="1">
      <alignment horizontal="center" vertical="center"/>
    </xf>
    <xf numFmtId="1" fontId="30" fillId="26" borderId="52" xfId="0" applyNumberFormat="1" applyFont="1" applyFill="1" applyBorder="1" applyAlignment="1">
      <alignment horizontal="center"/>
    </xf>
    <xf numFmtId="10" fontId="30" fillId="26" borderId="49" xfId="0" applyNumberFormat="1" applyFont="1" applyFill="1" applyBorder="1" applyAlignment="1">
      <alignment horizontal="center"/>
    </xf>
    <xf numFmtId="164" fontId="33" fillId="2" borderId="23" xfId="0" applyNumberFormat="1" applyFont="1" applyFill="1" applyBorder="1" applyAlignment="1">
      <alignment horizontal="center" vertical="center"/>
    </xf>
    <xf numFmtId="0" fontId="33" fillId="2" borderId="24" xfId="0" applyNumberFormat="1" applyFont="1" applyFill="1" applyBorder="1" applyAlignment="1">
      <alignment horizontal="center" vertical="center"/>
    </xf>
    <xf numFmtId="164" fontId="27" fillId="26" borderId="23" xfId="0" applyNumberFormat="1" applyFont="1" applyFill="1" applyBorder="1" applyAlignment="1">
      <alignment horizontal="center" vertical="center"/>
    </xf>
    <xf numFmtId="10" fontId="27" fillId="26" borderId="24" xfId="0" applyNumberFormat="1" applyFont="1" applyFill="1" applyBorder="1" applyAlignment="1">
      <alignment horizontal="center" vertical="center"/>
    </xf>
    <xf numFmtId="10" fontId="0" fillId="2" borderId="0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4" borderId="14" xfId="0" applyFont="1" applyFill="1" applyBorder="1" applyAlignment="1">
      <alignment horizontal="center" vertical="center" wrapText="1"/>
    </xf>
    <xf numFmtId="10" fontId="1" fillId="24" borderId="14" xfId="0" applyNumberFormat="1" applyFont="1" applyFill="1" applyBorder="1" applyAlignment="1">
      <alignment horizontal="center" vertical="center" wrapText="1"/>
    </xf>
    <xf numFmtId="10" fontId="1" fillId="24" borderId="57" xfId="0" applyNumberFormat="1" applyFont="1" applyFill="1" applyBorder="1" applyAlignment="1">
      <alignment horizontal="center" vertical="center" wrapText="1"/>
    </xf>
    <xf numFmtId="4" fontId="25" fillId="13" borderId="23" xfId="0" applyNumberFormat="1" applyFont="1" applyFill="1" applyBorder="1" applyAlignment="1">
      <alignment horizontal="center" vertical="center"/>
    </xf>
    <xf numFmtId="10" fontId="22" fillId="22" borderId="24" xfId="0" applyNumberFormat="1" applyFont="1" applyFill="1" applyBorder="1" applyAlignment="1">
      <alignment horizontal="center" vertical="center"/>
    </xf>
    <xf numFmtId="0" fontId="27" fillId="26" borderId="24" xfId="0" applyNumberFormat="1" applyFont="1" applyFill="1" applyBorder="1" applyAlignment="1">
      <alignment horizontal="center" vertical="center"/>
    </xf>
    <xf numFmtId="164" fontId="0" fillId="2" borderId="36" xfId="0" applyNumberFormat="1" applyFont="1" applyFill="1" applyBorder="1" applyAlignment="1">
      <alignment horizontal="center" vertical="center"/>
    </xf>
    <xf numFmtId="164" fontId="0" fillId="2" borderId="40" xfId="0" applyNumberFormat="1" applyFont="1" applyFill="1" applyBorder="1" applyAlignment="1">
      <alignment horizontal="center" vertical="center"/>
    </xf>
    <xf numFmtId="164" fontId="0" fillId="0" borderId="0" xfId="0" applyNumberFormat="1" applyFont="1"/>
    <xf numFmtId="10" fontId="0" fillId="0" borderId="0" xfId="0" applyNumberFormat="1" applyFont="1"/>
    <xf numFmtId="165" fontId="7" fillId="11" borderId="58" xfId="0" applyNumberFormat="1" applyFont="1" applyFill="1" applyBorder="1" applyAlignment="1">
      <alignment horizontal="center" vertical="center"/>
    </xf>
    <xf numFmtId="17" fontId="9" fillId="11" borderId="4" xfId="0" applyNumberFormat="1" applyFont="1" applyFill="1" applyBorder="1" applyAlignment="1">
      <alignment horizontal="center" vertical="center"/>
    </xf>
    <xf numFmtId="17" fontId="9" fillId="11" borderId="59" xfId="0" applyNumberFormat="1" applyFont="1" applyFill="1" applyBorder="1" applyAlignment="1">
      <alignment horizontal="center" vertical="center"/>
    </xf>
    <xf numFmtId="10" fontId="9" fillId="11" borderId="60" xfId="0" applyNumberFormat="1" applyFont="1" applyFill="1" applyBorder="1" applyAlignment="1">
      <alignment horizontal="center" vertical="center"/>
    </xf>
    <xf numFmtId="0" fontId="0" fillId="14" borderId="11" xfId="0" applyFill="1" applyBorder="1" applyAlignment="1">
      <alignment horizontal="center"/>
    </xf>
    <xf numFmtId="0" fontId="0" fillId="14" borderId="11" xfId="0" applyFill="1" applyBorder="1" applyAlignment="1"/>
    <xf numFmtId="17" fontId="34" fillId="11" borderId="61" xfId="0" applyNumberFormat="1" applyFont="1" applyFill="1" applyBorder="1" applyAlignment="1">
      <alignment horizontal="center" vertical="center"/>
    </xf>
    <xf numFmtId="17" fontId="34" fillId="11" borderId="62" xfId="0" applyNumberFormat="1" applyFont="1" applyFill="1" applyBorder="1" applyAlignment="1">
      <alignment horizontal="center" vertical="center"/>
    </xf>
    <xf numFmtId="17" fontId="34" fillId="11" borderId="63" xfId="0" applyNumberFormat="1" applyFont="1" applyFill="1" applyBorder="1" applyAlignment="1">
      <alignment horizontal="center" vertical="center"/>
    </xf>
    <xf numFmtId="0" fontId="35" fillId="11" borderId="64" xfId="0" applyNumberFormat="1" applyFont="1" applyFill="1" applyBorder="1" applyAlignment="1">
      <alignment horizontal="center" vertical="center"/>
    </xf>
    <xf numFmtId="0" fontId="35" fillId="11" borderId="62" xfId="0" applyNumberFormat="1" applyFont="1" applyFill="1" applyBorder="1" applyAlignment="1">
      <alignment horizontal="center" vertical="center"/>
    </xf>
    <xf numFmtId="0" fontId="35" fillId="27" borderId="14" xfId="0" applyNumberFormat="1" applyFont="1" applyFill="1" applyBorder="1" applyAlignment="1">
      <alignment vertical="center"/>
    </xf>
    <xf numFmtId="0" fontId="35" fillId="11" borderId="53" xfId="0" applyNumberFormat="1" applyFont="1" applyFill="1" applyBorder="1" applyAlignment="1">
      <alignment horizontal="center" vertical="center"/>
    </xf>
    <xf numFmtId="0" fontId="35" fillId="11" borderId="65" xfId="0" applyNumberFormat="1" applyFont="1" applyFill="1" applyBorder="1" applyAlignment="1">
      <alignment horizontal="center" vertical="center"/>
    </xf>
    <xf numFmtId="0" fontId="1" fillId="15" borderId="13" xfId="0" applyFont="1" applyFill="1" applyBorder="1" applyAlignment="1">
      <alignment horizontal="center" vertical="center" wrapText="1"/>
    </xf>
    <xf numFmtId="0" fontId="1" fillId="16" borderId="53" xfId="0" applyFont="1" applyFill="1" applyBorder="1" applyAlignment="1">
      <alignment horizontal="center" vertical="center" wrapText="1"/>
    </xf>
    <xf numFmtId="165" fontId="8" fillId="28" borderId="0" xfId="0" applyNumberFormat="1" applyFont="1" applyFill="1" applyBorder="1" applyAlignment="1">
      <alignment horizontal="center" vertical="center"/>
    </xf>
    <xf numFmtId="0" fontId="36" fillId="11" borderId="12" xfId="0" applyNumberFormat="1" applyFont="1" applyFill="1" applyBorder="1" applyAlignment="1">
      <alignment horizontal="center" vertical="center"/>
    </xf>
    <xf numFmtId="0" fontId="36" fillId="11" borderId="13" xfId="0" applyNumberFormat="1" applyFont="1" applyFill="1" applyBorder="1" applyAlignment="1">
      <alignment horizontal="center" vertical="center"/>
    </xf>
    <xf numFmtId="0" fontId="13" fillId="16" borderId="13" xfId="0" applyFont="1" applyFill="1" applyBorder="1" applyAlignment="1">
      <alignment horizontal="center" vertical="center" wrapText="1"/>
    </xf>
    <xf numFmtId="0" fontId="13" fillId="16" borderId="54" xfId="0" applyFont="1" applyFill="1" applyBorder="1" applyAlignment="1">
      <alignment horizontal="center" vertical="center" wrapText="1"/>
    </xf>
    <xf numFmtId="17" fontId="10" fillId="12" borderId="10" xfId="0" applyNumberFormat="1" applyFont="1" applyFill="1" applyBorder="1" applyAlignment="1">
      <alignment horizontal="center" vertical="center"/>
    </xf>
    <xf numFmtId="0" fontId="0" fillId="12" borderId="17" xfId="0" applyFill="1" applyBorder="1" applyAlignment="1">
      <alignment horizontal="center"/>
    </xf>
    <xf numFmtId="0" fontId="37" fillId="2" borderId="0" xfId="0" applyFont="1" applyFill="1" applyBorder="1" applyAlignment="1">
      <alignment horizontal="center" vertical="center" wrapText="1"/>
    </xf>
    <xf numFmtId="17" fontId="11" fillId="14" borderId="17" xfId="0" applyNumberFormat="1" applyFont="1" applyFill="1" applyBorder="1" applyAlignment="1">
      <alignment horizontal="center" vertical="center"/>
    </xf>
    <xf numFmtId="0" fontId="0" fillId="14" borderId="17" xfId="0" applyFill="1" applyBorder="1" applyAlignment="1"/>
    <xf numFmtId="0" fontId="4" fillId="0" borderId="0" xfId="0" applyFont="1"/>
    <xf numFmtId="164" fontId="14" fillId="16" borderId="53" xfId="0" applyNumberFormat="1" applyFont="1" applyFill="1" applyBorder="1" applyAlignment="1">
      <alignment horizontal="center" vertical="center" wrapText="1"/>
    </xf>
    <xf numFmtId="164" fontId="14" fillId="29" borderId="20" xfId="0" applyNumberFormat="1" applyFont="1" applyFill="1" applyBorder="1" applyAlignment="1">
      <alignment horizontal="center" vertical="center" wrapText="1"/>
    </xf>
    <xf numFmtId="164" fontId="16" fillId="16" borderId="2" xfId="0" applyNumberFormat="1" applyFont="1" applyFill="1" applyBorder="1" applyAlignment="1">
      <alignment horizontal="center" vertical="center" wrapText="1"/>
    </xf>
    <xf numFmtId="164" fontId="0" fillId="12" borderId="0" xfId="0" applyNumberFormat="1" applyFont="1" applyFill="1" applyBorder="1"/>
    <xf numFmtId="10" fontId="0" fillId="12" borderId="0" xfId="0" applyNumberFormat="1" applyFont="1" applyFill="1" applyBorder="1"/>
    <xf numFmtId="0" fontId="13" fillId="16" borderId="66" xfId="0" applyFont="1" applyFill="1" applyBorder="1" applyAlignment="1">
      <alignment horizontal="center" vertical="center" wrapText="1"/>
    </xf>
    <xf numFmtId="0" fontId="13" fillId="16" borderId="67" xfId="0" applyFont="1" applyFill="1" applyBorder="1" applyAlignment="1">
      <alignment horizontal="center" vertical="center" wrapText="1"/>
    </xf>
    <xf numFmtId="0" fontId="17" fillId="14" borderId="17" xfId="0" applyFont="1" applyFill="1" applyBorder="1" applyAlignment="1">
      <alignment horizontal="center" vertical="center"/>
    </xf>
    <xf numFmtId="0" fontId="0" fillId="14" borderId="17" xfId="0" applyFill="1" applyBorder="1" applyAlignment="1">
      <alignment horizontal="center"/>
    </xf>
    <xf numFmtId="164" fontId="3" fillId="16" borderId="18" xfId="0" applyNumberFormat="1" applyFont="1" applyFill="1" applyBorder="1" applyAlignment="1">
      <alignment horizontal="center" vertical="center" wrapText="1"/>
    </xf>
    <xf numFmtId="164" fontId="16" fillId="16" borderId="68" xfId="0" applyNumberFormat="1" applyFont="1" applyFill="1" applyBorder="1" applyAlignment="1">
      <alignment horizontal="center" vertical="center" wrapText="1"/>
    </xf>
    <xf numFmtId="0" fontId="13" fillId="16" borderId="69" xfId="0" applyFont="1" applyFill="1" applyBorder="1" applyAlignment="1">
      <alignment horizontal="center" vertical="center" wrapText="1"/>
    </xf>
    <xf numFmtId="0" fontId="13" fillId="16" borderId="70" xfId="0" applyFont="1" applyFill="1" applyBorder="1" applyAlignment="1">
      <alignment horizontal="center" vertical="center" wrapText="1"/>
    </xf>
    <xf numFmtId="0" fontId="1" fillId="18" borderId="71" xfId="0" applyFont="1" applyFill="1" applyBorder="1" applyAlignment="1">
      <alignment horizontal="center" vertical="center" wrapText="1"/>
    </xf>
    <xf numFmtId="10" fontId="13" fillId="16" borderId="72" xfId="0" applyNumberFormat="1" applyFont="1" applyFill="1" applyBorder="1" applyAlignment="1">
      <alignment horizontal="center" vertical="center" wrapText="1"/>
    </xf>
    <xf numFmtId="3" fontId="0" fillId="2" borderId="55" xfId="0" applyNumberFormat="1" applyFont="1" applyFill="1" applyBorder="1" applyAlignment="1">
      <alignment horizontal="center" vertical="center"/>
    </xf>
    <xf numFmtId="3" fontId="29" fillId="12" borderId="73" xfId="0" applyNumberFormat="1" applyFont="1" applyFill="1" applyBorder="1" applyAlignment="1">
      <alignment horizontal="center" vertical="center"/>
    </xf>
    <xf numFmtId="3" fontId="29" fillId="12" borderId="56" xfId="0" applyNumberFormat="1" applyFont="1" applyFill="1" applyBorder="1" applyAlignment="1">
      <alignment horizontal="center" vertical="center"/>
    </xf>
    <xf numFmtId="164" fontId="0" fillId="12" borderId="44" xfId="0" applyNumberFormat="1" applyFont="1" applyFill="1" applyBorder="1"/>
    <xf numFmtId="10" fontId="0" fillId="12" borderId="44" xfId="0" applyNumberFormat="1" applyFont="1" applyFill="1" applyBorder="1"/>
    <xf numFmtId="0" fontId="0" fillId="14" borderId="25" xfId="0" applyFill="1" applyBorder="1" applyAlignment="1">
      <alignment horizontal="center"/>
    </xf>
    <xf numFmtId="164" fontId="0" fillId="12" borderId="8" xfId="0" applyNumberFormat="1" applyFont="1" applyFill="1" applyBorder="1"/>
    <xf numFmtId="10" fontId="0" fillId="12" borderId="8" xfId="0" applyNumberFormat="1" applyFont="1" applyFill="1" applyBorder="1"/>
    <xf numFmtId="164" fontId="0" fillId="12" borderId="7" xfId="0" applyNumberFormat="1" applyFont="1" applyFill="1" applyBorder="1"/>
    <xf numFmtId="164" fontId="0" fillId="2" borderId="0" xfId="0" applyNumberFormat="1" applyFont="1" applyFill="1"/>
    <xf numFmtId="10" fontId="0" fillId="2" borderId="0" xfId="0" applyNumberFormat="1" applyFont="1" applyFill="1"/>
    <xf numFmtId="0" fontId="1" fillId="24" borderId="74" xfId="0" applyFont="1" applyFill="1" applyBorder="1" applyAlignment="1">
      <alignment horizontal="center" vertical="center" wrapText="1"/>
    </xf>
    <xf numFmtId="0" fontId="1" fillId="24" borderId="60" xfId="0" applyFont="1" applyFill="1" applyBorder="1" applyAlignment="1">
      <alignment horizontal="center" vertical="center" wrapText="1"/>
    </xf>
    <xf numFmtId="0" fontId="1" fillId="24" borderId="67" xfId="0" applyFont="1" applyFill="1" applyBorder="1" applyAlignment="1">
      <alignment horizontal="center" vertical="center" wrapText="1"/>
    </xf>
    <xf numFmtId="0" fontId="3" fillId="24" borderId="14" xfId="0" applyFont="1" applyFill="1" applyBorder="1" applyAlignment="1">
      <alignment horizontal="center" vertical="center" wrapText="1"/>
    </xf>
    <xf numFmtId="10" fontId="3" fillId="24" borderId="14" xfId="0" applyNumberFormat="1" applyFont="1" applyFill="1" applyBorder="1" applyAlignment="1">
      <alignment horizontal="center" vertical="center" wrapText="1"/>
    </xf>
    <xf numFmtId="0" fontId="1" fillId="25" borderId="70" xfId="0" applyFont="1" applyFill="1" applyBorder="1" applyAlignment="1">
      <alignment horizontal="center" vertical="center"/>
    </xf>
    <xf numFmtId="10" fontId="1" fillId="25" borderId="72" xfId="0" applyNumberFormat="1" applyFont="1" applyFill="1" applyBorder="1" applyAlignment="1">
      <alignment horizontal="center" vertical="center"/>
    </xf>
    <xf numFmtId="164" fontId="24" fillId="2" borderId="26" xfId="0" applyNumberFormat="1" applyFont="1" applyFill="1" applyBorder="1" applyAlignment="1">
      <alignment horizontal="center" vertical="center"/>
    </xf>
    <xf numFmtId="10" fontId="24" fillId="2" borderId="31" xfId="0" applyNumberFormat="1" applyFont="1" applyFill="1" applyBorder="1" applyAlignment="1">
      <alignment horizontal="center" vertical="center"/>
    </xf>
    <xf numFmtId="164" fontId="33" fillId="2" borderId="26" xfId="0" applyNumberFormat="1" applyFont="1" applyFill="1" applyBorder="1" applyAlignment="1">
      <alignment horizontal="center" vertical="center"/>
    </xf>
    <xf numFmtId="0" fontId="33" fillId="2" borderId="31" xfId="0" applyNumberFormat="1" applyFont="1" applyFill="1" applyBorder="1" applyAlignment="1">
      <alignment horizontal="center" vertical="center"/>
    </xf>
    <xf numFmtId="164" fontId="27" fillId="26" borderId="26" xfId="0" applyNumberFormat="1" applyFont="1" applyFill="1" applyBorder="1" applyAlignment="1">
      <alignment horizontal="center" vertical="center"/>
    </xf>
    <xf numFmtId="0" fontId="27" fillId="26" borderId="31" xfId="0" applyNumberFormat="1" applyFont="1" applyFill="1" applyBorder="1" applyAlignment="1">
      <alignment horizontal="center" vertical="center"/>
    </xf>
    <xf numFmtId="10" fontId="32" fillId="2" borderId="49" xfId="0" applyNumberFormat="1" applyFont="1" applyFill="1" applyBorder="1" applyAlignment="1">
      <alignment horizontal="center" vertical="center"/>
    </xf>
    <xf numFmtId="49" fontId="13" fillId="15" borderId="13" xfId="0" applyNumberFormat="1" applyFont="1" applyFill="1" applyBorder="1" applyAlignment="1">
      <alignment horizontal="center" vertical="center" wrapText="1"/>
    </xf>
    <xf numFmtId="49" fontId="13" fillId="15" borderId="14" xfId="0" applyNumberFormat="1" applyFont="1" applyFill="1" applyBorder="1" applyAlignment="1">
      <alignment horizontal="center" vertical="center" wrapText="1"/>
    </xf>
    <xf numFmtId="49" fontId="13" fillId="15" borderId="18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6" fillId="16" borderId="15" xfId="0" applyNumberFormat="1" applyFont="1" applyFill="1" applyBorder="1" applyAlignment="1">
      <alignment horizontal="center" vertical="center" wrapText="1"/>
    </xf>
    <xf numFmtId="0" fontId="16" fillId="16" borderId="19" xfId="0" applyNumberFormat="1" applyFont="1" applyFill="1" applyBorder="1" applyAlignment="1">
      <alignment horizontal="center" vertical="center" wrapText="1"/>
    </xf>
    <xf numFmtId="0" fontId="0" fillId="20" borderId="23" xfId="0" applyNumberFormat="1" applyFont="1" applyFill="1" applyBorder="1" applyAlignment="1">
      <alignment horizontal="center" vertical="center"/>
    </xf>
    <xf numFmtId="0" fontId="0" fillId="20" borderId="38" xfId="0" applyNumberFormat="1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30" fillId="12" borderId="47" xfId="0" applyNumberFormat="1" applyFont="1" applyFill="1" applyBorder="1" applyAlignment="1">
      <alignment horizontal="center" vertical="center"/>
    </xf>
    <xf numFmtId="0" fontId="1" fillId="24" borderId="75" xfId="0" applyFont="1" applyFill="1" applyBorder="1" applyAlignment="1">
      <alignment horizontal="center" vertical="center" wrapText="1"/>
    </xf>
    <xf numFmtId="0" fontId="1" fillId="24" borderId="77" xfId="0" applyFont="1" applyFill="1" applyBorder="1" applyAlignment="1">
      <alignment horizontal="center" vertical="center" wrapText="1"/>
    </xf>
    <xf numFmtId="0" fontId="1" fillId="24" borderId="76" xfId="0" applyFont="1" applyFill="1" applyBorder="1" applyAlignment="1">
      <alignment horizontal="center" vertical="center" wrapText="1"/>
    </xf>
    <xf numFmtId="0" fontId="1" fillId="24" borderId="78" xfId="0" applyFont="1" applyFill="1" applyBorder="1" applyAlignment="1">
      <alignment horizontal="center" vertical="center" wrapText="1"/>
    </xf>
    <xf numFmtId="0" fontId="1" fillId="24" borderId="2" xfId="0" applyFont="1" applyFill="1" applyBorder="1" applyAlignment="1">
      <alignment horizontal="center" vertical="center" wrapText="1"/>
    </xf>
    <xf numFmtId="0" fontId="1" fillId="24" borderId="3" xfId="0" applyFont="1" applyFill="1" applyBorder="1" applyAlignment="1">
      <alignment horizontal="center" vertical="center" wrapText="1"/>
    </xf>
    <xf numFmtId="0" fontId="3" fillId="24" borderId="75" xfId="0" applyFont="1" applyFill="1" applyBorder="1" applyAlignment="1">
      <alignment horizontal="center" vertical="center" wrapText="1"/>
    </xf>
    <xf numFmtId="0" fontId="3" fillId="24" borderId="2" xfId="0" applyFont="1" applyFill="1" applyBorder="1" applyAlignment="1">
      <alignment horizontal="center" vertical="center" wrapText="1"/>
    </xf>
    <xf numFmtId="0" fontId="3" fillId="24" borderId="76" xfId="0" applyFont="1" applyFill="1" applyBorder="1" applyAlignment="1">
      <alignment horizontal="center" vertical="center" wrapText="1"/>
    </xf>
    <xf numFmtId="0" fontId="3" fillId="24" borderId="3" xfId="0" applyFont="1" applyFill="1" applyBorder="1" applyAlignment="1">
      <alignment horizontal="center" vertical="center" wrapText="1"/>
    </xf>
    <xf numFmtId="0" fontId="0" fillId="30" borderId="80" xfId="0" applyFont="1" applyFill="1" applyBorder="1" applyAlignment="1">
      <alignment horizontal="center" vertical="center" wrapText="1"/>
    </xf>
    <xf numFmtId="0" fontId="2" fillId="30" borderId="80" xfId="0" applyFont="1" applyFill="1" applyBorder="1" applyAlignment="1">
      <alignment horizontal="center" vertical="center" wrapText="1"/>
    </xf>
    <xf numFmtId="0" fontId="2" fillId="30" borderId="81" xfId="0" applyFont="1" applyFill="1" applyBorder="1" applyAlignment="1">
      <alignment horizontal="center" vertical="center" wrapText="1"/>
    </xf>
    <xf numFmtId="0" fontId="0" fillId="30" borderId="82" xfId="0" applyFont="1" applyFill="1" applyBorder="1" applyAlignment="1">
      <alignment horizontal="center" vertical="center" wrapText="1"/>
    </xf>
    <xf numFmtId="10" fontId="0" fillId="30" borderId="82" xfId="0" applyNumberFormat="1" applyFont="1" applyFill="1" applyBorder="1" applyAlignment="1">
      <alignment horizontal="center" vertical="center" wrapText="1"/>
    </xf>
    <xf numFmtId="0" fontId="2" fillId="30" borderId="82" xfId="0" applyFont="1" applyFill="1" applyBorder="1" applyAlignment="1">
      <alignment horizontal="center" vertical="center" wrapText="1"/>
    </xf>
    <xf numFmtId="10" fontId="2" fillId="30" borderId="82" xfId="0" applyNumberFormat="1" applyFont="1" applyFill="1" applyBorder="1" applyAlignment="1">
      <alignment horizontal="center" vertical="center" wrapText="1"/>
    </xf>
    <xf numFmtId="10" fontId="2" fillId="30" borderId="7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ille%20Energ&#233;tique/Saisies%20VE/Veille%20Energ&#233;tique%20-%20nom%20du%20cl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client"/>
      <sheetName val="BLEU BAT"/>
      <sheetName val="BLEU EP"/>
      <sheetName val="JAUNE"/>
      <sheetName val="VERT"/>
      <sheetName val="GAZ"/>
      <sheetName val="Anomalies élec"/>
      <sheetName val="Anomalies GAZ"/>
      <sheetName val="Modifications de périmètre"/>
      <sheetName val="Alertes"/>
      <sheetName val="newslett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619"/>
  <sheetViews>
    <sheetView tabSelected="1" topLeftCell="AF55" zoomScale="80" zoomScaleNormal="80" workbookViewId="0">
      <selection activeCell="AJ25" sqref="AJ25"/>
    </sheetView>
  </sheetViews>
  <sheetFormatPr baseColWidth="10" defaultRowHeight="15"/>
  <cols>
    <col min="1" max="1" width="23.42578125" style="26" customWidth="1"/>
    <col min="2" max="2" width="22.7109375" style="26" customWidth="1"/>
    <col min="3" max="3" width="21.28515625" style="26" customWidth="1"/>
    <col min="4" max="4" width="9.5703125" style="26" customWidth="1"/>
    <col min="5" max="5" width="12.5703125" style="26" customWidth="1"/>
    <col min="6" max="6" width="17.7109375" style="26" customWidth="1"/>
    <col min="7" max="7" width="15" style="320" bestFit="1" customWidth="1"/>
    <col min="8" max="8" width="14" style="4" customWidth="1"/>
    <col min="9" max="9" width="12" style="4" customWidth="1"/>
    <col min="10" max="10" width="17.140625" style="4" customWidth="1"/>
    <col min="11" max="11" width="15.28515625" style="4" customWidth="1"/>
    <col min="12" max="13" width="17.5703125" style="5" customWidth="1"/>
    <col min="14" max="14" width="2.7109375" style="5" customWidth="1"/>
    <col min="15" max="15" width="15" style="5" bestFit="1" customWidth="1"/>
    <col min="16" max="16" width="17.5703125" style="5" customWidth="1"/>
    <col min="17" max="17" width="14.140625" style="4" customWidth="1"/>
    <col min="18" max="18" width="13.28515625" style="4" customWidth="1"/>
    <col min="19" max="19" width="15.7109375" style="4" customWidth="1"/>
    <col min="20" max="20" width="11.5703125" style="4" customWidth="1"/>
    <col min="21" max="21" width="15.28515625" style="4" customWidth="1"/>
    <col min="22" max="23" width="17.5703125" style="5" customWidth="1"/>
    <col min="24" max="24" width="2.7109375" style="5" customWidth="1"/>
    <col min="25" max="25" width="17.5703125" style="5" customWidth="1"/>
    <col min="26" max="26" width="17.5703125" style="8" customWidth="1"/>
    <col min="27" max="27" width="15.7109375" style="4" customWidth="1"/>
    <col min="28" max="28" width="15.7109375" style="9" customWidth="1"/>
    <col min="29" max="29" width="15.7109375" style="4" customWidth="1"/>
    <col min="30" max="30" width="15.7109375" style="9" customWidth="1"/>
    <col min="31" max="31" width="15.7109375" style="5" customWidth="1"/>
    <col min="32" max="32" width="15.7109375" style="10" customWidth="1"/>
    <col min="33" max="33" width="15.7109375" style="5" customWidth="1"/>
    <col min="34" max="34" width="15.7109375" style="10" customWidth="1"/>
    <col min="35" max="35" width="14.42578125" style="247" customWidth="1"/>
    <col min="36" max="36" width="14.85546875" style="248" customWidth="1"/>
    <col min="37" max="37" width="14.7109375" style="247" customWidth="1"/>
    <col min="38" max="38" width="15" style="248" customWidth="1"/>
    <col min="39" max="39" width="17" style="11" customWidth="1"/>
    <col min="40" max="40" width="14.28515625" style="12" customWidth="1"/>
    <col min="41" max="41" width="17" style="13" customWidth="1"/>
    <col min="42" max="42" width="15.85546875" style="14" customWidth="1"/>
    <col min="43" max="43" width="6.42578125" customWidth="1"/>
    <col min="44" max="44" width="18.28515625" customWidth="1"/>
    <col min="45" max="45" width="17.7109375" customWidth="1"/>
    <col min="46" max="46" width="11.42578125" customWidth="1"/>
    <col min="47" max="47" width="13.140625" customWidth="1"/>
    <col min="48" max="48" width="11.5703125" style="15" customWidth="1"/>
    <col min="49" max="49" width="12.85546875" style="15" customWidth="1"/>
    <col min="50" max="50" width="7" style="16" customWidth="1"/>
    <col min="51" max="51" width="22.5703125" bestFit="1" customWidth="1"/>
    <col min="52" max="52" width="0.7109375" customWidth="1"/>
    <col min="53" max="53" width="22.7109375" bestFit="1" customWidth="1"/>
    <col min="54" max="54" width="0.7109375" customWidth="1"/>
    <col min="55" max="55" width="33.7109375" customWidth="1"/>
  </cols>
  <sheetData>
    <row r="1" spans="1:55" ht="21">
      <c r="A1" s="1" t="s">
        <v>0</v>
      </c>
      <c r="B1" s="2" t="s">
        <v>1</v>
      </c>
      <c r="C1" s="3"/>
      <c r="D1" s="1"/>
      <c r="E1" s="1"/>
      <c r="F1" s="1"/>
      <c r="G1" s="319"/>
      <c r="V1" s="6"/>
      <c r="W1" s="7" t="s">
        <v>2</v>
      </c>
      <c r="X1" s="7"/>
      <c r="Y1" s="7"/>
    </row>
    <row r="2" spans="1:55" ht="21">
      <c r="A2" s="1"/>
      <c r="B2" s="2" t="s">
        <v>3</v>
      </c>
      <c r="C2" s="17"/>
      <c r="D2" s="1"/>
      <c r="E2" s="1"/>
      <c r="F2" s="1"/>
      <c r="G2" s="319"/>
      <c r="V2" s="18"/>
      <c r="W2" s="7" t="s">
        <v>4</v>
      </c>
      <c r="X2" s="7"/>
      <c r="Y2" s="7"/>
    </row>
    <row r="3" spans="1:55" ht="21">
      <c r="A3" s="1"/>
      <c r="B3" s="2" t="s">
        <v>5</v>
      </c>
      <c r="C3" s="17"/>
      <c r="D3" s="1"/>
      <c r="E3" s="1"/>
      <c r="F3" s="1"/>
      <c r="G3" s="319"/>
      <c r="V3" s="19"/>
      <c r="W3" s="20" t="s">
        <v>6</v>
      </c>
      <c r="X3" s="20"/>
      <c r="Y3" s="20"/>
    </row>
    <row r="4" spans="1:55" ht="21">
      <c r="A4" s="1"/>
      <c r="B4" s="2"/>
      <c r="C4" s="17"/>
      <c r="D4" s="1"/>
      <c r="E4" s="1"/>
      <c r="F4" s="1"/>
      <c r="G4" s="319"/>
      <c r="V4" s="21"/>
      <c r="W4" s="7" t="s">
        <v>7</v>
      </c>
      <c r="X4" s="7"/>
      <c r="Y4" s="7"/>
    </row>
    <row r="5" spans="1:55" ht="21">
      <c r="A5" s="1"/>
      <c r="B5" s="2"/>
      <c r="C5" s="17"/>
      <c r="D5" s="1"/>
      <c r="E5" s="1"/>
      <c r="F5" s="1"/>
      <c r="G5" s="319"/>
      <c r="V5" s="22"/>
      <c r="W5" s="23" t="s">
        <v>8</v>
      </c>
      <c r="X5" s="23"/>
      <c r="Y5" s="23"/>
    </row>
    <row r="6" spans="1:55" ht="21">
      <c r="A6" s="1"/>
      <c r="B6" s="2"/>
      <c r="C6" s="17"/>
      <c r="D6" s="1"/>
      <c r="E6" s="1"/>
      <c r="F6" s="1"/>
      <c r="G6" s="319"/>
      <c r="K6" s="24"/>
      <c r="V6" s="25"/>
      <c r="W6" s="20" t="s">
        <v>9</v>
      </c>
      <c r="X6" s="20"/>
      <c r="Y6" s="20"/>
    </row>
    <row r="7" spans="1:55" ht="15.75" thickBot="1">
      <c r="K7" s="27"/>
    </row>
    <row r="8" spans="1:55" ht="30" customHeight="1" thickBot="1">
      <c r="A8" s="249" t="s">
        <v>10</v>
      </c>
      <c r="B8" s="28" t="str">
        <f>A8</f>
        <v>FEVRIER</v>
      </c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9"/>
      <c r="AR8" s="250" t="str">
        <f>B8</f>
        <v>FEVRIER</v>
      </c>
      <c r="AS8" s="251"/>
      <c r="AT8" s="251"/>
      <c r="AU8" s="252"/>
      <c r="AV8" s="30"/>
      <c r="AW8" s="31"/>
      <c r="AY8" s="32">
        <v>42401</v>
      </c>
      <c r="AZ8" s="253"/>
      <c r="BA8" s="32">
        <f>AY8+31</f>
        <v>42432</v>
      </c>
      <c r="BB8" s="254"/>
      <c r="BC8" s="34" t="s">
        <v>59</v>
      </c>
    </row>
    <row r="9" spans="1:55" s="275" customFormat="1" ht="30.75" customHeight="1">
      <c r="A9" s="255" t="s">
        <v>28</v>
      </c>
      <c r="B9" s="256"/>
      <c r="C9" s="256"/>
      <c r="D9" s="256"/>
      <c r="E9" s="256"/>
      <c r="F9" s="257"/>
      <c r="G9" s="258">
        <v>2015</v>
      </c>
      <c r="H9" s="259"/>
      <c r="I9" s="259"/>
      <c r="J9" s="259"/>
      <c r="K9" s="259"/>
      <c r="L9" s="259"/>
      <c r="M9" s="259"/>
      <c r="N9" s="260"/>
      <c r="O9" s="261">
        <f>G9+1</f>
        <v>2016</v>
      </c>
      <c r="P9" s="259"/>
      <c r="Q9" s="259"/>
      <c r="R9" s="259"/>
      <c r="S9" s="259"/>
      <c r="T9" s="259"/>
      <c r="U9" s="259"/>
      <c r="V9" s="259"/>
      <c r="W9" s="262"/>
      <c r="X9" s="260"/>
      <c r="Y9" s="263" t="s">
        <v>47</v>
      </c>
      <c r="Z9" s="263" t="s">
        <v>48</v>
      </c>
      <c r="AA9" s="44" t="s">
        <v>49</v>
      </c>
      <c r="AB9" s="44"/>
      <c r="AC9" s="44" t="s">
        <v>50</v>
      </c>
      <c r="AD9" s="44"/>
      <c r="AE9" s="45" t="s">
        <v>51</v>
      </c>
      <c r="AF9" s="45"/>
      <c r="AG9" s="45" t="s">
        <v>52</v>
      </c>
      <c r="AH9" s="264"/>
      <c r="AI9" s="337" t="s">
        <v>60</v>
      </c>
      <c r="AJ9" s="337"/>
      <c r="AK9" s="337" t="s">
        <v>61</v>
      </c>
      <c r="AL9" s="337"/>
      <c r="AM9" s="338" t="s">
        <v>62</v>
      </c>
      <c r="AN9" s="338"/>
      <c r="AO9" s="338" t="s">
        <v>18</v>
      </c>
      <c r="AP9" s="339"/>
      <c r="AQ9" s="265"/>
      <c r="AR9" s="266">
        <f>G9</f>
        <v>2015</v>
      </c>
      <c r="AS9" s="267">
        <f>O9</f>
        <v>2016</v>
      </c>
      <c r="AT9" s="268" t="s">
        <v>55</v>
      </c>
      <c r="AU9" s="269"/>
      <c r="AV9" s="270"/>
      <c r="AW9" s="271"/>
      <c r="AX9" s="272"/>
      <c r="AY9" s="52" t="s">
        <v>57</v>
      </c>
      <c r="AZ9" s="273"/>
      <c r="BA9" s="52" t="s">
        <v>58</v>
      </c>
      <c r="BB9" s="274"/>
      <c r="BC9" s="54"/>
    </row>
    <row r="10" spans="1:55" ht="57" customHeight="1">
      <c r="A10" s="35">
        <v>1</v>
      </c>
      <c r="B10" s="36">
        <v>2</v>
      </c>
      <c r="C10" s="37">
        <v>3</v>
      </c>
      <c r="D10" s="38" t="s">
        <v>29</v>
      </c>
      <c r="E10" s="316" t="s">
        <v>30</v>
      </c>
      <c r="F10" s="317" t="s">
        <v>38</v>
      </c>
      <c r="G10" s="321">
        <v>5</v>
      </c>
      <c r="H10" s="39" t="s">
        <v>31</v>
      </c>
      <c r="I10" s="39" t="s">
        <v>32</v>
      </c>
      <c r="J10" s="39" t="s">
        <v>33</v>
      </c>
      <c r="K10" s="43" t="s">
        <v>34</v>
      </c>
      <c r="L10" s="40" t="s">
        <v>35</v>
      </c>
      <c r="M10" s="276" t="s">
        <v>36</v>
      </c>
      <c r="N10" s="277"/>
      <c r="O10" s="278" t="s">
        <v>37</v>
      </c>
      <c r="P10" s="41" t="s">
        <v>39</v>
      </c>
      <c r="Q10" s="39" t="s">
        <v>40</v>
      </c>
      <c r="R10" s="39" t="s">
        <v>41</v>
      </c>
      <c r="S10" s="39" t="s">
        <v>42</v>
      </c>
      <c r="T10" s="42" t="s">
        <v>43</v>
      </c>
      <c r="U10" s="43" t="s">
        <v>44</v>
      </c>
      <c r="V10" s="40" t="s">
        <v>45</v>
      </c>
      <c r="W10" s="276" t="s">
        <v>46</v>
      </c>
      <c r="X10" s="277"/>
      <c r="Y10" s="263"/>
      <c r="Z10" s="263"/>
      <c r="AA10" s="44"/>
      <c r="AB10" s="44"/>
      <c r="AC10" s="44"/>
      <c r="AD10" s="44"/>
      <c r="AE10" s="45"/>
      <c r="AF10" s="45"/>
      <c r="AG10" s="45"/>
      <c r="AH10" s="264"/>
      <c r="AI10" s="337"/>
      <c r="AJ10" s="337"/>
      <c r="AK10" s="337"/>
      <c r="AL10" s="337"/>
      <c r="AM10" s="338"/>
      <c r="AN10" s="338"/>
      <c r="AO10" s="338"/>
      <c r="AP10" s="339"/>
      <c r="AR10" s="281" t="s">
        <v>53</v>
      </c>
      <c r="AS10" s="282" t="s">
        <v>54</v>
      </c>
      <c r="AT10" s="268"/>
      <c r="AU10" s="269"/>
      <c r="AV10" s="50"/>
      <c r="AW10" s="51"/>
      <c r="AY10" s="283"/>
      <c r="AZ10" s="284"/>
      <c r="BA10" s="283"/>
      <c r="BB10" s="274"/>
      <c r="BC10" s="54"/>
    </row>
    <row r="11" spans="1:55" ht="15.75" customHeight="1" thickBot="1">
      <c r="A11" s="35"/>
      <c r="B11" s="36"/>
      <c r="C11" s="37"/>
      <c r="D11" s="55"/>
      <c r="E11" s="316"/>
      <c r="F11" s="318"/>
      <c r="G11" s="322"/>
      <c r="H11" s="39"/>
      <c r="I11" s="39"/>
      <c r="J11" s="39"/>
      <c r="K11" s="285"/>
      <c r="L11" s="40"/>
      <c r="M11" s="276"/>
      <c r="N11" s="277"/>
      <c r="O11" s="286"/>
      <c r="P11" s="56"/>
      <c r="Q11" s="39"/>
      <c r="R11" s="39"/>
      <c r="S11" s="39"/>
      <c r="T11" s="57"/>
      <c r="U11" s="285"/>
      <c r="V11" s="40"/>
      <c r="W11" s="276"/>
      <c r="X11" s="277"/>
      <c r="Y11" s="263"/>
      <c r="Z11" s="263"/>
      <c r="AA11" s="58" t="s">
        <v>11</v>
      </c>
      <c r="AB11" s="59" t="s">
        <v>12</v>
      </c>
      <c r="AC11" s="60" t="s">
        <v>11</v>
      </c>
      <c r="AD11" s="61" t="s">
        <v>12</v>
      </c>
      <c r="AE11" s="62" t="s">
        <v>11</v>
      </c>
      <c r="AF11" s="63" t="s">
        <v>12</v>
      </c>
      <c r="AG11" s="62" t="s">
        <v>11</v>
      </c>
      <c r="AH11" s="216" t="s">
        <v>12</v>
      </c>
      <c r="AI11" s="340" t="s">
        <v>11</v>
      </c>
      <c r="AJ11" s="341" t="s">
        <v>12</v>
      </c>
      <c r="AK11" s="340" t="s">
        <v>11</v>
      </c>
      <c r="AL11" s="341" t="s">
        <v>12</v>
      </c>
      <c r="AM11" s="342" t="s">
        <v>11</v>
      </c>
      <c r="AN11" s="343" t="s">
        <v>12</v>
      </c>
      <c r="AO11" s="342" t="s">
        <v>11</v>
      </c>
      <c r="AP11" s="344" t="s">
        <v>12</v>
      </c>
      <c r="AR11" s="287"/>
      <c r="AS11" s="288"/>
      <c r="AT11" s="289" t="s">
        <v>56</v>
      </c>
      <c r="AU11" s="290" t="s">
        <v>12</v>
      </c>
      <c r="AV11" s="50"/>
      <c r="AW11" s="51"/>
      <c r="AY11" s="64"/>
      <c r="AZ11" s="284"/>
      <c r="BA11" s="64"/>
      <c r="BB11" s="284"/>
      <c r="BC11" s="65"/>
    </row>
    <row r="12" spans="1:55">
      <c r="A12" s="66"/>
      <c r="B12" s="67"/>
      <c r="C12" s="68"/>
      <c r="D12" s="68"/>
      <c r="E12" s="68"/>
      <c r="F12" s="69"/>
      <c r="G12" s="323"/>
      <c r="H12" s="70"/>
      <c r="I12" s="71"/>
      <c r="J12" s="72">
        <f>SUM(H12:I12)</f>
        <v>0</v>
      </c>
      <c r="K12" s="73"/>
      <c r="L12" s="74">
        <f>SUM(J12+K12)</f>
        <v>0</v>
      </c>
      <c r="M12" s="75"/>
      <c r="N12" s="76"/>
      <c r="O12" s="77"/>
      <c r="P12" s="78"/>
      <c r="Q12" s="70"/>
      <c r="R12" s="71"/>
      <c r="S12" s="71">
        <f>SUM(Q12:R12)</f>
        <v>0</v>
      </c>
      <c r="T12" s="78"/>
      <c r="U12" s="79"/>
      <c r="V12" s="80">
        <f>SUM(S12+U12)</f>
        <v>0</v>
      </c>
      <c r="W12" s="81"/>
      <c r="X12" s="76"/>
      <c r="Y12" s="82">
        <f>T12-D12</f>
        <v>0</v>
      </c>
      <c r="Z12" s="83">
        <f>P12-E12</f>
        <v>0</v>
      </c>
      <c r="AA12" s="84">
        <f>SUM(S12-J12)</f>
        <v>0</v>
      </c>
      <c r="AB12" s="85" t="e">
        <f>AA12/J12</f>
        <v>#DIV/0!</v>
      </c>
      <c r="AC12" s="86">
        <f>U12-K12</f>
        <v>0</v>
      </c>
      <c r="AD12" s="87" t="e">
        <f>AC12/K12</f>
        <v>#DIV/0!</v>
      </c>
      <c r="AE12" s="88">
        <f>V12-L12</f>
        <v>0</v>
      </c>
      <c r="AF12" s="89" t="e">
        <f>AE12/L12</f>
        <v>#DIV/0!</v>
      </c>
      <c r="AG12" s="90">
        <f>W12-M12</f>
        <v>0</v>
      </c>
      <c r="AH12" s="91" t="e">
        <f>AG12/M12</f>
        <v>#DIV/0!</v>
      </c>
      <c r="AI12" s="279"/>
      <c r="AJ12" s="280"/>
      <c r="AK12" s="279"/>
      <c r="AL12" s="280"/>
      <c r="AM12" s="46"/>
      <c r="AN12" s="47"/>
      <c r="AO12" s="48"/>
      <c r="AP12" s="49"/>
      <c r="AR12" s="92"/>
      <c r="AS12" s="93"/>
      <c r="AT12" s="94">
        <f>SUM(AS12-AR12)</f>
        <v>0</v>
      </c>
      <c r="AU12" s="95" t="e">
        <f>AT12/AR12</f>
        <v>#DIV/0!</v>
      </c>
      <c r="AV12" s="50"/>
      <c r="AW12" s="51"/>
      <c r="AY12" s="96"/>
      <c r="AZ12" s="284"/>
      <c r="BA12" s="291"/>
      <c r="BB12" s="284"/>
      <c r="BC12" s="292"/>
    </row>
    <row r="13" spans="1:55">
      <c r="A13" s="66"/>
      <c r="B13" s="67"/>
      <c r="C13" s="68"/>
      <c r="D13" s="68"/>
      <c r="E13" s="68"/>
      <c r="F13" s="69"/>
      <c r="G13" s="323"/>
      <c r="H13" s="70"/>
      <c r="I13" s="71"/>
      <c r="J13" s="72">
        <f>SUM(H13:I13)</f>
        <v>0</v>
      </c>
      <c r="K13" s="73"/>
      <c r="L13" s="74">
        <f>SUM(J13+K13)</f>
        <v>0</v>
      </c>
      <c r="M13" s="75"/>
      <c r="N13" s="76"/>
      <c r="O13" s="77"/>
      <c r="P13" s="78"/>
      <c r="Q13" s="70"/>
      <c r="R13" s="71"/>
      <c r="S13" s="71">
        <f>SUM(Q13:R13)</f>
        <v>0</v>
      </c>
      <c r="T13" s="78"/>
      <c r="U13" s="79"/>
      <c r="V13" s="80">
        <f>SUM(S13+U13)</f>
        <v>0</v>
      </c>
      <c r="W13" s="81"/>
      <c r="X13" s="76"/>
      <c r="Y13" s="82">
        <f>T13-D13</f>
        <v>0</v>
      </c>
      <c r="Z13" s="83">
        <f>P13-E13</f>
        <v>0</v>
      </c>
      <c r="AA13" s="84">
        <f>SUM(S13-J13)</f>
        <v>0</v>
      </c>
      <c r="AB13" s="85" t="e">
        <f>AA13/J13</f>
        <v>#DIV/0!</v>
      </c>
      <c r="AC13" s="86">
        <f>U13-K13</f>
        <v>0</v>
      </c>
      <c r="AD13" s="87" t="e">
        <f>AC13/K13</f>
        <v>#DIV/0!</v>
      </c>
      <c r="AE13" s="88">
        <f>V13-L13</f>
        <v>0</v>
      </c>
      <c r="AF13" s="89" t="e">
        <f>AE13/L13</f>
        <v>#DIV/0!</v>
      </c>
      <c r="AG13" s="90">
        <f>W13-M13</f>
        <v>0</v>
      </c>
      <c r="AH13" s="91" t="e">
        <f>AG13/M13</f>
        <v>#DIV/0!</v>
      </c>
      <c r="AI13" s="279"/>
      <c r="AJ13" s="280"/>
      <c r="AK13" s="279"/>
      <c r="AL13" s="280"/>
      <c r="AM13" s="46"/>
      <c r="AN13" s="47"/>
      <c r="AO13" s="48"/>
      <c r="AP13" s="49"/>
      <c r="AR13" s="92"/>
      <c r="AS13" s="93"/>
      <c r="AT13" s="94">
        <f>SUM(AS13-AR13)</f>
        <v>0</v>
      </c>
      <c r="AU13" s="95" t="e">
        <f>AT13/AR13</f>
        <v>#DIV/0!</v>
      </c>
      <c r="AV13" s="50"/>
      <c r="AW13" s="51"/>
      <c r="AY13" s="96"/>
      <c r="AZ13" s="284"/>
      <c r="BA13" s="291"/>
      <c r="BB13" s="284"/>
      <c r="BC13" s="293"/>
    </row>
    <row r="14" spans="1:55">
      <c r="A14" s="66"/>
      <c r="B14" s="67"/>
      <c r="C14" s="68"/>
      <c r="D14" s="68"/>
      <c r="E14" s="68"/>
      <c r="F14" s="69"/>
      <c r="G14" s="323"/>
      <c r="H14" s="70"/>
      <c r="I14" s="71"/>
      <c r="J14" s="72">
        <f>SUM(H14:I14)</f>
        <v>0</v>
      </c>
      <c r="K14" s="73"/>
      <c r="L14" s="74">
        <f>SUM(J14+K14)</f>
        <v>0</v>
      </c>
      <c r="M14" s="75"/>
      <c r="N14" s="76"/>
      <c r="O14" s="77"/>
      <c r="P14" s="78"/>
      <c r="Q14" s="70"/>
      <c r="R14" s="71"/>
      <c r="S14" s="71">
        <f>SUM(Q14:R14)</f>
        <v>0</v>
      </c>
      <c r="T14" s="78"/>
      <c r="U14" s="79"/>
      <c r="V14" s="80">
        <f>SUM(S14+U14)</f>
        <v>0</v>
      </c>
      <c r="W14" s="81"/>
      <c r="X14" s="76"/>
      <c r="Y14" s="82">
        <f>T14-D14</f>
        <v>0</v>
      </c>
      <c r="Z14" s="83">
        <f>P14-E14</f>
        <v>0</v>
      </c>
      <c r="AA14" s="84">
        <f>SUM(S14-J14)</f>
        <v>0</v>
      </c>
      <c r="AB14" s="85" t="e">
        <f>AA14/J14</f>
        <v>#DIV/0!</v>
      </c>
      <c r="AC14" s="86">
        <f>U14-K14</f>
        <v>0</v>
      </c>
      <c r="AD14" s="87" t="e">
        <f>AC14/K14</f>
        <v>#DIV/0!</v>
      </c>
      <c r="AE14" s="88">
        <f>V14-L14</f>
        <v>0</v>
      </c>
      <c r="AF14" s="89" t="e">
        <f>AE14/L14</f>
        <v>#DIV/0!</v>
      </c>
      <c r="AG14" s="90">
        <f>W14-M14</f>
        <v>0</v>
      </c>
      <c r="AH14" s="91" t="e">
        <f>AG14/M14</f>
        <v>#DIV/0!</v>
      </c>
      <c r="AI14" s="279"/>
      <c r="AJ14" s="280"/>
      <c r="AK14" s="279"/>
      <c r="AL14" s="280"/>
      <c r="AM14" s="46"/>
      <c r="AN14" s="47"/>
      <c r="AO14" s="48"/>
      <c r="AP14" s="49"/>
      <c r="AR14" s="92"/>
      <c r="AS14" s="93"/>
      <c r="AT14" s="94">
        <f>SUM(AS14-AR14)</f>
        <v>0</v>
      </c>
      <c r="AU14" s="95" t="e">
        <f>AT14/AR14</f>
        <v>#DIV/0!</v>
      </c>
      <c r="AV14" s="50"/>
      <c r="AW14" s="51"/>
      <c r="AY14" s="96"/>
      <c r="AZ14" s="284"/>
      <c r="BA14" s="97"/>
      <c r="BB14" s="284"/>
      <c r="BC14" s="98"/>
    </row>
    <row r="15" spans="1:55">
      <c r="A15" s="66"/>
      <c r="B15" s="67"/>
      <c r="C15" s="68"/>
      <c r="D15" s="68"/>
      <c r="E15" s="68"/>
      <c r="F15" s="69"/>
      <c r="G15" s="323"/>
      <c r="H15" s="70"/>
      <c r="I15" s="71"/>
      <c r="J15" s="72">
        <f>SUM(H15:I15)</f>
        <v>0</v>
      </c>
      <c r="K15" s="73"/>
      <c r="L15" s="74">
        <f>SUM(J15+K15)</f>
        <v>0</v>
      </c>
      <c r="M15" s="75"/>
      <c r="N15" s="76"/>
      <c r="O15" s="77"/>
      <c r="P15" s="78"/>
      <c r="Q15" s="70"/>
      <c r="R15" s="71"/>
      <c r="S15" s="71">
        <f>SUM(Q15:R15)</f>
        <v>0</v>
      </c>
      <c r="T15" s="78"/>
      <c r="U15" s="79"/>
      <c r="V15" s="80">
        <f>SUM(S15+U15)</f>
        <v>0</v>
      </c>
      <c r="W15" s="81"/>
      <c r="X15" s="76"/>
      <c r="Y15" s="82">
        <f>T15-D15</f>
        <v>0</v>
      </c>
      <c r="Z15" s="83">
        <f>P15-E15</f>
        <v>0</v>
      </c>
      <c r="AA15" s="84">
        <f>SUM(S15-J15)</f>
        <v>0</v>
      </c>
      <c r="AB15" s="85" t="e">
        <f>AA15/J15</f>
        <v>#DIV/0!</v>
      </c>
      <c r="AC15" s="86">
        <f>U15-K15</f>
        <v>0</v>
      </c>
      <c r="AD15" s="87" t="e">
        <f>AC15/K15</f>
        <v>#DIV/0!</v>
      </c>
      <c r="AE15" s="88">
        <f>V15-L15</f>
        <v>0</v>
      </c>
      <c r="AF15" s="89" t="e">
        <f>AE15/L15</f>
        <v>#DIV/0!</v>
      </c>
      <c r="AG15" s="90">
        <f>W15-M15</f>
        <v>0</v>
      </c>
      <c r="AH15" s="91" t="e">
        <f>AG15/M15</f>
        <v>#DIV/0!</v>
      </c>
      <c r="AI15" s="279"/>
      <c r="AJ15" s="280"/>
      <c r="AK15" s="279"/>
      <c r="AL15" s="280"/>
      <c r="AM15" s="46"/>
      <c r="AN15" s="47"/>
      <c r="AO15" s="48"/>
      <c r="AP15" s="49"/>
      <c r="AR15" s="92"/>
      <c r="AS15" s="93"/>
      <c r="AT15" s="94">
        <f>SUM(AS15-AR15)</f>
        <v>0</v>
      </c>
      <c r="AU15" s="95" t="e">
        <f>AT15/AR15</f>
        <v>#DIV/0!</v>
      </c>
      <c r="AV15" s="50"/>
      <c r="AW15" s="51"/>
      <c r="AY15" s="96"/>
      <c r="AZ15" s="284"/>
      <c r="BA15" s="97"/>
      <c r="BB15" s="284"/>
      <c r="BC15" s="98"/>
    </row>
    <row r="16" spans="1:55">
      <c r="A16" s="66"/>
      <c r="B16" s="67"/>
      <c r="C16" s="68"/>
      <c r="D16" s="68"/>
      <c r="E16" s="68"/>
      <c r="F16" s="69"/>
      <c r="G16" s="323"/>
      <c r="H16" s="70"/>
      <c r="I16" s="71"/>
      <c r="J16" s="72">
        <f>SUM(H16:I16)</f>
        <v>0</v>
      </c>
      <c r="K16" s="73"/>
      <c r="L16" s="74">
        <f>SUM(J16+K16)</f>
        <v>0</v>
      </c>
      <c r="M16" s="75"/>
      <c r="N16" s="76"/>
      <c r="O16" s="77"/>
      <c r="P16" s="78"/>
      <c r="Q16" s="70"/>
      <c r="R16" s="71"/>
      <c r="S16" s="71">
        <f>SUM(Q16:R16)</f>
        <v>0</v>
      </c>
      <c r="T16" s="78"/>
      <c r="U16" s="79"/>
      <c r="V16" s="80">
        <f>SUM(S16+U16)</f>
        <v>0</v>
      </c>
      <c r="W16" s="81"/>
      <c r="X16" s="76"/>
      <c r="Y16" s="82">
        <f>T16-D16</f>
        <v>0</v>
      </c>
      <c r="Z16" s="83">
        <f>P16-E16</f>
        <v>0</v>
      </c>
      <c r="AA16" s="84">
        <f>SUM(S16-J16)</f>
        <v>0</v>
      </c>
      <c r="AB16" s="85" t="e">
        <f>AA16/J16</f>
        <v>#DIV/0!</v>
      </c>
      <c r="AC16" s="86">
        <f>U16-K16</f>
        <v>0</v>
      </c>
      <c r="AD16" s="87" t="e">
        <f>AC16/K16</f>
        <v>#DIV/0!</v>
      </c>
      <c r="AE16" s="88">
        <f>V16-L16</f>
        <v>0</v>
      </c>
      <c r="AF16" s="89" t="e">
        <f>AE16/L16</f>
        <v>#DIV/0!</v>
      </c>
      <c r="AG16" s="90">
        <f>W16-M16</f>
        <v>0</v>
      </c>
      <c r="AH16" s="91" t="e">
        <f>AG16/M16</f>
        <v>#DIV/0!</v>
      </c>
      <c r="AI16" s="279"/>
      <c r="AJ16" s="280"/>
      <c r="AK16" s="279"/>
      <c r="AL16" s="280"/>
      <c r="AM16" s="46"/>
      <c r="AN16" s="47"/>
      <c r="AO16" s="48"/>
      <c r="AP16" s="49"/>
      <c r="AR16" s="92"/>
      <c r="AS16" s="93"/>
      <c r="AT16" s="94">
        <f>SUM(AS16-AR16)</f>
        <v>0</v>
      </c>
      <c r="AU16" s="95" t="e">
        <f>AT16/AR16</f>
        <v>#DIV/0!</v>
      </c>
      <c r="AV16" s="50"/>
      <c r="AW16" s="51"/>
      <c r="AY16" s="96"/>
      <c r="AZ16" s="284"/>
      <c r="BA16" s="97"/>
      <c r="BB16" s="284"/>
      <c r="BC16" s="98"/>
    </row>
    <row r="17" spans="1:55">
      <c r="A17" s="66"/>
      <c r="B17" s="67"/>
      <c r="C17" s="68"/>
      <c r="D17" s="68"/>
      <c r="E17" s="68"/>
      <c r="F17" s="69"/>
      <c r="G17" s="323"/>
      <c r="H17" s="70"/>
      <c r="I17" s="71"/>
      <c r="J17" s="72">
        <f>SUM(H17:I17)</f>
        <v>0</v>
      </c>
      <c r="K17" s="73"/>
      <c r="L17" s="74">
        <f>SUM(J17+K17)</f>
        <v>0</v>
      </c>
      <c r="M17" s="75"/>
      <c r="N17" s="76"/>
      <c r="O17" s="77"/>
      <c r="P17" s="78"/>
      <c r="Q17" s="70"/>
      <c r="R17" s="71"/>
      <c r="S17" s="71">
        <f>SUM(Q17:R17)</f>
        <v>0</v>
      </c>
      <c r="T17" s="78"/>
      <c r="U17" s="79"/>
      <c r="V17" s="80">
        <f>SUM(S17+U17)</f>
        <v>0</v>
      </c>
      <c r="W17" s="81"/>
      <c r="X17" s="76"/>
      <c r="Y17" s="82">
        <f>T17-D17</f>
        <v>0</v>
      </c>
      <c r="Z17" s="83">
        <f>P17-E17</f>
        <v>0</v>
      </c>
      <c r="AA17" s="84">
        <f>SUM(S17-J17)</f>
        <v>0</v>
      </c>
      <c r="AB17" s="85" t="e">
        <f>AA17/J17</f>
        <v>#DIV/0!</v>
      </c>
      <c r="AC17" s="86">
        <f>U17-K17</f>
        <v>0</v>
      </c>
      <c r="AD17" s="87" t="e">
        <f>AC17/K17</f>
        <v>#DIV/0!</v>
      </c>
      <c r="AE17" s="88">
        <f>V17-L17</f>
        <v>0</v>
      </c>
      <c r="AF17" s="89" t="e">
        <f>AE17/L17</f>
        <v>#DIV/0!</v>
      </c>
      <c r="AG17" s="90">
        <f>W17-M17</f>
        <v>0</v>
      </c>
      <c r="AH17" s="91" t="e">
        <f>AG17/M17</f>
        <v>#DIV/0!</v>
      </c>
      <c r="AI17" s="279"/>
      <c r="AJ17" s="280"/>
      <c r="AK17" s="279"/>
      <c r="AL17" s="280"/>
      <c r="AM17" s="46"/>
      <c r="AN17" s="47"/>
      <c r="AO17" s="48"/>
      <c r="AP17" s="49"/>
      <c r="AR17" s="92"/>
      <c r="AS17" s="93"/>
      <c r="AT17" s="94">
        <f>SUM(AS17-AR17)</f>
        <v>0</v>
      </c>
      <c r="AU17" s="95" t="e">
        <f>AT17/AR17</f>
        <v>#DIV/0!</v>
      </c>
      <c r="AV17" s="50"/>
      <c r="AW17" s="51"/>
      <c r="AY17" s="96"/>
      <c r="AZ17" s="284"/>
      <c r="BA17" s="97"/>
      <c r="BB17" s="284"/>
      <c r="BC17" s="98"/>
    </row>
    <row r="18" spans="1:55">
      <c r="A18" s="66"/>
      <c r="B18" s="67"/>
      <c r="C18" s="68"/>
      <c r="D18" s="68"/>
      <c r="E18" s="68"/>
      <c r="F18" s="69"/>
      <c r="G18" s="323"/>
      <c r="H18" s="70"/>
      <c r="I18" s="71"/>
      <c r="J18" s="72">
        <f>SUM(H18:I18)</f>
        <v>0</v>
      </c>
      <c r="K18" s="73"/>
      <c r="L18" s="74">
        <f>SUM(J18+K18)</f>
        <v>0</v>
      </c>
      <c r="M18" s="75"/>
      <c r="N18" s="76"/>
      <c r="O18" s="77"/>
      <c r="P18" s="78"/>
      <c r="Q18" s="70"/>
      <c r="R18" s="71"/>
      <c r="S18" s="71">
        <f>SUM(Q18:R18)</f>
        <v>0</v>
      </c>
      <c r="T18" s="78"/>
      <c r="U18" s="79"/>
      <c r="V18" s="80">
        <f>SUM(S18+U18)</f>
        <v>0</v>
      </c>
      <c r="W18" s="81"/>
      <c r="X18" s="76"/>
      <c r="Y18" s="82">
        <f>T18-D18</f>
        <v>0</v>
      </c>
      <c r="Z18" s="83">
        <f>P18-E18</f>
        <v>0</v>
      </c>
      <c r="AA18" s="84">
        <f>SUM(S18-J18)</f>
        <v>0</v>
      </c>
      <c r="AB18" s="85" t="e">
        <f>AA18/J18</f>
        <v>#DIV/0!</v>
      </c>
      <c r="AC18" s="86">
        <f>U18-K18</f>
        <v>0</v>
      </c>
      <c r="AD18" s="87" t="e">
        <f>AC18/K18</f>
        <v>#DIV/0!</v>
      </c>
      <c r="AE18" s="88">
        <f>V18-L18</f>
        <v>0</v>
      </c>
      <c r="AF18" s="89" t="e">
        <f>AE18/L18</f>
        <v>#DIV/0!</v>
      </c>
      <c r="AG18" s="90">
        <f>W18-M18</f>
        <v>0</v>
      </c>
      <c r="AH18" s="91" t="e">
        <f>AG18/M18</f>
        <v>#DIV/0!</v>
      </c>
      <c r="AI18" s="279"/>
      <c r="AJ18" s="280"/>
      <c r="AK18" s="279"/>
      <c r="AL18" s="280"/>
      <c r="AM18" s="46"/>
      <c r="AN18" s="47"/>
      <c r="AO18" s="48"/>
      <c r="AP18" s="49"/>
      <c r="AR18" s="92"/>
      <c r="AS18" s="93"/>
      <c r="AT18" s="94">
        <f>SUM(AS18-AR18)</f>
        <v>0</v>
      </c>
      <c r="AU18" s="95" t="e">
        <f>AT18/AR18</f>
        <v>#DIV/0!</v>
      </c>
      <c r="AV18" s="50"/>
      <c r="AW18" s="51"/>
      <c r="AY18" s="96"/>
      <c r="AZ18" s="284"/>
      <c r="BA18" s="97"/>
      <c r="BB18" s="284"/>
      <c r="BC18" s="98"/>
    </row>
    <row r="19" spans="1:55">
      <c r="A19" s="66"/>
      <c r="B19" s="67"/>
      <c r="C19" s="68"/>
      <c r="D19" s="68"/>
      <c r="E19" s="68"/>
      <c r="F19" s="69"/>
      <c r="G19" s="323"/>
      <c r="H19" s="70"/>
      <c r="I19" s="71"/>
      <c r="J19" s="72">
        <f>SUM(H19:I19)</f>
        <v>0</v>
      </c>
      <c r="K19" s="73"/>
      <c r="L19" s="74">
        <f>SUM(J19+K19)</f>
        <v>0</v>
      </c>
      <c r="M19" s="75"/>
      <c r="N19" s="76"/>
      <c r="O19" s="77"/>
      <c r="P19" s="78"/>
      <c r="Q19" s="70"/>
      <c r="R19" s="71"/>
      <c r="S19" s="71">
        <f>SUM(Q19:R19)</f>
        <v>0</v>
      </c>
      <c r="T19" s="78"/>
      <c r="U19" s="79"/>
      <c r="V19" s="80">
        <f>SUM(S19+U19)</f>
        <v>0</v>
      </c>
      <c r="W19" s="81"/>
      <c r="X19" s="76"/>
      <c r="Y19" s="82">
        <f>T19-D19</f>
        <v>0</v>
      </c>
      <c r="Z19" s="83">
        <f>P19-E19</f>
        <v>0</v>
      </c>
      <c r="AA19" s="84">
        <f>SUM(S19-J19)</f>
        <v>0</v>
      </c>
      <c r="AB19" s="85" t="e">
        <f>AA19/J19</f>
        <v>#DIV/0!</v>
      </c>
      <c r="AC19" s="86">
        <f>U19-K19</f>
        <v>0</v>
      </c>
      <c r="AD19" s="87" t="e">
        <f>AC19/K19</f>
        <v>#DIV/0!</v>
      </c>
      <c r="AE19" s="88">
        <f>V19-L19</f>
        <v>0</v>
      </c>
      <c r="AF19" s="89" t="e">
        <f>AE19/L19</f>
        <v>#DIV/0!</v>
      </c>
      <c r="AG19" s="90">
        <f>W19-M19</f>
        <v>0</v>
      </c>
      <c r="AH19" s="91" t="e">
        <f>AG19/M19</f>
        <v>#DIV/0!</v>
      </c>
      <c r="AI19" s="279"/>
      <c r="AJ19" s="280"/>
      <c r="AK19" s="279"/>
      <c r="AL19" s="280"/>
      <c r="AM19" s="46"/>
      <c r="AN19" s="47"/>
      <c r="AO19" s="48"/>
      <c r="AP19" s="49"/>
      <c r="AR19" s="92"/>
      <c r="AS19" s="93"/>
      <c r="AT19" s="94">
        <f>SUM(AS19-AR19)</f>
        <v>0</v>
      </c>
      <c r="AU19" s="95" t="e">
        <f>AT19/AR19</f>
        <v>#DIV/0!</v>
      </c>
      <c r="AV19" s="50"/>
      <c r="AW19" s="51"/>
      <c r="AY19" s="96"/>
      <c r="AZ19" s="284"/>
      <c r="BA19" s="97"/>
      <c r="BB19" s="284"/>
      <c r="BC19" s="98"/>
    </row>
    <row r="20" spans="1:55">
      <c r="A20" s="66"/>
      <c r="B20" s="67"/>
      <c r="C20" s="68"/>
      <c r="D20" s="68"/>
      <c r="E20" s="68"/>
      <c r="F20" s="69"/>
      <c r="G20" s="323"/>
      <c r="H20" s="70"/>
      <c r="I20" s="71"/>
      <c r="J20" s="72">
        <f>SUM(H20:I20)</f>
        <v>0</v>
      </c>
      <c r="K20" s="73"/>
      <c r="L20" s="74">
        <f>SUM(J20+K20)</f>
        <v>0</v>
      </c>
      <c r="M20" s="75"/>
      <c r="N20" s="76"/>
      <c r="O20" s="77"/>
      <c r="P20" s="78"/>
      <c r="Q20" s="70"/>
      <c r="R20" s="71"/>
      <c r="S20" s="71">
        <f>SUM(Q20:R20)</f>
        <v>0</v>
      </c>
      <c r="T20" s="78"/>
      <c r="U20" s="79"/>
      <c r="V20" s="80">
        <f>SUM(S20+U20)</f>
        <v>0</v>
      </c>
      <c r="W20" s="81"/>
      <c r="X20" s="76"/>
      <c r="Y20" s="82">
        <f>T20-D20</f>
        <v>0</v>
      </c>
      <c r="Z20" s="83">
        <f>P20-E20</f>
        <v>0</v>
      </c>
      <c r="AA20" s="84">
        <f>SUM(S20-J20)</f>
        <v>0</v>
      </c>
      <c r="AB20" s="85" t="e">
        <f>AA20/J20</f>
        <v>#DIV/0!</v>
      </c>
      <c r="AC20" s="86">
        <f>U20-K20</f>
        <v>0</v>
      </c>
      <c r="AD20" s="87" t="e">
        <f>AC20/K20</f>
        <v>#DIV/0!</v>
      </c>
      <c r="AE20" s="88">
        <f>V20-L20</f>
        <v>0</v>
      </c>
      <c r="AF20" s="89" t="e">
        <f>AE20/L20</f>
        <v>#DIV/0!</v>
      </c>
      <c r="AG20" s="90">
        <f>W20-M20</f>
        <v>0</v>
      </c>
      <c r="AH20" s="91" t="e">
        <f>AG20/M20</f>
        <v>#DIV/0!</v>
      </c>
      <c r="AI20" s="279"/>
      <c r="AJ20" s="280"/>
      <c r="AK20" s="279"/>
      <c r="AL20" s="280"/>
      <c r="AM20" s="46"/>
      <c r="AN20" s="47"/>
      <c r="AO20" s="48"/>
      <c r="AP20" s="49"/>
      <c r="AR20" s="92"/>
      <c r="AS20" s="93"/>
      <c r="AT20" s="94">
        <f>SUM(AS20-AR20)</f>
        <v>0</v>
      </c>
      <c r="AU20" s="95" t="e">
        <f>AT20/AR20</f>
        <v>#DIV/0!</v>
      </c>
      <c r="AV20" s="50"/>
      <c r="AW20" s="51"/>
      <c r="AY20" s="96"/>
      <c r="AZ20" s="284"/>
      <c r="BA20" s="97"/>
      <c r="BB20" s="284"/>
      <c r="BC20" s="98"/>
    </row>
    <row r="21" spans="1:55">
      <c r="A21" s="66"/>
      <c r="B21" s="67"/>
      <c r="C21" s="68"/>
      <c r="D21" s="68"/>
      <c r="E21" s="68"/>
      <c r="F21" s="69"/>
      <c r="G21" s="323"/>
      <c r="H21" s="70"/>
      <c r="I21" s="71"/>
      <c r="J21" s="72">
        <f>SUM(H21:I21)</f>
        <v>0</v>
      </c>
      <c r="K21" s="73"/>
      <c r="L21" s="74">
        <f>SUM(J21+K21)</f>
        <v>0</v>
      </c>
      <c r="M21" s="75"/>
      <c r="N21" s="76"/>
      <c r="O21" s="77"/>
      <c r="P21" s="78"/>
      <c r="Q21" s="70"/>
      <c r="R21" s="71"/>
      <c r="S21" s="71">
        <f>SUM(Q21:R21)</f>
        <v>0</v>
      </c>
      <c r="T21" s="78"/>
      <c r="U21" s="79"/>
      <c r="V21" s="80">
        <f>SUM(S21+U21)</f>
        <v>0</v>
      </c>
      <c r="W21" s="81"/>
      <c r="X21" s="76"/>
      <c r="Y21" s="82">
        <f>T21-D21</f>
        <v>0</v>
      </c>
      <c r="Z21" s="83">
        <f>P21-E21</f>
        <v>0</v>
      </c>
      <c r="AA21" s="84">
        <f>SUM(S21-J21)</f>
        <v>0</v>
      </c>
      <c r="AB21" s="85" t="e">
        <f>AA21/J21</f>
        <v>#DIV/0!</v>
      </c>
      <c r="AC21" s="86">
        <f>U21-K21</f>
        <v>0</v>
      </c>
      <c r="AD21" s="87" t="e">
        <f>AC21/K21</f>
        <v>#DIV/0!</v>
      </c>
      <c r="AE21" s="88">
        <f>V21-L21</f>
        <v>0</v>
      </c>
      <c r="AF21" s="89" t="e">
        <f>AE21/L21</f>
        <v>#DIV/0!</v>
      </c>
      <c r="AG21" s="90">
        <f>W21-M21</f>
        <v>0</v>
      </c>
      <c r="AH21" s="91" t="e">
        <f>AG21/M21</f>
        <v>#DIV/0!</v>
      </c>
      <c r="AI21" s="279"/>
      <c r="AJ21" s="280"/>
      <c r="AK21" s="279"/>
      <c r="AL21" s="280"/>
      <c r="AM21" s="46"/>
      <c r="AN21" s="47"/>
      <c r="AO21" s="48"/>
      <c r="AP21" s="49"/>
      <c r="AR21" s="92"/>
      <c r="AS21" s="93"/>
      <c r="AT21" s="94">
        <f>SUM(AS21-AR21)</f>
        <v>0</v>
      </c>
      <c r="AU21" s="95" t="e">
        <f>AT21/AR21</f>
        <v>#DIV/0!</v>
      </c>
      <c r="AV21" s="50"/>
      <c r="AW21" s="51"/>
      <c r="AY21" s="96"/>
      <c r="AZ21" s="284"/>
      <c r="BA21" s="97"/>
      <c r="BB21" s="284"/>
      <c r="BC21" s="98"/>
    </row>
    <row r="22" spans="1:55">
      <c r="A22" s="66"/>
      <c r="B22" s="67"/>
      <c r="C22" s="68"/>
      <c r="D22" s="68"/>
      <c r="E22" s="68"/>
      <c r="F22" s="69"/>
      <c r="G22" s="323"/>
      <c r="H22" s="70"/>
      <c r="I22" s="71"/>
      <c r="J22" s="72">
        <f>SUM(H22:I22)</f>
        <v>0</v>
      </c>
      <c r="K22" s="73"/>
      <c r="L22" s="74">
        <f>SUM(J22+K22)</f>
        <v>0</v>
      </c>
      <c r="M22" s="75"/>
      <c r="N22" s="76"/>
      <c r="O22" s="77"/>
      <c r="P22" s="78"/>
      <c r="Q22" s="70"/>
      <c r="R22" s="71"/>
      <c r="S22" s="71">
        <f>SUM(Q22:R22)</f>
        <v>0</v>
      </c>
      <c r="T22" s="78"/>
      <c r="U22" s="79"/>
      <c r="V22" s="80">
        <f>SUM(S22+U22)</f>
        <v>0</v>
      </c>
      <c r="W22" s="81"/>
      <c r="X22" s="76"/>
      <c r="Y22" s="82">
        <f>T22-D22</f>
        <v>0</v>
      </c>
      <c r="Z22" s="83">
        <f>P22-E22</f>
        <v>0</v>
      </c>
      <c r="AA22" s="84">
        <f>SUM(S22-J22)</f>
        <v>0</v>
      </c>
      <c r="AB22" s="85" t="e">
        <f>AA22/J22</f>
        <v>#DIV/0!</v>
      </c>
      <c r="AC22" s="86">
        <f>U22-K22</f>
        <v>0</v>
      </c>
      <c r="AD22" s="87" t="e">
        <f>AC22/K22</f>
        <v>#DIV/0!</v>
      </c>
      <c r="AE22" s="88">
        <f>V22-L22</f>
        <v>0</v>
      </c>
      <c r="AF22" s="89" t="e">
        <f>AE22/L22</f>
        <v>#DIV/0!</v>
      </c>
      <c r="AG22" s="90">
        <f>W22-M22</f>
        <v>0</v>
      </c>
      <c r="AH22" s="91" t="e">
        <f>AG22/M22</f>
        <v>#DIV/0!</v>
      </c>
      <c r="AI22" s="279"/>
      <c r="AJ22" s="280"/>
      <c r="AK22" s="279"/>
      <c r="AL22" s="280"/>
      <c r="AM22" s="46"/>
      <c r="AN22" s="47"/>
      <c r="AO22" s="48"/>
      <c r="AP22" s="49"/>
      <c r="AR22" s="92"/>
      <c r="AS22" s="93"/>
      <c r="AT22" s="94">
        <f>SUM(AS22-AR22)</f>
        <v>0</v>
      </c>
      <c r="AU22" s="95" t="e">
        <f>AT22/AR22</f>
        <v>#DIV/0!</v>
      </c>
      <c r="AV22" s="50"/>
      <c r="AW22" s="51"/>
      <c r="AY22" s="96"/>
      <c r="AZ22" s="284"/>
      <c r="BA22" s="97"/>
      <c r="BB22" s="284"/>
      <c r="BC22" s="98"/>
    </row>
    <row r="23" spans="1:55">
      <c r="A23" s="66"/>
      <c r="B23" s="67"/>
      <c r="C23" s="68"/>
      <c r="D23" s="68"/>
      <c r="E23" s="68"/>
      <c r="F23" s="69"/>
      <c r="G23" s="323"/>
      <c r="H23" s="70"/>
      <c r="I23" s="71"/>
      <c r="J23" s="72">
        <f>SUM(H23:I23)</f>
        <v>0</v>
      </c>
      <c r="K23" s="73"/>
      <c r="L23" s="74">
        <f>SUM(J23+K23)</f>
        <v>0</v>
      </c>
      <c r="M23" s="75"/>
      <c r="N23" s="76"/>
      <c r="O23" s="77"/>
      <c r="P23" s="78"/>
      <c r="Q23" s="70"/>
      <c r="R23" s="71"/>
      <c r="S23" s="71">
        <f>SUM(Q23:R23)</f>
        <v>0</v>
      </c>
      <c r="T23" s="78"/>
      <c r="U23" s="79"/>
      <c r="V23" s="80">
        <f>SUM(S23+U23)</f>
        <v>0</v>
      </c>
      <c r="W23" s="81"/>
      <c r="X23" s="76"/>
      <c r="Y23" s="82">
        <f>T23-D23</f>
        <v>0</v>
      </c>
      <c r="Z23" s="83">
        <f>P23-E23</f>
        <v>0</v>
      </c>
      <c r="AA23" s="84">
        <f>SUM(S23-J23)</f>
        <v>0</v>
      </c>
      <c r="AB23" s="85" t="e">
        <f>AA23/J23</f>
        <v>#DIV/0!</v>
      </c>
      <c r="AC23" s="86">
        <f>U23-K23</f>
        <v>0</v>
      </c>
      <c r="AD23" s="87" t="e">
        <f>AC23/K23</f>
        <v>#DIV/0!</v>
      </c>
      <c r="AE23" s="88">
        <f>V23-L23</f>
        <v>0</v>
      </c>
      <c r="AF23" s="89" t="e">
        <f>AE23/L23</f>
        <v>#DIV/0!</v>
      </c>
      <c r="AG23" s="90">
        <f>W23-M23</f>
        <v>0</v>
      </c>
      <c r="AH23" s="91" t="e">
        <f>AG23/M23</f>
        <v>#DIV/0!</v>
      </c>
      <c r="AI23" s="279"/>
      <c r="AJ23" s="280"/>
      <c r="AK23" s="279"/>
      <c r="AL23" s="280"/>
      <c r="AM23" s="46"/>
      <c r="AN23" s="47"/>
      <c r="AO23" s="48"/>
      <c r="AP23" s="49"/>
      <c r="AR23" s="92"/>
      <c r="AS23" s="93"/>
      <c r="AT23" s="94">
        <f>SUM(AS23-AR23)</f>
        <v>0</v>
      </c>
      <c r="AU23" s="95" t="e">
        <f>AT23/AR23</f>
        <v>#DIV/0!</v>
      </c>
      <c r="AV23" s="50"/>
      <c r="AW23" s="51"/>
      <c r="AY23" s="96"/>
      <c r="AZ23" s="284"/>
      <c r="BA23" s="97"/>
      <c r="BB23" s="284"/>
      <c r="BC23" s="98"/>
    </row>
    <row r="24" spans="1:55">
      <c r="A24" s="66"/>
      <c r="B24" s="67"/>
      <c r="C24" s="68"/>
      <c r="D24" s="68"/>
      <c r="E24" s="68"/>
      <c r="F24" s="69"/>
      <c r="G24" s="323"/>
      <c r="H24" s="70"/>
      <c r="I24" s="71"/>
      <c r="J24" s="72">
        <f>SUM(H24:I24)</f>
        <v>0</v>
      </c>
      <c r="K24" s="73"/>
      <c r="L24" s="74">
        <f>SUM(J24+K24)</f>
        <v>0</v>
      </c>
      <c r="M24" s="75"/>
      <c r="N24" s="76"/>
      <c r="O24" s="77"/>
      <c r="P24" s="78"/>
      <c r="Q24" s="70"/>
      <c r="R24" s="71"/>
      <c r="S24" s="71">
        <f>SUM(Q24:R24)</f>
        <v>0</v>
      </c>
      <c r="T24" s="78"/>
      <c r="U24" s="79"/>
      <c r="V24" s="80">
        <f>SUM(S24+U24)</f>
        <v>0</v>
      </c>
      <c r="W24" s="81"/>
      <c r="X24" s="76"/>
      <c r="Y24" s="82">
        <f>T24-D24</f>
        <v>0</v>
      </c>
      <c r="Z24" s="83">
        <f>P24-E24</f>
        <v>0</v>
      </c>
      <c r="AA24" s="84">
        <f>SUM(S24-J24)</f>
        <v>0</v>
      </c>
      <c r="AB24" s="85" t="e">
        <f>AA24/J24</f>
        <v>#DIV/0!</v>
      </c>
      <c r="AC24" s="86">
        <f>U24-K24</f>
        <v>0</v>
      </c>
      <c r="AD24" s="87" t="e">
        <f>AC24/K24</f>
        <v>#DIV/0!</v>
      </c>
      <c r="AE24" s="88">
        <f>V24-L24</f>
        <v>0</v>
      </c>
      <c r="AF24" s="89" t="e">
        <f>AE24/L24</f>
        <v>#DIV/0!</v>
      </c>
      <c r="AG24" s="90">
        <f>W24-M24</f>
        <v>0</v>
      </c>
      <c r="AH24" s="91" t="e">
        <f>AG24/M24</f>
        <v>#DIV/0!</v>
      </c>
      <c r="AI24" s="279"/>
      <c r="AJ24" s="280"/>
      <c r="AK24" s="279"/>
      <c r="AL24" s="280"/>
      <c r="AM24" s="46"/>
      <c r="AN24" s="47"/>
      <c r="AO24" s="48"/>
      <c r="AP24" s="49"/>
      <c r="AR24" s="92"/>
      <c r="AS24" s="93"/>
      <c r="AT24" s="94">
        <f>SUM(AS24-AR24)</f>
        <v>0</v>
      </c>
      <c r="AU24" s="95" t="e">
        <f>AT24/AR24</f>
        <v>#DIV/0!</v>
      </c>
      <c r="AV24" s="50"/>
      <c r="AW24" s="51"/>
      <c r="AY24" s="96"/>
      <c r="AZ24" s="284"/>
      <c r="BA24" s="97"/>
      <c r="BB24" s="284"/>
      <c r="BC24" s="98"/>
    </row>
    <row r="25" spans="1:55">
      <c r="A25" s="66"/>
      <c r="B25" s="67"/>
      <c r="C25" s="68"/>
      <c r="D25" s="68"/>
      <c r="E25" s="68"/>
      <c r="F25" s="69"/>
      <c r="G25" s="323"/>
      <c r="H25" s="70"/>
      <c r="I25" s="71"/>
      <c r="J25" s="72">
        <f>SUM(H25:I25)</f>
        <v>0</v>
      </c>
      <c r="K25" s="73"/>
      <c r="L25" s="74">
        <f>SUM(J25+K25)</f>
        <v>0</v>
      </c>
      <c r="M25" s="75"/>
      <c r="N25" s="76"/>
      <c r="O25" s="77"/>
      <c r="P25" s="78"/>
      <c r="Q25" s="70"/>
      <c r="R25" s="71"/>
      <c r="S25" s="71">
        <f>SUM(Q25:R25)</f>
        <v>0</v>
      </c>
      <c r="T25" s="78"/>
      <c r="U25" s="79"/>
      <c r="V25" s="80">
        <f>SUM(S25+U25)</f>
        <v>0</v>
      </c>
      <c r="W25" s="81"/>
      <c r="X25" s="76"/>
      <c r="Y25" s="82">
        <f>T25-D25</f>
        <v>0</v>
      </c>
      <c r="Z25" s="83">
        <f>P25-E25</f>
        <v>0</v>
      </c>
      <c r="AA25" s="84">
        <f>SUM(S25-J25)</f>
        <v>0</v>
      </c>
      <c r="AB25" s="85" t="e">
        <f>AA25/J25</f>
        <v>#DIV/0!</v>
      </c>
      <c r="AC25" s="86">
        <f>U25-K25</f>
        <v>0</v>
      </c>
      <c r="AD25" s="87" t="e">
        <f>AC25/K25</f>
        <v>#DIV/0!</v>
      </c>
      <c r="AE25" s="88">
        <f>V25-L25</f>
        <v>0</v>
      </c>
      <c r="AF25" s="89" t="e">
        <f>AE25/L25</f>
        <v>#DIV/0!</v>
      </c>
      <c r="AG25" s="90">
        <f>W25-M25</f>
        <v>0</v>
      </c>
      <c r="AH25" s="91" t="e">
        <f>AG25/M25</f>
        <v>#DIV/0!</v>
      </c>
      <c r="AI25" s="279"/>
      <c r="AJ25" s="280"/>
      <c r="AK25" s="279"/>
      <c r="AL25" s="280"/>
      <c r="AM25" s="46"/>
      <c r="AN25" s="47"/>
      <c r="AO25" s="48"/>
      <c r="AP25" s="49"/>
      <c r="AR25" s="92"/>
      <c r="AS25" s="93"/>
      <c r="AT25" s="94">
        <f>SUM(AS25-AR25)</f>
        <v>0</v>
      </c>
      <c r="AU25" s="95" t="e">
        <f>AT25/AR25</f>
        <v>#DIV/0!</v>
      </c>
      <c r="AV25" s="50"/>
      <c r="AW25" s="51"/>
      <c r="AY25" s="96"/>
      <c r="AZ25" s="284"/>
      <c r="BA25" s="97"/>
      <c r="BB25" s="284"/>
      <c r="BC25" s="98"/>
    </row>
    <row r="26" spans="1:55">
      <c r="A26" s="66"/>
      <c r="B26" s="67"/>
      <c r="C26" s="68"/>
      <c r="D26" s="68"/>
      <c r="E26" s="68"/>
      <c r="F26" s="69"/>
      <c r="G26" s="323"/>
      <c r="H26" s="70"/>
      <c r="I26" s="71"/>
      <c r="J26" s="72">
        <f>SUM(H26:I26)</f>
        <v>0</v>
      </c>
      <c r="K26" s="73"/>
      <c r="L26" s="74">
        <f>SUM(J26+K26)</f>
        <v>0</v>
      </c>
      <c r="M26" s="75"/>
      <c r="N26" s="76"/>
      <c r="O26" s="77"/>
      <c r="P26" s="78"/>
      <c r="Q26" s="70"/>
      <c r="R26" s="71"/>
      <c r="S26" s="71">
        <f>SUM(Q26:R26)</f>
        <v>0</v>
      </c>
      <c r="T26" s="78"/>
      <c r="U26" s="79"/>
      <c r="V26" s="80">
        <f>SUM(S26+U26)</f>
        <v>0</v>
      </c>
      <c r="W26" s="81"/>
      <c r="X26" s="76"/>
      <c r="Y26" s="82">
        <f>T26-D26</f>
        <v>0</v>
      </c>
      <c r="Z26" s="83">
        <f>P26-E26</f>
        <v>0</v>
      </c>
      <c r="AA26" s="84">
        <f>SUM(S26-J26)</f>
        <v>0</v>
      </c>
      <c r="AB26" s="85" t="e">
        <f>AA26/J26</f>
        <v>#DIV/0!</v>
      </c>
      <c r="AC26" s="86">
        <f>U26-K26</f>
        <v>0</v>
      </c>
      <c r="AD26" s="87" t="e">
        <f>AC26/K26</f>
        <v>#DIV/0!</v>
      </c>
      <c r="AE26" s="88">
        <f>V26-L26</f>
        <v>0</v>
      </c>
      <c r="AF26" s="89" t="e">
        <f>AE26/L26</f>
        <v>#DIV/0!</v>
      </c>
      <c r="AG26" s="90">
        <f>W26-M26</f>
        <v>0</v>
      </c>
      <c r="AH26" s="91" t="e">
        <f>AG26/M26</f>
        <v>#DIV/0!</v>
      </c>
      <c r="AI26" s="279"/>
      <c r="AJ26" s="280"/>
      <c r="AK26" s="279"/>
      <c r="AL26" s="280"/>
      <c r="AM26" s="46"/>
      <c r="AN26" s="47"/>
      <c r="AO26" s="48"/>
      <c r="AP26" s="49"/>
      <c r="AR26" s="92"/>
      <c r="AS26" s="93"/>
      <c r="AT26" s="94">
        <f>SUM(AS26-AR26)</f>
        <v>0</v>
      </c>
      <c r="AU26" s="95" t="e">
        <f>AT26/AR26</f>
        <v>#DIV/0!</v>
      </c>
      <c r="AV26" s="50"/>
      <c r="AW26" s="51"/>
      <c r="AY26" s="96"/>
      <c r="AZ26" s="284"/>
      <c r="BA26" s="97"/>
      <c r="BB26" s="284"/>
      <c r="BC26" s="98"/>
    </row>
    <row r="27" spans="1:55">
      <c r="A27" s="66"/>
      <c r="B27" s="67"/>
      <c r="C27" s="68"/>
      <c r="D27" s="68"/>
      <c r="E27" s="68"/>
      <c r="F27" s="69"/>
      <c r="G27" s="323"/>
      <c r="H27" s="70"/>
      <c r="I27" s="71"/>
      <c r="J27" s="72">
        <f>SUM(H27:I27)</f>
        <v>0</v>
      </c>
      <c r="K27" s="73"/>
      <c r="L27" s="74">
        <f>SUM(J27+K27)</f>
        <v>0</v>
      </c>
      <c r="M27" s="75"/>
      <c r="N27" s="76"/>
      <c r="O27" s="77"/>
      <c r="P27" s="78"/>
      <c r="Q27" s="70"/>
      <c r="R27" s="71"/>
      <c r="S27" s="71">
        <f>SUM(Q27:R27)</f>
        <v>0</v>
      </c>
      <c r="T27" s="78"/>
      <c r="U27" s="79"/>
      <c r="V27" s="80">
        <f>SUM(S27+U27)</f>
        <v>0</v>
      </c>
      <c r="W27" s="81"/>
      <c r="X27" s="76"/>
      <c r="Y27" s="82">
        <f>T27-D27</f>
        <v>0</v>
      </c>
      <c r="Z27" s="83">
        <f>P27-E27</f>
        <v>0</v>
      </c>
      <c r="AA27" s="84">
        <f>SUM(S27-J27)</f>
        <v>0</v>
      </c>
      <c r="AB27" s="85" t="e">
        <f>AA27/J27</f>
        <v>#DIV/0!</v>
      </c>
      <c r="AC27" s="86">
        <f>U27-K27</f>
        <v>0</v>
      </c>
      <c r="AD27" s="87" t="e">
        <f>AC27/K27</f>
        <v>#DIV/0!</v>
      </c>
      <c r="AE27" s="88">
        <f>V27-L27</f>
        <v>0</v>
      </c>
      <c r="AF27" s="89" t="e">
        <f>AE27/L27</f>
        <v>#DIV/0!</v>
      </c>
      <c r="AG27" s="90">
        <f>W27-M27</f>
        <v>0</v>
      </c>
      <c r="AH27" s="91" t="e">
        <f>AG27/M27</f>
        <v>#DIV/0!</v>
      </c>
      <c r="AI27" s="279"/>
      <c r="AJ27" s="280"/>
      <c r="AK27" s="279"/>
      <c r="AL27" s="280"/>
      <c r="AM27" s="46"/>
      <c r="AN27" s="47"/>
      <c r="AO27" s="48"/>
      <c r="AP27" s="49"/>
      <c r="AR27" s="92"/>
      <c r="AS27" s="93"/>
      <c r="AT27" s="94">
        <f>SUM(AS27-AR27)</f>
        <v>0</v>
      </c>
      <c r="AU27" s="95" t="e">
        <f>AT27/AR27</f>
        <v>#DIV/0!</v>
      </c>
      <c r="AV27" s="50"/>
      <c r="AW27" s="51"/>
      <c r="AY27" s="96"/>
      <c r="AZ27" s="284"/>
      <c r="BA27" s="97"/>
      <c r="BB27" s="284"/>
      <c r="BC27" s="98"/>
    </row>
    <row r="28" spans="1:55">
      <c r="A28" s="66"/>
      <c r="B28" s="67"/>
      <c r="C28" s="68"/>
      <c r="D28" s="68"/>
      <c r="E28" s="68"/>
      <c r="F28" s="69"/>
      <c r="G28" s="323"/>
      <c r="H28" s="70"/>
      <c r="I28" s="71"/>
      <c r="J28" s="72">
        <f>SUM(H28:I28)</f>
        <v>0</v>
      </c>
      <c r="K28" s="73"/>
      <c r="L28" s="74">
        <f>SUM(J28+K28)</f>
        <v>0</v>
      </c>
      <c r="M28" s="75"/>
      <c r="N28" s="76"/>
      <c r="O28" s="77"/>
      <c r="P28" s="78"/>
      <c r="Q28" s="70"/>
      <c r="R28" s="71"/>
      <c r="S28" s="71">
        <f>SUM(Q28:R28)</f>
        <v>0</v>
      </c>
      <c r="T28" s="78"/>
      <c r="U28" s="79"/>
      <c r="V28" s="80">
        <f>SUM(S28+U28)</f>
        <v>0</v>
      </c>
      <c r="W28" s="81"/>
      <c r="X28" s="76"/>
      <c r="Y28" s="82">
        <f>T28-D28</f>
        <v>0</v>
      </c>
      <c r="Z28" s="83">
        <f>P28-E28</f>
        <v>0</v>
      </c>
      <c r="AA28" s="84">
        <f>SUM(S28-J28)</f>
        <v>0</v>
      </c>
      <c r="AB28" s="85" t="e">
        <f>AA28/J28</f>
        <v>#DIV/0!</v>
      </c>
      <c r="AC28" s="86">
        <f>U28-K28</f>
        <v>0</v>
      </c>
      <c r="AD28" s="87" t="e">
        <f>AC28/K28</f>
        <v>#DIV/0!</v>
      </c>
      <c r="AE28" s="88">
        <f>V28-L28</f>
        <v>0</v>
      </c>
      <c r="AF28" s="89" t="e">
        <f>AE28/L28</f>
        <v>#DIV/0!</v>
      </c>
      <c r="AG28" s="90">
        <f>W28-M28</f>
        <v>0</v>
      </c>
      <c r="AH28" s="91" t="e">
        <f>AG28/M28</f>
        <v>#DIV/0!</v>
      </c>
      <c r="AI28" s="279"/>
      <c r="AJ28" s="280"/>
      <c r="AK28" s="279"/>
      <c r="AL28" s="280"/>
      <c r="AM28" s="46"/>
      <c r="AN28" s="47"/>
      <c r="AO28" s="48"/>
      <c r="AP28" s="49"/>
      <c r="AR28" s="92"/>
      <c r="AS28" s="93"/>
      <c r="AT28" s="94">
        <f>SUM(AS28-AR28)</f>
        <v>0</v>
      </c>
      <c r="AU28" s="95" t="e">
        <f>AT28/AR28</f>
        <v>#DIV/0!</v>
      </c>
      <c r="AV28" s="50"/>
      <c r="AW28" s="51"/>
      <c r="AY28" s="96"/>
      <c r="AZ28" s="284"/>
      <c r="BA28" s="97"/>
      <c r="BB28" s="284"/>
      <c r="BC28" s="98"/>
    </row>
    <row r="29" spans="1:55">
      <c r="A29" s="66"/>
      <c r="B29" s="67"/>
      <c r="C29" s="68"/>
      <c r="D29" s="68"/>
      <c r="E29" s="68"/>
      <c r="F29" s="69"/>
      <c r="G29" s="323"/>
      <c r="H29" s="70"/>
      <c r="I29" s="71"/>
      <c r="J29" s="72">
        <f>SUM(H29:I29)</f>
        <v>0</v>
      </c>
      <c r="K29" s="73"/>
      <c r="L29" s="74">
        <f>SUM(J29+K29)</f>
        <v>0</v>
      </c>
      <c r="M29" s="75"/>
      <c r="N29" s="76"/>
      <c r="O29" s="77"/>
      <c r="P29" s="78"/>
      <c r="Q29" s="70"/>
      <c r="R29" s="71"/>
      <c r="S29" s="71">
        <f>SUM(Q29:R29)</f>
        <v>0</v>
      </c>
      <c r="T29" s="78"/>
      <c r="U29" s="79"/>
      <c r="V29" s="80">
        <f>SUM(S29+U29)</f>
        <v>0</v>
      </c>
      <c r="W29" s="81"/>
      <c r="X29" s="76"/>
      <c r="Y29" s="82">
        <f>T29-D29</f>
        <v>0</v>
      </c>
      <c r="Z29" s="83">
        <f>P29-E29</f>
        <v>0</v>
      </c>
      <c r="AA29" s="84">
        <f>SUM(S29-J29)</f>
        <v>0</v>
      </c>
      <c r="AB29" s="85" t="e">
        <f>AA29/J29</f>
        <v>#DIV/0!</v>
      </c>
      <c r="AC29" s="86">
        <f>U29-K29</f>
        <v>0</v>
      </c>
      <c r="AD29" s="87" t="e">
        <f>AC29/K29</f>
        <v>#DIV/0!</v>
      </c>
      <c r="AE29" s="88">
        <f>V29-L29</f>
        <v>0</v>
      </c>
      <c r="AF29" s="89" t="e">
        <f>AE29/L29</f>
        <v>#DIV/0!</v>
      </c>
      <c r="AG29" s="90">
        <f>W29-M29</f>
        <v>0</v>
      </c>
      <c r="AH29" s="91" t="e">
        <f>AG29/M29</f>
        <v>#DIV/0!</v>
      </c>
      <c r="AI29" s="279"/>
      <c r="AJ29" s="280"/>
      <c r="AK29" s="279"/>
      <c r="AL29" s="280"/>
      <c r="AM29" s="46"/>
      <c r="AN29" s="47"/>
      <c r="AO29" s="48"/>
      <c r="AP29" s="49"/>
      <c r="AR29" s="92"/>
      <c r="AS29" s="93"/>
      <c r="AT29" s="94">
        <f>SUM(AS29-AR29)</f>
        <v>0</v>
      </c>
      <c r="AU29" s="95" t="e">
        <f>AT29/AR29</f>
        <v>#DIV/0!</v>
      </c>
      <c r="AV29" s="50"/>
      <c r="AW29" s="51"/>
      <c r="AY29" s="96"/>
      <c r="AZ29" s="284"/>
      <c r="BA29" s="97"/>
      <c r="BB29" s="284"/>
      <c r="BC29" s="98"/>
    </row>
    <row r="30" spans="1:55">
      <c r="A30" s="66"/>
      <c r="B30" s="67"/>
      <c r="C30" s="68"/>
      <c r="D30" s="68"/>
      <c r="E30" s="68"/>
      <c r="F30" s="69"/>
      <c r="G30" s="323"/>
      <c r="H30" s="70"/>
      <c r="I30" s="71"/>
      <c r="J30" s="72">
        <f>SUM(H30:I30)</f>
        <v>0</v>
      </c>
      <c r="K30" s="73"/>
      <c r="L30" s="74">
        <f>SUM(J30+K30)</f>
        <v>0</v>
      </c>
      <c r="M30" s="75"/>
      <c r="N30" s="76"/>
      <c r="O30" s="77"/>
      <c r="P30" s="78"/>
      <c r="Q30" s="70"/>
      <c r="R30" s="71"/>
      <c r="S30" s="71">
        <f>SUM(Q30:R30)</f>
        <v>0</v>
      </c>
      <c r="T30" s="78"/>
      <c r="U30" s="79"/>
      <c r="V30" s="80">
        <f>SUM(S30+U30)</f>
        <v>0</v>
      </c>
      <c r="W30" s="81"/>
      <c r="X30" s="76"/>
      <c r="Y30" s="82">
        <f>T30-D30</f>
        <v>0</v>
      </c>
      <c r="Z30" s="83">
        <f>P30-E30</f>
        <v>0</v>
      </c>
      <c r="AA30" s="84">
        <f>SUM(S30-J30)</f>
        <v>0</v>
      </c>
      <c r="AB30" s="85" t="e">
        <f>AA30/J30</f>
        <v>#DIV/0!</v>
      </c>
      <c r="AC30" s="86">
        <f>U30-K30</f>
        <v>0</v>
      </c>
      <c r="AD30" s="87" t="e">
        <f>AC30/K30</f>
        <v>#DIV/0!</v>
      </c>
      <c r="AE30" s="88">
        <f>V30-L30</f>
        <v>0</v>
      </c>
      <c r="AF30" s="89" t="e">
        <f>AE30/L30</f>
        <v>#DIV/0!</v>
      </c>
      <c r="AG30" s="90">
        <f>W30-M30</f>
        <v>0</v>
      </c>
      <c r="AH30" s="91" t="e">
        <f>AG30/M30</f>
        <v>#DIV/0!</v>
      </c>
      <c r="AI30" s="279"/>
      <c r="AJ30" s="280"/>
      <c r="AK30" s="279"/>
      <c r="AL30" s="280"/>
      <c r="AM30" s="46"/>
      <c r="AN30" s="47"/>
      <c r="AO30" s="48"/>
      <c r="AP30" s="49"/>
      <c r="AR30" s="92"/>
      <c r="AS30" s="93"/>
      <c r="AT30" s="94">
        <f>SUM(AS30-AR30)</f>
        <v>0</v>
      </c>
      <c r="AU30" s="95" t="e">
        <f>AT30/AR30</f>
        <v>#DIV/0!</v>
      </c>
      <c r="AV30" s="50"/>
      <c r="AW30" s="51"/>
      <c r="AY30" s="96"/>
      <c r="AZ30" s="284"/>
      <c r="BA30" s="97"/>
      <c r="BB30" s="284"/>
      <c r="BC30" s="98"/>
    </row>
    <row r="31" spans="1:55">
      <c r="A31" s="66"/>
      <c r="B31" s="67"/>
      <c r="C31" s="68"/>
      <c r="D31" s="68"/>
      <c r="E31" s="68"/>
      <c r="F31" s="69"/>
      <c r="G31" s="323"/>
      <c r="H31" s="70"/>
      <c r="I31" s="71"/>
      <c r="J31" s="72">
        <f>SUM(H31:I31)</f>
        <v>0</v>
      </c>
      <c r="K31" s="73"/>
      <c r="L31" s="74">
        <f>SUM(J31+K31)</f>
        <v>0</v>
      </c>
      <c r="M31" s="75"/>
      <c r="N31" s="76"/>
      <c r="O31" s="77"/>
      <c r="P31" s="78"/>
      <c r="Q31" s="70"/>
      <c r="R31" s="71"/>
      <c r="S31" s="71">
        <f>SUM(Q31:R31)</f>
        <v>0</v>
      </c>
      <c r="T31" s="78"/>
      <c r="U31" s="79"/>
      <c r="V31" s="80">
        <f>SUM(S31+U31)</f>
        <v>0</v>
      </c>
      <c r="W31" s="81"/>
      <c r="X31" s="76"/>
      <c r="Y31" s="82">
        <f>T31-D31</f>
        <v>0</v>
      </c>
      <c r="Z31" s="83">
        <f>P31-E31</f>
        <v>0</v>
      </c>
      <c r="AA31" s="84">
        <f>SUM(S31-J31)</f>
        <v>0</v>
      </c>
      <c r="AB31" s="85" t="e">
        <f>AA31/J31</f>
        <v>#DIV/0!</v>
      </c>
      <c r="AC31" s="86">
        <f>U31-K31</f>
        <v>0</v>
      </c>
      <c r="AD31" s="87" t="e">
        <f>AC31/K31</f>
        <v>#DIV/0!</v>
      </c>
      <c r="AE31" s="88">
        <f>V31-L31</f>
        <v>0</v>
      </c>
      <c r="AF31" s="89" t="e">
        <f>AE31/L31</f>
        <v>#DIV/0!</v>
      </c>
      <c r="AG31" s="90">
        <f>W31-M31</f>
        <v>0</v>
      </c>
      <c r="AH31" s="91" t="e">
        <f>AG31/M31</f>
        <v>#DIV/0!</v>
      </c>
      <c r="AI31" s="279"/>
      <c r="AJ31" s="280"/>
      <c r="AK31" s="279"/>
      <c r="AL31" s="280"/>
      <c r="AM31" s="46"/>
      <c r="AN31" s="47"/>
      <c r="AO31" s="48"/>
      <c r="AP31" s="49"/>
      <c r="AR31" s="92"/>
      <c r="AS31" s="93"/>
      <c r="AT31" s="94">
        <f>SUM(AS31-AR31)</f>
        <v>0</v>
      </c>
      <c r="AU31" s="95" t="e">
        <f>AT31/AR31</f>
        <v>#DIV/0!</v>
      </c>
      <c r="AV31" s="50"/>
      <c r="AW31" s="51"/>
      <c r="AY31" s="96"/>
      <c r="AZ31" s="284"/>
      <c r="BA31" s="97"/>
      <c r="BB31" s="284"/>
      <c r="BC31" s="98"/>
    </row>
    <row r="32" spans="1:55">
      <c r="A32" s="66"/>
      <c r="B32" s="67"/>
      <c r="C32" s="68"/>
      <c r="D32" s="68"/>
      <c r="E32" s="68"/>
      <c r="F32" s="69"/>
      <c r="G32" s="323"/>
      <c r="H32" s="70"/>
      <c r="I32" s="71"/>
      <c r="J32" s="72">
        <f>SUM(H32:I32)</f>
        <v>0</v>
      </c>
      <c r="K32" s="73"/>
      <c r="L32" s="74">
        <f>SUM(J32+K32)</f>
        <v>0</v>
      </c>
      <c r="M32" s="75"/>
      <c r="N32" s="76"/>
      <c r="O32" s="77"/>
      <c r="P32" s="78"/>
      <c r="Q32" s="70"/>
      <c r="R32" s="71"/>
      <c r="S32" s="71">
        <f>SUM(Q32:R32)</f>
        <v>0</v>
      </c>
      <c r="T32" s="78"/>
      <c r="U32" s="79"/>
      <c r="V32" s="80">
        <f>SUM(S32+U32)</f>
        <v>0</v>
      </c>
      <c r="W32" s="81"/>
      <c r="X32" s="76"/>
      <c r="Y32" s="82">
        <f>T32-D32</f>
        <v>0</v>
      </c>
      <c r="Z32" s="83">
        <f>P32-E32</f>
        <v>0</v>
      </c>
      <c r="AA32" s="84">
        <f>SUM(S32-J32)</f>
        <v>0</v>
      </c>
      <c r="AB32" s="85" t="e">
        <f>AA32/J32</f>
        <v>#DIV/0!</v>
      </c>
      <c r="AC32" s="86">
        <f>U32-K32</f>
        <v>0</v>
      </c>
      <c r="AD32" s="87" t="e">
        <f>AC32/K32</f>
        <v>#DIV/0!</v>
      </c>
      <c r="AE32" s="88">
        <f>V32-L32</f>
        <v>0</v>
      </c>
      <c r="AF32" s="89" t="e">
        <f>AE32/L32</f>
        <v>#DIV/0!</v>
      </c>
      <c r="AG32" s="90">
        <f>W32-M32</f>
        <v>0</v>
      </c>
      <c r="AH32" s="91" t="e">
        <f>AG32/M32</f>
        <v>#DIV/0!</v>
      </c>
      <c r="AI32" s="279"/>
      <c r="AJ32" s="280"/>
      <c r="AK32" s="279"/>
      <c r="AL32" s="280"/>
      <c r="AM32" s="46"/>
      <c r="AN32" s="47"/>
      <c r="AO32" s="48"/>
      <c r="AP32" s="49"/>
      <c r="AR32" s="92"/>
      <c r="AS32" s="93"/>
      <c r="AT32" s="94">
        <f>SUM(AS32-AR32)</f>
        <v>0</v>
      </c>
      <c r="AU32" s="95" t="e">
        <f>AT32/AR32</f>
        <v>#DIV/0!</v>
      </c>
      <c r="AV32" s="50"/>
      <c r="AW32" s="51"/>
      <c r="AY32" s="96"/>
      <c r="AZ32" s="284"/>
      <c r="BA32" s="97"/>
      <c r="BB32" s="284"/>
      <c r="BC32" s="98"/>
    </row>
    <row r="33" spans="1:55">
      <c r="A33" s="66"/>
      <c r="B33" s="67"/>
      <c r="C33" s="68"/>
      <c r="D33" s="68"/>
      <c r="E33" s="68"/>
      <c r="F33" s="69"/>
      <c r="G33" s="323"/>
      <c r="H33" s="70"/>
      <c r="I33" s="71"/>
      <c r="J33" s="72">
        <f>SUM(H33:I33)</f>
        <v>0</v>
      </c>
      <c r="K33" s="73"/>
      <c r="L33" s="74">
        <f>SUM(J33+K33)</f>
        <v>0</v>
      </c>
      <c r="M33" s="75"/>
      <c r="N33" s="76"/>
      <c r="O33" s="77"/>
      <c r="P33" s="78"/>
      <c r="Q33" s="70"/>
      <c r="R33" s="71"/>
      <c r="S33" s="71">
        <f>SUM(Q33:R33)</f>
        <v>0</v>
      </c>
      <c r="T33" s="78"/>
      <c r="U33" s="79"/>
      <c r="V33" s="80">
        <f>SUM(S33+U33)</f>
        <v>0</v>
      </c>
      <c r="W33" s="81"/>
      <c r="X33" s="76"/>
      <c r="Y33" s="82">
        <f>T33-D33</f>
        <v>0</v>
      </c>
      <c r="Z33" s="83">
        <f>P33-E33</f>
        <v>0</v>
      </c>
      <c r="AA33" s="84">
        <f>SUM(S33-J33)</f>
        <v>0</v>
      </c>
      <c r="AB33" s="85" t="e">
        <f>AA33/J33</f>
        <v>#DIV/0!</v>
      </c>
      <c r="AC33" s="86">
        <f>U33-K33</f>
        <v>0</v>
      </c>
      <c r="AD33" s="87" t="e">
        <f>AC33/K33</f>
        <v>#DIV/0!</v>
      </c>
      <c r="AE33" s="88">
        <f>V33-L33</f>
        <v>0</v>
      </c>
      <c r="AF33" s="89" t="e">
        <f>AE33/L33</f>
        <v>#DIV/0!</v>
      </c>
      <c r="AG33" s="90">
        <f>W33-M33</f>
        <v>0</v>
      </c>
      <c r="AH33" s="91" t="e">
        <f>AG33/M33</f>
        <v>#DIV/0!</v>
      </c>
      <c r="AI33" s="279"/>
      <c r="AJ33" s="280"/>
      <c r="AK33" s="279"/>
      <c r="AL33" s="280"/>
      <c r="AM33" s="46"/>
      <c r="AN33" s="47"/>
      <c r="AO33" s="48"/>
      <c r="AP33" s="49"/>
      <c r="AR33" s="92"/>
      <c r="AS33" s="93"/>
      <c r="AT33" s="94">
        <f>SUM(AS33-AR33)</f>
        <v>0</v>
      </c>
      <c r="AU33" s="95" t="e">
        <f>AT33/AR33</f>
        <v>#DIV/0!</v>
      </c>
      <c r="AV33" s="50"/>
      <c r="AW33" s="51"/>
      <c r="AY33" s="96"/>
      <c r="AZ33" s="284"/>
      <c r="BA33" s="97"/>
      <c r="BB33" s="284"/>
      <c r="BC33" s="98"/>
    </row>
    <row r="34" spans="1:55">
      <c r="A34" s="66"/>
      <c r="B34" s="67"/>
      <c r="C34" s="68"/>
      <c r="D34" s="68"/>
      <c r="E34" s="68"/>
      <c r="F34" s="69"/>
      <c r="G34" s="323"/>
      <c r="H34" s="70"/>
      <c r="I34" s="71"/>
      <c r="J34" s="72">
        <f>SUM(H34:I34)</f>
        <v>0</v>
      </c>
      <c r="K34" s="73"/>
      <c r="L34" s="74">
        <f>SUM(J34+K34)</f>
        <v>0</v>
      </c>
      <c r="M34" s="75"/>
      <c r="N34" s="76"/>
      <c r="O34" s="77"/>
      <c r="P34" s="78"/>
      <c r="Q34" s="70"/>
      <c r="R34" s="71"/>
      <c r="S34" s="71">
        <f>SUM(Q34:R34)</f>
        <v>0</v>
      </c>
      <c r="T34" s="78"/>
      <c r="U34" s="79"/>
      <c r="V34" s="80">
        <f>SUM(S34+U34)</f>
        <v>0</v>
      </c>
      <c r="W34" s="81"/>
      <c r="X34" s="76"/>
      <c r="Y34" s="82">
        <f>T34-D34</f>
        <v>0</v>
      </c>
      <c r="Z34" s="83">
        <f>P34-E34</f>
        <v>0</v>
      </c>
      <c r="AA34" s="84">
        <f>SUM(S34-J34)</f>
        <v>0</v>
      </c>
      <c r="AB34" s="85" t="e">
        <f>AA34/J34</f>
        <v>#DIV/0!</v>
      </c>
      <c r="AC34" s="86">
        <f>U34-K34</f>
        <v>0</v>
      </c>
      <c r="AD34" s="87" t="e">
        <f>AC34/K34</f>
        <v>#DIV/0!</v>
      </c>
      <c r="AE34" s="88">
        <f>V34-L34</f>
        <v>0</v>
      </c>
      <c r="AF34" s="89" t="e">
        <f>AE34/L34</f>
        <v>#DIV/0!</v>
      </c>
      <c r="AG34" s="90">
        <f>W34-M34</f>
        <v>0</v>
      </c>
      <c r="AH34" s="91" t="e">
        <f>AG34/M34</f>
        <v>#DIV/0!</v>
      </c>
      <c r="AI34" s="279"/>
      <c r="AJ34" s="280"/>
      <c r="AK34" s="279"/>
      <c r="AL34" s="280"/>
      <c r="AM34" s="46"/>
      <c r="AN34" s="47"/>
      <c r="AO34" s="48"/>
      <c r="AP34" s="49"/>
      <c r="AR34" s="92"/>
      <c r="AS34" s="93"/>
      <c r="AT34" s="94">
        <f>SUM(AS34-AR34)</f>
        <v>0</v>
      </c>
      <c r="AU34" s="95" t="e">
        <f>AT34/AR34</f>
        <v>#DIV/0!</v>
      </c>
      <c r="AV34" s="50"/>
      <c r="AW34" s="51"/>
      <c r="AY34" s="96"/>
      <c r="AZ34" s="284"/>
      <c r="BA34" s="97"/>
      <c r="BB34" s="284"/>
      <c r="BC34" s="98"/>
    </row>
    <row r="35" spans="1:55">
      <c r="A35" s="66"/>
      <c r="B35" s="67"/>
      <c r="C35" s="68"/>
      <c r="D35" s="68"/>
      <c r="E35" s="68"/>
      <c r="F35" s="69"/>
      <c r="G35" s="323"/>
      <c r="H35" s="70"/>
      <c r="I35" s="71"/>
      <c r="J35" s="72">
        <f>SUM(H35:I35)</f>
        <v>0</v>
      </c>
      <c r="K35" s="73"/>
      <c r="L35" s="74">
        <f>SUM(J35+K35)</f>
        <v>0</v>
      </c>
      <c r="M35" s="75"/>
      <c r="N35" s="76"/>
      <c r="O35" s="77"/>
      <c r="P35" s="78"/>
      <c r="Q35" s="70"/>
      <c r="R35" s="71"/>
      <c r="S35" s="71">
        <f>SUM(Q35:R35)</f>
        <v>0</v>
      </c>
      <c r="T35" s="78"/>
      <c r="U35" s="79"/>
      <c r="V35" s="80">
        <f>SUM(S35+U35)</f>
        <v>0</v>
      </c>
      <c r="W35" s="81"/>
      <c r="X35" s="76"/>
      <c r="Y35" s="82">
        <f>T35-D35</f>
        <v>0</v>
      </c>
      <c r="Z35" s="83">
        <f>P35-E35</f>
        <v>0</v>
      </c>
      <c r="AA35" s="84">
        <f>SUM(S35-J35)</f>
        <v>0</v>
      </c>
      <c r="AB35" s="85" t="e">
        <f>AA35/J35</f>
        <v>#DIV/0!</v>
      </c>
      <c r="AC35" s="86">
        <f>U35-K35</f>
        <v>0</v>
      </c>
      <c r="AD35" s="87" t="e">
        <f>AC35/K35</f>
        <v>#DIV/0!</v>
      </c>
      <c r="AE35" s="88">
        <f>V35-L35</f>
        <v>0</v>
      </c>
      <c r="AF35" s="89" t="e">
        <f>AE35/L35</f>
        <v>#DIV/0!</v>
      </c>
      <c r="AG35" s="90">
        <f>W35-M35</f>
        <v>0</v>
      </c>
      <c r="AH35" s="91" t="e">
        <f>AG35/M35</f>
        <v>#DIV/0!</v>
      </c>
      <c r="AI35" s="279"/>
      <c r="AJ35" s="280"/>
      <c r="AK35" s="279"/>
      <c r="AL35" s="280"/>
      <c r="AM35" s="46"/>
      <c r="AN35" s="47"/>
      <c r="AO35" s="48"/>
      <c r="AP35" s="49"/>
      <c r="AR35" s="92"/>
      <c r="AS35" s="93"/>
      <c r="AT35" s="94">
        <f>SUM(AS35-AR35)</f>
        <v>0</v>
      </c>
      <c r="AU35" s="95" t="e">
        <f>AT35/AR35</f>
        <v>#DIV/0!</v>
      </c>
      <c r="AV35" s="50"/>
      <c r="AW35" s="51"/>
      <c r="AY35" s="96"/>
      <c r="AZ35" s="284"/>
      <c r="BA35" s="97"/>
      <c r="BB35" s="284"/>
      <c r="BC35" s="98"/>
    </row>
    <row r="36" spans="1:55">
      <c r="A36" s="66"/>
      <c r="B36" s="67"/>
      <c r="C36" s="68"/>
      <c r="D36" s="68"/>
      <c r="E36" s="68"/>
      <c r="F36" s="69"/>
      <c r="G36" s="323"/>
      <c r="H36" s="70"/>
      <c r="I36" s="71"/>
      <c r="J36" s="72">
        <f>SUM(H36:I36)</f>
        <v>0</v>
      </c>
      <c r="K36" s="73"/>
      <c r="L36" s="74">
        <f>SUM(J36+K36)</f>
        <v>0</v>
      </c>
      <c r="M36" s="75"/>
      <c r="N36" s="76"/>
      <c r="O36" s="77"/>
      <c r="P36" s="78"/>
      <c r="Q36" s="70"/>
      <c r="R36" s="71"/>
      <c r="S36" s="71">
        <f>SUM(Q36:R36)</f>
        <v>0</v>
      </c>
      <c r="T36" s="78"/>
      <c r="U36" s="79"/>
      <c r="V36" s="80">
        <f>SUM(S36+U36)</f>
        <v>0</v>
      </c>
      <c r="W36" s="81"/>
      <c r="X36" s="76"/>
      <c r="Y36" s="82">
        <f>T36-D36</f>
        <v>0</v>
      </c>
      <c r="Z36" s="83">
        <f>P36-E36</f>
        <v>0</v>
      </c>
      <c r="AA36" s="84">
        <f>SUM(S36-J36)</f>
        <v>0</v>
      </c>
      <c r="AB36" s="85" t="e">
        <f>AA36/J36</f>
        <v>#DIV/0!</v>
      </c>
      <c r="AC36" s="86">
        <f>U36-K36</f>
        <v>0</v>
      </c>
      <c r="AD36" s="87" t="e">
        <f>AC36/K36</f>
        <v>#DIV/0!</v>
      </c>
      <c r="AE36" s="88">
        <f>V36-L36</f>
        <v>0</v>
      </c>
      <c r="AF36" s="89" t="e">
        <f>AE36/L36</f>
        <v>#DIV/0!</v>
      </c>
      <c r="AG36" s="90">
        <f>W36-M36</f>
        <v>0</v>
      </c>
      <c r="AH36" s="91" t="e">
        <f>AG36/M36</f>
        <v>#DIV/0!</v>
      </c>
      <c r="AI36" s="279"/>
      <c r="AJ36" s="280"/>
      <c r="AK36" s="279"/>
      <c r="AL36" s="280"/>
      <c r="AM36" s="46"/>
      <c r="AN36" s="47"/>
      <c r="AO36" s="48"/>
      <c r="AP36" s="49"/>
      <c r="AR36" s="92"/>
      <c r="AS36" s="93"/>
      <c r="AT36" s="94">
        <f>SUM(AS36-AR36)</f>
        <v>0</v>
      </c>
      <c r="AU36" s="95" t="e">
        <f>AT36/AR36</f>
        <v>#DIV/0!</v>
      </c>
      <c r="AV36" s="50"/>
      <c r="AW36" s="51"/>
      <c r="AY36" s="96"/>
      <c r="AZ36" s="284"/>
      <c r="BA36" s="97"/>
      <c r="BB36" s="284"/>
      <c r="BC36" s="98"/>
    </row>
    <row r="37" spans="1:55">
      <c r="A37" s="66"/>
      <c r="B37" s="67"/>
      <c r="C37" s="68"/>
      <c r="D37" s="68"/>
      <c r="E37" s="68"/>
      <c r="F37" s="69"/>
      <c r="G37" s="323"/>
      <c r="H37" s="70"/>
      <c r="I37" s="71"/>
      <c r="J37" s="72">
        <f>SUM(H37:I37)</f>
        <v>0</v>
      </c>
      <c r="K37" s="73"/>
      <c r="L37" s="74">
        <f>SUM(J37+K37)</f>
        <v>0</v>
      </c>
      <c r="M37" s="75"/>
      <c r="N37" s="76"/>
      <c r="O37" s="77"/>
      <c r="P37" s="78"/>
      <c r="Q37" s="70"/>
      <c r="R37" s="71"/>
      <c r="S37" s="71">
        <f>SUM(Q37:R37)</f>
        <v>0</v>
      </c>
      <c r="T37" s="78"/>
      <c r="U37" s="79"/>
      <c r="V37" s="80">
        <f>SUM(S37+U37)</f>
        <v>0</v>
      </c>
      <c r="W37" s="81"/>
      <c r="X37" s="76"/>
      <c r="Y37" s="82">
        <f>T37-D37</f>
        <v>0</v>
      </c>
      <c r="Z37" s="83">
        <f>P37-E37</f>
        <v>0</v>
      </c>
      <c r="AA37" s="84">
        <f>SUM(S37-J37)</f>
        <v>0</v>
      </c>
      <c r="AB37" s="85" t="e">
        <f>AA37/J37</f>
        <v>#DIV/0!</v>
      </c>
      <c r="AC37" s="86">
        <f>U37-K37</f>
        <v>0</v>
      </c>
      <c r="AD37" s="87" t="e">
        <f>AC37/K37</f>
        <v>#DIV/0!</v>
      </c>
      <c r="AE37" s="88">
        <f>V37-L37</f>
        <v>0</v>
      </c>
      <c r="AF37" s="89" t="e">
        <f>AE37/L37</f>
        <v>#DIV/0!</v>
      </c>
      <c r="AG37" s="90">
        <f>W37-M37</f>
        <v>0</v>
      </c>
      <c r="AH37" s="91" t="e">
        <f>AG37/M37</f>
        <v>#DIV/0!</v>
      </c>
      <c r="AI37" s="279"/>
      <c r="AJ37" s="280"/>
      <c r="AK37" s="279"/>
      <c r="AL37" s="280"/>
      <c r="AM37" s="46"/>
      <c r="AN37" s="47"/>
      <c r="AO37" s="48"/>
      <c r="AP37" s="49"/>
      <c r="AR37" s="92"/>
      <c r="AS37" s="93"/>
      <c r="AT37" s="94">
        <f>SUM(AS37-AR37)</f>
        <v>0</v>
      </c>
      <c r="AU37" s="95" t="e">
        <f>AT37/AR37</f>
        <v>#DIV/0!</v>
      </c>
      <c r="AV37" s="50"/>
      <c r="AW37" s="51"/>
      <c r="AY37" s="96"/>
      <c r="AZ37" s="284"/>
      <c r="BA37" s="97"/>
      <c r="BB37" s="284"/>
      <c r="BC37" s="98"/>
    </row>
    <row r="38" spans="1:55">
      <c r="A38" s="66"/>
      <c r="B38" s="67"/>
      <c r="C38" s="68"/>
      <c r="D38" s="68"/>
      <c r="E38" s="68"/>
      <c r="F38" s="69"/>
      <c r="G38" s="323"/>
      <c r="H38" s="70"/>
      <c r="I38" s="71"/>
      <c r="J38" s="72">
        <f>SUM(H38:I38)</f>
        <v>0</v>
      </c>
      <c r="K38" s="73"/>
      <c r="L38" s="74">
        <f>SUM(J38+K38)</f>
        <v>0</v>
      </c>
      <c r="M38" s="75"/>
      <c r="N38" s="76"/>
      <c r="O38" s="77"/>
      <c r="P38" s="78"/>
      <c r="Q38" s="70"/>
      <c r="R38" s="71"/>
      <c r="S38" s="71">
        <f>SUM(Q38:R38)</f>
        <v>0</v>
      </c>
      <c r="T38" s="78"/>
      <c r="U38" s="79"/>
      <c r="V38" s="80">
        <f>SUM(S38+U38)</f>
        <v>0</v>
      </c>
      <c r="W38" s="81"/>
      <c r="X38" s="76"/>
      <c r="Y38" s="82">
        <f>T38-D38</f>
        <v>0</v>
      </c>
      <c r="Z38" s="83">
        <f>P38-E38</f>
        <v>0</v>
      </c>
      <c r="AA38" s="84">
        <f>SUM(S38-J38)</f>
        <v>0</v>
      </c>
      <c r="AB38" s="85" t="e">
        <f>AA38/J38</f>
        <v>#DIV/0!</v>
      </c>
      <c r="AC38" s="86">
        <f>U38-K38</f>
        <v>0</v>
      </c>
      <c r="AD38" s="87" t="e">
        <f>AC38/K38</f>
        <v>#DIV/0!</v>
      </c>
      <c r="AE38" s="88">
        <f>V38-L38</f>
        <v>0</v>
      </c>
      <c r="AF38" s="89" t="e">
        <f>AE38/L38</f>
        <v>#DIV/0!</v>
      </c>
      <c r="AG38" s="90">
        <f>W38-M38</f>
        <v>0</v>
      </c>
      <c r="AH38" s="91" t="e">
        <f>AG38/M38</f>
        <v>#DIV/0!</v>
      </c>
      <c r="AI38" s="279"/>
      <c r="AJ38" s="280"/>
      <c r="AK38" s="279"/>
      <c r="AL38" s="280"/>
      <c r="AM38" s="46"/>
      <c r="AN38" s="47"/>
      <c r="AO38" s="48"/>
      <c r="AP38" s="49"/>
      <c r="AR38" s="92"/>
      <c r="AS38" s="93"/>
      <c r="AT38" s="94">
        <f>SUM(AS38-AR38)</f>
        <v>0</v>
      </c>
      <c r="AU38" s="95" t="e">
        <f>AT38/AR38</f>
        <v>#DIV/0!</v>
      </c>
      <c r="AV38" s="50"/>
      <c r="AW38" s="51"/>
      <c r="AY38" s="96"/>
      <c r="AZ38" s="284"/>
      <c r="BA38" s="97"/>
      <c r="BB38" s="284"/>
      <c r="BC38" s="98"/>
    </row>
    <row r="39" spans="1:55">
      <c r="A39" s="66"/>
      <c r="B39" s="67"/>
      <c r="C39" s="68"/>
      <c r="D39" s="68"/>
      <c r="E39" s="68"/>
      <c r="F39" s="69"/>
      <c r="G39" s="323"/>
      <c r="H39" s="70"/>
      <c r="I39" s="71"/>
      <c r="J39" s="72">
        <f>SUM(H39:I39)</f>
        <v>0</v>
      </c>
      <c r="K39" s="73"/>
      <c r="L39" s="74">
        <f>SUM(J39+K39)</f>
        <v>0</v>
      </c>
      <c r="M39" s="75"/>
      <c r="N39" s="76"/>
      <c r="O39" s="77"/>
      <c r="P39" s="78"/>
      <c r="Q39" s="70"/>
      <c r="R39" s="71"/>
      <c r="S39" s="71">
        <f>SUM(Q39:R39)</f>
        <v>0</v>
      </c>
      <c r="T39" s="78"/>
      <c r="U39" s="79"/>
      <c r="V39" s="80">
        <f>SUM(S39+U39)</f>
        <v>0</v>
      </c>
      <c r="W39" s="81"/>
      <c r="X39" s="76"/>
      <c r="Y39" s="82">
        <f>T39-D39</f>
        <v>0</v>
      </c>
      <c r="Z39" s="83">
        <f>P39-E39</f>
        <v>0</v>
      </c>
      <c r="AA39" s="84">
        <f>SUM(S39-J39)</f>
        <v>0</v>
      </c>
      <c r="AB39" s="85" t="e">
        <f>AA39/J39</f>
        <v>#DIV/0!</v>
      </c>
      <c r="AC39" s="86">
        <f>U39-K39</f>
        <v>0</v>
      </c>
      <c r="AD39" s="87" t="e">
        <f>AC39/K39</f>
        <v>#DIV/0!</v>
      </c>
      <c r="AE39" s="88">
        <f>V39-L39</f>
        <v>0</v>
      </c>
      <c r="AF39" s="89" t="e">
        <f>AE39/L39</f>
        <v>#DIV/0!</v>
      </c>
      <c r="AG39" s="90">
        <f>W39-M39</f>
        <v>0</v>
      </c>
      <c r="AH39" s="91" t="e">
        <f>AG39/M39</f>
        <v>#DIV/0!</v>
      </c>
      <c r="AI39" s="279"/>
      <c r="AJ39" s="280"/>
      <c r="AK39" s="279"/>
      <c r="AL39" s="280"/>
      <c r="AM39" s="46"/>
      <c r="AN39" s="47"/>
      <c r="AO39" s="48"/>
      <c r="AP39" s="49"/>
      <c r="AR39" s="92"/>
      <c r="AS39" s="93"/>
      <c r="AT39" s="94">
        <f>SUM(AS39-AR39)</f>
        <v>0</v>
      </c>
      <c r="AU39" s="95" t="e">
        <f>AT39/AR39</f>
        <v>#DIV/0!</v>
      </c>
      <c r="AV39" s="50"/>
      <c r="AW39" s="51"/>
      <c r="AY39" s="96"/>
      <c r="AZ39" s="284"/>
      <c r="BA39" s="97"/>
      <c r="BB39" s="284"/>
      <c r="BC39" s="98"/>
    </row>
    <row r="40" spans="1:55">
      <c r="A40" s="66"/>
      <c r="B40" s="67"/>
      <c r="C40" s="68"/>
      <c r="D40" s="68"/>
      <c r="E40" s="68"/>
      <c r="F40" s="69"/>
      <c r="G40" s="323"/>
      <c r="H40" s="70"/>
      <c r="I40" s="71"/>
      <c r="J40" s="72">
        <f>SUM(H40:I40)</f>
        <v>0</v>
      </c>
      <c r="K40" s="73"/>
      <c r="L40" s="74">
        <f>SUM(J40+K40)</f>
        <v>0</v>
      </c>
      <c r="M40" s="75"/>
      <c r="N40" s="76"/>
      <c r="O40" s="77"/>
      <c r="P40" s="78"/>
      <c r="Q40" s="70"/>
      <c r="R40" s="71"/>
      <c r="S40" s="71">
        <f>SUM(Q40:R40)</f>
        <v>0</v>
      </c>
      <c r="T40" s="78"/>
      <c r="U40" s="79"/>
      <c r="V40" s="80">
        <f>SUM(S40+U40)</f>
        <v>0</v>
      </c>
      <c r="W40" s="81"/>
      <c r="X40" s="76"/>
      <c r="Y40" s="82">
        <f>T40-D40</f>
        <v>0</v>
      </c>
      <c r="Z40" s="83">
        <f>P40-E40</f>
        <v>0</v>
      </c>
      <c r="AA40" s="84">
        <f>SUM(S40-J40)</f>
        <v>0</v>
      </c>
      <c r="AB40" s="85" t="e">
        <f>AA40/J40</f>
        <v>#DIV/0!</v>
      </c>
      <c r="AC40" s="86">
        <f>U40-K40</f>
        <v>0</v>
      </c>
      <c r="AD40" s="87" t="e">
        <f>AC40/K40</f>
        <v>#DIV/0!</v>
      </c>
      <c r="AE40" s="88">
        <f>V40-L40</f>
        <v>0</v>
      </c>
      <c r="AF40" s="89" t="e">
        <f>AE40/L40</f>
        <v>#DIV/0!</v>
      </c>
      <c r="AG40" s="90">
        <f>W40-M40</f>
        <v>0</v>
      </c>
      <c r="AH40" s="91" t="e">
        <f>AG40/M40</f>
        <v>#DIV/0!</v>
      </c>
      <c r="AI40" s="279"/>
      <c r="AJ40" s="280"/>
      <c r="AK40" s="279"/>
      <c r="AL40" s="280"/>
      <c r="AM40" s="46"/>
      <c r="AN40" s="47"/>
      <c r="AO40" s="48"/>
      <c r="AP40" s="49"/>
      <c r="AR40" s="92"/>
      <c r="AS40" s="93"/>
      <c r="AT40" s="94">
        <f>SUM(AS40-AR40)</f>
        <v>0</v>
      </c>
      <c r="AU40" s="95" t="e">
        <f>AT40/AR40</f>
        <v>#DIV/0!</v>
      </c>
      <c r="AV40" s="50"/>
      <c r="AW40" s="51"/>
      <c r="AY40" s="96"/>
      <c r="AZ40" s="284"/>
      <c r="BA40" s="97"/>
      <c r="BB40" s="284"/>
      <c r="BC40" s="98"/>
    </row>
    <row r="41" spans="1:55">
      <c r="A41" s="66"/>
      <c r="B41" s="67"/>
      <c r="C41" s="68"/>
      <c r="D41" s="68"/>
      <c r="E41" s="68"/>
      <c r="F41" s="69"/>
      <c r="G41" s="323"/>
      <c r="H41" s="70"/>
      <c r="I41" s="71"/>
      <c r="J41" s="72">
        <f>SUM(H41:I41)</f>
        <v>0</v>
      </c>
      <c r="K41" s="73"/>
      <c r="L41" s="74">
        <f>SUM(J41+K41)</f>
        <v>0</v>
      </c>
      <c r="M41" s="75"/>
      <c r="N41" s="76"/>
      <c r="O41" s="77"/>
      <c r="P41" s="78"/>
      <c r="Q41" s="70"/>
      <c r="R41" s="71"/>
      <c r="S41" s="71">
        <f>SUM(Q41:R41)</f>
        <v>0</v>
      </c>
      <c r="T41" s="78"/>
      <c r="U41" s="79"/>
      <c r="V41" s="80">
        <f>SUM(S41+U41)</f>
        <v>0</v>
      </c>
      <c r="W41" s="81"/>
      <c r="X41" s="76"/>
      <c r="Y41" s="82">
        <f>T41-D41</f>
        <v>0</v>
      </c>
      <c r="Z41" s="83">
        <f>P41-E41</f>
        <v>0</v>
      </c>
      <c r="AA41" s="84">
        <f>SUM(S41-J41)</f>
        <v>0</v>
      </c>
      <c r="AB41" s="85" t="e">
        <f>AA41/J41</f>
        <v>#DIV/0!</v>
      </c>
      <c r="AC41" s="86">
        <f>U41-K41</f>
        <v>0</v>
      </c>
      <c r="AD41" s="87" t="e">
        <f>AC41/K41</f>
        <v>#DIV/0!</v>
      </c>
      <c r="AE41" s="88">
        <f>V41-L41</f>
        <v>0</v>
      </c>
      <c r="AF41" s="89" t="e">
        <f>AE41/L41</f>
        <v>#DIV/0!</v>
      </c>
      <c r="AG41" s="90">
        <f>W41-M41</f>
        <v>0</v>
      </c>
      <c r="AH41" s="91" t="e">
        <f>AG41/M41</f>
        <v>#DIV/0!</v>
      </c>
      <c r="AI41" s="279"/>
      <c r="AJ41" s="280"/>
      <c r="AK41" s="279"/>
      <c r="AL41" s="280"/>
      <c r="AM41" s="46"/>
      <c r="AN41" s="47"/>
      <c r="AO41" s="48"/>
      <c r="AP41" s="49"/>
      <c r="AR41" s="92"/>
      <c r="AS41" s="93"/>
      <c r="AT41" s="94">
        <f>SUM(AS41-AR41)</f>
        <v>0</v>
      </c>
      <c r="AU41" s="95" t="e">
        <f>AT41/AR41</f>
        <v>#DIV/0!</v>
      </c>
      <c r="AV41" s="50"/>
      <c r="AW41" s="51"/>
      <c r="AY41" s="96"/>
      <c r="AZ41" s="284"/>
      <c r="BA41" s="97"/>
      <c r="BB41" s="284"/>
      <c r="BC41" s="98"/>
    </row>
    <row r="42" spans="1:55">
      <c r="A42" s="66"/>
      <c r="B42" s="67"/>
      <c r="C42" s="68"/>
      <c r="D42" s="68"/>
      <c r="E42" s="68"/>
      <c r="F42" s="69"/>
      <c r="G42" s="323"/>
      <c r="H42" s="70"/>
      <c r="I42" s="71"/>
      <c r="J42" s="72">
        <f>SUM(H42:I42)</f>
        <v>0</v>
      </c>
      <c r="K42" s="73"/>
      <c r="L42" s="74">
        <f>SUM(J42+K42)</f>
        <v>0</v>
      </c>
      <c r="M42" s="75"/>
      <c r="N42" s="76"/>
      <c r="O42" s="77"/>
      <c r="P42" s="78"/>
      <c r="Q42" s="70"/>
      <c r="R42" s="71"/>
      <c r="S42" s="71">
        <f>SUM(Q42:R42)</f>
        <v>0</v>
      </c>
      <c r="T42" s="78"/>
      <c r="U42" s="79"/>
      <c r="V42" s="80">
        <f>SUM(S42+U42)</f>
        <v>0</v>
      </c>
      <c r="W42" s="81"/>
      <c r="X42" s="76"/>
      <c r="Y42" s="82">
        <f>T42-D42</f>
        <v>0</v>
      </c>
      <c r="Z42" s="83">
        <f>P42-E42</f>
        <v>0</v>
      </c>
      <c r="AA42" s="84">
        <f>SUM(S42-J42)</f>
        <v>0</v>
      </c>
      <c r="AB42" s="85" t="e">
        <f>AA42/J42</f>
        <v>#DIV/0!</v>
      </c>
      <c r="AC42" s="86">
        <f>U42-K42</f>
        <v>0</v>
      </c>
      <c r="AD42" s="87" t="e">
        <f>AC42/K42</f>
        <v>#DIV/0!</v>
      </c>
      <c r="AE42" s="88">
        <f>V42-L42</f>
        <v>0</v>
      </c>
      <c r="AF42" s="89" t="e">
        <f>AE42/L42</f>
        <v>#DIV/0!</v>
      </c>
      <c r="AG42" s="90">
        <f>W42-M42</f>
        <v>0</v>
      </c>
      <c r="AH42" s="91" t="e">
        <f>AG42/M42</f>
        <v>#DIV/0!</v>
      </c>
      <c r="AI42" s="279"/>
      <c r="AJ42" s="280"/>
      <c r="AK42" s="279"/>
      <c r="AL42" s="280"/>
      <c r="AM42" s="46"/>
      <c r="AN42" s="47"/>
      <c r="AO42" s="48"/>
      <c r="AP42" s="49"/>
      <c r="AR42" s="92"/>
      <c r="AS42" s="93"/>
      <c r="AT42" s="94">
        <f>SUM(AS42-AR42)</f>
        <v>0</v>
      </c>
      <c r="AU42" s="95" t="e">
        <f>AT42/AR42</f>
        <v>#DIV/0!</v>
      </c>
      <c r="AV42" s="50"/>
      <c r="AW42" s="51"/>
      <c r="AY42" s="96"/>
      <c r="AZ42" s="284"/>
      <c r="BA42" s="97"/>
      <c r="BB42" s="284"/>
      <c r="BC42" s="98"/>
    </row>
    <row r="43" spans="1:55">
      <c r="A43" s="66"/>
      <c r="B43" s="67"/>
      <c r="C43" s="68"/>
      <c r="D43" s="68"/>
      <c r="E43" s="68"/>
      <c r="F43" s="69"/>
      <c r="G43" s="323"/>
      <c r="H43" s="70"/>
      <c r="I43" s="71"/>
      <c r="J43" s="72">
        <f>SUM(H43:I43)</f>
        <v>0</v>
      </c>
      <c r="K43" s="73"/>
      <c r="L43" s="74">
        <f>SUM(J43+K43)</f>
        <v>0</v>
      </c>
      <c r="M43" s="75"/>
      <c r="N43" s="76"/>
      <c r="O43" s="77"/>
      <c r="P43" s="78"/>
      <c r="Q43" s="70"/>
      <c r="R43" s="71"/>
      <c r="S43" s="71">
        <f>SUM(Q43:R43)</f>
        <v>0</v>
      </c>
      <c r="T43" s="78"/>
      <c r="U43" s="79"/>
      <c r="V43" s="80">
        <f>SUM(S43+U43)</f>
        <v>0</v>
      </c>
      <c r="W43" s="81"/>
      <c r="X43" s="76"/>
      <c r="Y43" s="82">
        <f>T43-D43</f>
        <v>0</v>
      </c>
      <c r="Z43" s="83">
        <f>P43-E43</f>
        <v>0</v>
      </c>
      <c r="AA43" s="84">
        <f>SUM(S43-J43)</f>
        <v>0</v>
      </c>
      <c r="AB43" s="85" t="e">
        <f>AA43/J43</f>
        <v>#DIV/0!</v>
      </c>
      <c r="AC43" s="86">
        <f>U43-K43</f>
        <v>0</v>
      </c>
      <c r="AD43" s="87" t="e">
        <f>AC43/K43</f>
        <v>#DIV/0!</v>
      </c>
      <c r="AE43" s="88">
        <f>V43-L43</f>
        <v>0</v>
      </c>
      <c r="AF43" s="89" t="e">
        <f>AE43/L43</f>
        <v>#DIV/0!</v>
      </c>
      <c r="AG43" s="90">
        <f>W43-M43</f>
        <v>0</v>
      </c>
      <c r="AH43" s="91" t="e">
        <f>AG43/M43</f>
        <v>#DIV/0!</v>
      </c>
      <c r="AI43" s="279"/>
      <c r="AJ43" s="280"/>
      <c r="AK43" s="279"/>
      <c r="AL43" s="280"/>
      <c r="AM43" s="46"/>
      <c r="AN43" s="47"/>
      <c r="AO43" s="48"/>
      <c r="AP43" s="49"/>
      <c r="AR43" s="92"/>
      <c r="AS43" s="93"/>
      <c r="AT43" s="94">
        <f>SUM(AS43-AR43)</f>
        <v>0</v>
      </c>
      <c r="AU43" s="95" t="e">
        <f>AT43/AR43</f>
        <v>#DIV/0!</v>
      </c>
      <c r="AV43" s="50"/>
      <c r="AW43" s="51"/>
      <c r="AY43" s="96"/>
      <c r="AZ43" s="284"/>
      <c r="BA43" s="97"/>
      <c r="BB43" s="284"/>
      <c r="BC43" s="98"/>
    </row>
    <row r="44" spans="1:55">
      <c r="A44" s="66"/>
      <c r="B44" s="67"/>
      <c r="C44" s="68"/>
      <c r="D44" s="68"/>
      <c r="E44" s="68"/>
      <c r="F44" s="69"/>
      <c r="G44" s="323"/>
      <c r="H44" s="70"/>
      <c r="I44" s="71"/>
      <c r="J44" s="72">
        <f>SUM(H44:I44)</f>
        <v>0</v>
      </c>
      <c r="K44" s="73"/>
      <c r="L44" s="74">
        <f>SUM(J44+K44)</f>
        <v>0</v>
      </c>
      <c r="M44" s="75"/>
      <c r="N44" s="76"/>
      <c r="O44" s="77"/>
      <c r="P44" s="78"/>
      <c r="Q44" s="70"/>
      <c r="R44" s="71"/>
      <c r="S44" s="71">
        <f>SUM(Q44:R44)</f>
        <v>0</v>
      </c>
      <c r="T44" s="78"/>
      <c r="U44" s="79"/>
      <c r="V44" s="80">
        <f>SUM(S44+U44)</f>
        <v>0</v>
      </c>
      <c r="W44" s="81"/>
      <c r="X44" s="76"/>
      <c r="Y44" s="82">
        <f>T44-D44</f>
        <v>0</v>
      </c>
      <c r="Z44" s="83">
        <f>P44-E44</f>
        <v>0</v>
      </c>
      <c r="AA44" s="84">
        <f>SUM(S44-J44)</f>
        <v>0</v>
      </c>
      <c r="AB44" s="85" t="e">
        <f>AA44/J44</f>
        <v>#DIV/0!</v>
      </c>
      <c r="AC44" s="86">
        <f>U44-K44</f>
        <v>0</v>
      </c>
      <c r="AD44" s="87" t="e">
        <f>AC44/K44</f>
        <v>#DIV/0!</v>
      </c>
      <c r="AE44" s="88">
        <f>V44-L44</f>
        <v>0</v>
      </c>
      <c r="AF44" s="89" t="e">
        <f>AE44/L44</f>
        <v>#DIV/0!</v>
      </c>
      <c r="AG44" s="90">
        <f>W44-M44</f>
        <v>0</v>
      </c>
      <c r="AH44" s="91" t="e">
        <f>AG44/M44</f>
        <v>#DIV/0!</v>
      </c>
      <c r="AI44" s="279"/>
      <c r="AJ44" s="280"/>
      <c r="AK44" s="279"/>
      <c r="AL44" s="280"/>
      <c r="AM44" s="46"/>
      <c r="AN44" s="47"/>
      <c r="AO44" s="48"/>
      <c r="AP44" s="49"/>
      <c r="AR44" s="92"/>
      <c r="AS44" s="93"/>
      <c r="AT44" s="94">
        <f>SUM(AS44-AR44)</f>
        <v>0</v>
      </c>
      <c r="AU44" s="95" t="e">
        <f>AT44/AR44</f>
        <v>#DIV/0!</v>
      </c>
      <c r="AV44" s="50"/>
      <c r="AW44" s="51"/>
      <c r="AY44" s="96"/>
      <c r="AZ44" s="284"/>
      <c r="BA44" s="97"/>
      <c r="BB44" s="284"/>
      <c r="BC44" s="98"/>
    </row>
    <row r="45" spans="1:55">
      <c r="A45" s="66"/>
      <c r="B45" s="67"/>
      <c r="C45" s="68"/>
      <c r="D45" s="68"/>
      <c r="E45" s="68"/>
      <c r="F45" s="69"/>
      <c r="G45" s="323"/>
      <c r="H45" s="70"/>
      <c r="I45" s="71"/>
      <c r="J45" s="72">
        <f>SUM(H45:I45)</f>
        <v>0</v>
      </c>
      <c r="K45" s="73"/>
      <c r="L45" s="74">
        <f>SUM(J45+K45)</f>
        <v>0</v>
      </c>
      <c r="M45" s="75"/>
      <c r="N45" s="76"/>
      <c r="O45" s="77"/>
      <c r="P45" s="78"/>
      <c r="Q45" s="70"/>
      <c r="R45" s="71"/>
      <c r="S45" s="71">
        <f>SUM(Q45:R45)</f>
        <v>0</v>
      </c>
      <c r="T45" s="78"/>
      <c r="U45" s="79"/>
      <c r="V45" s="80">
        <f>SUM(S45+U45)</f>
        <v>0</v>
      </c>
      <c r="W45" s="81"/>
      <c r="X45" s="76"/>
      <c r="Y45" s="82">
        <f>T45-D45</f>
        <v>0</v>
      </c>
      <c r="Z45" s="83">
        <f>P45-E45</f>
        <v>0</v>
      </c>
      <c r="AA45" s="84">
        <f>SUM(S45-J45)</f>
        <v>0</v>
      </c>
      <c r="AB45" s="85" t="e">
        <f>AA45/J45</f>
        <v>#DIV/0!</v>
      </c>
      <c r="AC45" s="86">
        <f>U45-K45</f>
        <v>0</v>
      </c>
      <c r="AD45" s="87" t="e">
        <f>AC45/K45</f>
        <v>#DIV/0!</v>
      </c>
      <c r="AE45" s="88">
        <f>V45-L45</f>
        <v>0</v>
      </c>
      <c r="AF45" s="89" t="e">
        <f>AE45/L45</f>
        <v>#DIV/0!</v>
      </c>
      <c r="AG45" s="90">
        <f>W45-M45</f>
        <v>0</v>
      </c>
      <c r="AH45" s="91" t="e">
        <f>AG45/M45</f>
        <v>#DIV/0!</v>
      </c>
      <c r="AI45" s="279"/>
      <c r="AJ45" s="280"/>
      <c r="AK45" s="279"/>
      <c r="AL45" s="280"/>
      <c r="AM45" s="46"/>
      <c r="AN45" s="47"/>
      <c r="AO45" s="48"/>
      <c r="AP45" s="49"/>
      <c r="AR45" s="92"/>
      <c r="AS45" s="93"/>
      <c r="AT45" s="94">
        <f>SUM(AS45-AR45)</f>
        <v>0</v>
      </c>
      <c r="AU45" s="95" t="e">
        <f>AT45/AR45</f>
        <v>#DIV/0!</v>
      </c>
      <c r="AV45" s="50"/>
      <c r="AW45" s="51"/>
      <c r="AY45" s="96"/>
      <c r="AZ45" s="284"/>
      <c r="BA45" s="97"/>
      <c r="BB45" s="284"/>
      <c r="BC45" s="98"/>
    </row>
    <row r="46" spans="1:55">
      <c r="A46" s="66"/>
      <c r="B46" s="67"/>
      <c r="C46" s="68"/>
      <c r="D46" s="68"/>
      <c r="E46" s="68"/>
      <c r="F46" s="69"/>
      <c r="G46" s="323"/>
      <c r="H46" s="70"/>
      <c r="I46" s="71"/>
      <c r="J46" s="72">
        <f>SUM(H46:I46)</f>
        <v>0</v>
      </c>
      <c r="K46" s="73"/>
      <c r="L46" s="74">
        <f>SUM(J46+K46)</f>
        <v>0</v>
      </c>
      <c r="M46" s="75"/>
      <c r="N46" s="76"/>
      <c r="O46" s="77"/>
      <c r="P46" s="78"/>
      <c r="Q46" s="70"/>
      <c r="R46" s="71"/>
      <c r="S46" s="71">
        <f>SUM(Q46:R46)</f>
        <v>0</v>
      </c>
      <c r="T46" s="78"/>
      <c r="U46" s="79"/>
      <c r="V46" s="80">
        <f>SUM(S46+U46)</f>
        <v>0</v>
      </c>
      <c r="W46" s="81"/>
      <c r="X46" s="76"/>
      <c r="Y46" s="82">
        <f>T46-D46</f>
        <v>0</v>
      </c>
      <c r="Z46" s="83">
        <f>P46-E46</f>
        <v>0</v>
      </c>
      <c r="AA46" s="84">
        <f>SUM(S46-J46)</f>
        <v>0</v>
      </c>
      <c r="AB46" s="85" t="e">
        <f>AA46/J46</f>
        <v>#DIV/0!</v>
      </c>
      <c r="AC46" s="86">
        <f>U46-K46</f>
        <v>0</v>
      </c>
      <c r="AD46" s="87" t="e">
        <f>AC46/K46</f>
        <v>#DIV/0!</v>
      </c>
      <c r="AE46" s="88">
        <f>V46-L46</f>
        <v>0</v>
      </c>
      <c r="AF46" s="89" t="e">
        <f>AE46/L46</f>
        <v>#DIV/0!</v>
      </c>
      <c r="AG46" s="90">
        <f>W46-M46</f>
        <v>0</v>
      </c>
      <c r="AH46" s="91" t="e">
        <f>AG46/M46</f>
        <v>#DIV/0!</v>
      </c>
      <c r="AI46" s="279"/>
      <c r="AJ46" s="280"/>
      <c r="AK46" s="279"/>
      <c r="AL46" s="280"/>
      <c r="AM46" s="46"/>
      <c r="AN46" s="47"/>
      <c r="AO46" s="48"/>
      <c r="AP46" s="49"/>
      <c r="AR46" s="92"/>
      <c r="AS46" s="93"/>
      <c r="AT46" s="94">
        <f>SUM(AS46-AR46)</f>
        <v>0</v>
      </c>
      <c r="AU46" s="95" t="e">
        <f>AT46/AR46</f>
        <v>#DIV/0!</v>
      </c>
      <c r="AV46" s="50"/>
      <c r="AW46" s="51"/>
      <c r="AY46" s="96"/>
      <c r="AZ46" s="284"/>
      <c r="BA46" s="97"/>
      <c r="BB46" s="284"/>
      <c r="BC46" s="98"/>
    </row>
    <row r="47" spans="1:55">
      <c r="A47" s="66"/>
      <c r="B47" s="67"/>
      <c r="C47" s="68"/>
      <c r="D47" s="68"/>
      <c r="E47" s="68"/>
      <c r="F47" s="69"/>
      <c r="G47" s="323"/>
      <c r="H47" s="70"/>
      <c r="I47" s="71"/>
      <c r="J47" s="72">
        <f>SUM(H47:I47)</f>
        <v>0</v>
      </c>
      <c r="K47" s="73"/>
      <c r="L47" s="74">
        <f>SUM(J47+K47)</f>
        <v>0</v>
      </c>
      <c r="M47" s="75"/>
      <c r="N47" s="76"/>
      <c r="O47" s="77"/>
      <c r="P47" s="78"/>
      <c r="Q47" s="70"/>
      <c r="R47" s="71"/>
      <c r="S47" s="71">
        <f>SUM(Q47:R47)</f>
        <v>0</v>
      </c>
      <c r="T47" s="78"/>
      <c r="U47" s="79"/>
      <c r="V47" s="80">
        <f>SUM(S47+U47)</f>
        <v>0</v>
      </c>
      <c r="W47" s="81"/>
      <c r="X47" s="76"/>
      <c r="Y47" s="82">
        <f>T47-D47</f>
        <v>0</v>
      </c>
      <c r="Z47" s="83">
        <f>P47-E47</f>
        <v>0</v>
      </c>
      <c r="AA47" s="84">
        <f>SUM(S47-J47)</f>
        <v>0</v>
      </c>
      <c r="AB47" s="85" t="e">
        <f>AA47/J47</f>
        <v>#DIV/0!</v>
      </c>
      <c r="AC47" s="86">
        <f>U47-K47</f>
        <v>0</v>
      </c>
      <c r="AD47" s="87" t="e">
        <f>AC47/K47</f>
        <v>#DIV/0!</v>
      </c>
      <c r="AE47" s="88">
        <f>V47-L47</f>
        <v>0</v>
      </c>
      <c r="AF47" s="89" t="e">
        <f>AE47/L47</f>
        <v>#DIV/0!</v>
      </c>
      <c r="AG47" s="90">
        <f>W47-M47</f>
        <v>0</v>
      </c>
      <c r="AH47" s="91" t="e">
        <f>AG47/M47</f>
        <v>#DIV/0!</v>
      </c>
      <c r="AI47" s="279"/>
      <c r="AJ47" s="280"/>
      <c r="AK47" s="279"/>
      <c r="AL47" s="280"/>
      <c r="AM47" s="46"/>
      <c r="AN47" s="47"/>
      <c r="AO47" s="48"/>
      <c r="AP47" s="49"/>
      <c r="AR47" s="92"/>
      <c r="AS47" s="93"/>
      <c r="AT47" s="94">
        <f>SUM(AS47-AR47)</f>
        <v>0</v>
      </c>
      <c r="AU47" s="95" t="e">
        <f>AT47/AR47</f>
        <v>#DIV/0!</v>
      </c>
      <c r="AV47" s="50"/>
      <c r="AW47" s="51"/>
      <c r="AY47" s="96"/>
      <c r="AZ47" s="284"/>
      <c r="BA47" s="97"/>
      <c r="BB47" s="284"/>
      <c r="BC47" s="98"/>
    </row>
    <row r="48" spans="1:55" ht="14.25" customHeight="1">
      <c r="A48" s="99"/>
      <c r="B48" s="100"/>
      <c r="C48" s="101"/>
      <c r="D48" s="102"/>
      <c r="E48" s="102"/>
      <c r="F48" s="103"/>
      <c r="G48" s="323"/>
      <c r="H48" s="104"/>
      <c r="I48" s="105"/>
      <c r="J48" s="106">
        <f>SUM(H48:I48)</f>
        <v>0</v>
      </c>
      <c r="K48" s="107"/>
      <c r="L48" s="74">
        <f>SUM(J48+K48)</f>
        <v>0</v>
      </c>
      <c r="M48" s="108"/>
      <c r="N48" s="76"/>
      <c r="O48" s="109"/>
      <c r="P48" s="110"/>
      <c r="Q48" s="104"/>
      <c r="R48" s="105"/>
      <c r="S48" s="105">
        <f>SUM(Q48:R48)</f>
        <v>0</v>
      </c>
      <c r="T48" s="110"/>
      <c r="U48" s="111"/>
      <c r="V48" s="74">
        <f>SUM(S48+U48)</f>
        <v>0</v>
      </c>
      <c r="W48" s="112"/>
      <c r="X48" s="76"/>
      <c r="Y48" s="113">
        <f>T48-D48</f>
        <v>0</v>
      </c>
      <c r="Z48" s="114">
        <f>P48-E48</f>
        <v>0</v>
      </c>
      <c r="AA48" s="84">
        <f>SUM(S48-J48)</f>
        <v>0</v>
      </c>
      <c r="AB48" s="85" t="e">
        <f>AA48/J48</f>
        <v>#DIV/0!</v>
      </c>
      <c r="AC48" s="86">
        <f>U48-K48</f>
        <v>0</v>
      </c>
      <c r="AD48" s="87" t="e">
        <f>AC48/K48</f>
        <v>#DIV/0!</v>
      </c>
      <c r="AE48" s="88">
        <f>V48-L48</f>
        <v>0</v>
      </c>
      <c r="AF48" s="89" t="e">
        <f>AE48/L48</f>
        <v>#DIV/0!</v>
      </c>
      <c r="AG48" s="90">
        <f>W48-M48</f>
        <v>0</v>
      </c>
      <c r="AH48" s="91" t="e">
        <f>AG48/M48</f>
        <v>#DIV/0!</v>
      </c>
      <c r="AI48" s="279"/>
      <c r="AJ48" s="280"/>
      <c r="AK48" s="279"/>
      <c r="AL48" s="280"/>
      <c r="AM48" s="46"/>
      <c r="AN48" s="47"/>
      <c r="AO48" s="48"/>
      <c r="AP48" s="49"/>
      <c r="AR48" s="92"/>
      <c r="AS48" s="93"/>
      <c r="AT48" s="94">
        <f>SUM(AS48-AR48)</f>
        <v>0</v>
      </c>
      <c r="AU48" s="95" t="e">
        <f>AT48/AR48</f>
        <v>#DIV/0!</v>
      </c>
      <c r="AV48" s="50"/>
      <c r="AW48" s="51"/>
      <c r="AY48" s="115"/>
      <c r="AZ48" s="284"/>
      <c r="BA48" s="116"/>
      <c r="BB48" s="284"/>
      <c r="BC48" s="117"/>
    </row>
    <row r="49" spans="1:55">
      <c r="A49" s="99"/>
      <c r="B49" s="100"/>
      <c r="C49" s="101"/>
      <c r="D49" s="102"/>
      <c r="E49" s="102"/>
      <c r="F49" s="103"/>
      <c r="G49" s="323"/>
      <c r="H49" s="104"/>
      <c r="I49" s="105"/>
      <c r="J49" s="106">
        <f>SUM(H49:I49)</f>
        <v>0</v>
      </c>
      <c r="K49" s="107"/>
      <c r="L49" s="118">
        <f>SUM(J49+K49)</f>
        <v>0</v>
      </c>
      <c r="M49" s="108"/>
      <c r="N49" s="76"/>
      <c r="O49" s="109"/>
      <c r="P49" s="110"/>
      <c r="Q49" s="104"/>
      <c r="R49" s="105"/>
      <c r="S49" s="105">
        <f>SUM(Q49:R49)</f>
        <v>0</v>
      </c>
      <c r="T49" s="110"/>
      <c r="U49" s="111"/>
      <c r="V49" s="74">
        <f>SUM(S49+U49)</f>
        <v>0</v>
      </c>
      <c r="W49" s="112"/>
      <c r="X49" s="76"/>
      <c r="Y49" s="113">
        <f>T49-D49</f>
        <v>0</v>
      </c>
      <c r="Z49" s="114">
        <f>P49-E49</f>
        <v>0</v>
      </c>
      <c r="AA49" s="84">
        <f>SUM(S49-J49)</f>
        <v>0</v>
      </c>
      <c r="AB49" s="85" t="e">
        <f>AA49/J49</f>
        <v>#DIV/0!</v>
      </c>
      <c r="AC49" s="86">
        <f>U49-K49</f>
        <v>0</v>
      </c>
      <c r="AD49" s="87" t="e">
        <f>AC49/K49</f>
        <v>#DIV/0!</v>
      </c>
      <c r="AE49" s="88">
        <f>V49-L49</f>
        <v>0</v>
      </c>
      <c r="AF49" s="89" t="e">
        <f>AE49/L49</f>
        <v>#DIV/0!</v>
      </c>
      <c r="AG49" s="90">
        <f>W49-M49</f>
        <v>0</v>
      </c>
      <c r="AH49" s="91" t="e">
        <f>AG49/M49</f>
        <v>#DIV/0!</v>
      </c>
      <c r="AI49" s="279"/>
      <c r="AJ49" s="280"/>
      <c r="AK49" s="279"/>
      <c r="AL49" s="280"/>
      <c r="AM49" s="46"/>
      <c r="AN49" s="47"/>
      <c r="AO49" s="48"/>
      <c r="AP49" s="49"/>
      <c r="AR49" s="92"/>
      <c r="AS49" s="93"/>
      <c r="AT49" s="94">
        <f>SUM(AS49-AR49)</f>
        <v>0</v>
      </c>
      <c r="AU49" s="95" t="e">
        <f>AT49/AR49</f>
        <v>#DIV/0!</v>
      </c>
      <c r="AV49" s="50"/>
      <c r="AW49" s="51"/>
      <c r="AY49" s="115"/>
      <c r="AZ49" s="284"/>
      <c r="BA49" s="116"/>
      <c r="BB49" s="284"/>
      <c r="BC49" s="117"/>
    </row>
    <row r="50" spans="1:55">
      <c r="A50" s="99"/>
      <c r="B50" s="100"/>
      <c r="C50" s="101"/>
      <c r="D50" s="102"/>
      <c r="E50" s="102"/>
      <c r="F50" s="103"/>
      <c r="G50" s="323"/>
      <c r="H50" s="104"/>
      <c r="I50" s="105"/>
      <c r="J50" s="106">
        <f>SUM(H50:I50)</f>
        <v>0</v>
      </c>
      <c r="K50" s="107"/>
      <c r="L50" s="118">
        <f>SUM(J50+K50)</f>
        <v>0</v>
      </c>
      <c r="M50" s="108"/>
      <c r="N50" s="76"/>
      <c r="O50" s="109"/>
      <c r="P50" s="110"/>
      <c r="Q50" s="104"/>
      <c r="R50" s="105"/>
      <c r="S50" s="105">
        <f>SUM(Q50:R50)</f>
        <v>0</v>
      </c>
      <c r="T50" s="110"/>
      <c r="U50" s="111"/>
      <c r="V50" s="74">
        <f>SUM(S50+U50)</f>
        <v>0</v>
      </c>
      <c r="W50" s="112"/>
      <c r="X50" s="76"/>
      <c r="Y50" s="113">
        <f>T50-D50</f>
        <v>0</v>
      </c>
      <c r="Z50" s="114">
        <f>P50-E50</f>
        <v>0</v>
      </c>
      <c r="AA50" s="84">
        <f>SUM(S50-J50)</f>
        <v>0</v>
      </c>
      <c r="AB50" s="85" t="e">
        <f>AA50/J50</f>
        <v>#DIV/0!</v>
      </c>
      <c r="AC50" s="86">
        <f>U50-K50</f>
        <v>0</v>
      </c>
      <c r="AD50" s="87" t="e">
        <f>AC50/K50</f>
        <v>#DIV/0!</v>
      </c>
      <c r="AE50" s="88">
        <f>V50-L50</f>
        <v>0</v>
      </c>
      <c r="AF50" s="89" t="e">
        <f>AE50/L50</f>
        <v>#DIV/0!</v>
      </c>
      <c r="AG50" s="90">
        <f>W50-M50</f>
        <v>0</v>
      </c>
      <c r="AH50" s="91" t="e">
        <f>AG50/M50</f>
        <v>#DIV/0!</v>
      </c>
      <c r="AI50" s="279"/>
      <c r="AJ50" s="280"/>
      <c r="AK50" s="279"/>
      <c r="AL50" s="280"/>
      <c r="AM50" s="46"/>
      <c r="AN50" s="47"/>
      <c r="AO50" s="48"/>
      <c r="AP50" s="49"/>
      <c r="AR50" s="92"/>
      <c r="AS50" s="93"/>
      <c r="AT50" s="94">
        <f>SUM(AS50-AR50)</f>
        <v>0</v>
      </c>
      <c r="AU50" s="95" t="e">
        <f>AT50/AR50</f>
        <v>#DIV/0!</v>
      </c>
      <c r="AV50" s="50"/>
      <c r="AW50" s="51"/>
      <c r="AY50" s="115"/>
      <c r="AZ50" s="284"/>
      <c r="BA50" s="116"/>
      <c r="BB50" s="284"/>
      <c r="BC50" s="117"/>
    </row>
    <row r="51" spans="1:55">
      <c r="A51" s="99"/>
      <c r="B51" s="100"/>
      <c r="C51" s="101"/>
      <c r="D51" s="102"/>
      <c r="E51" s="102"/>
      <c r="F51" s="103"/>
      <c r="G51" s="323"/>
      <c r="H51" s="104"/>
      <c r="I51" s="105"/>
      <c r="J51" s="106">
        <f>SUM(H51:I51)</f>
        <v>0</v>
      </c>
      <c r="K51" s="107"/>
      <c r="L51" s="118">
        <f>SUM(J51+K51)</f>
        <v>0</v>
      </c>
      <c r="M51" s="108"/>
      <c r="N51" s="76"/>
      <c r="O51" s="109"/>
      <c r="P51" s="110"/>
      <c r="Q51" s="104"/>
      <c r="R51" s="105"/>
      <c r="S51" s="105">
        <f>SUM(Q51:R51)</f>
        <v>0</v>
      </c>
      <c r="T51" s="110"/>
      <c r="U51" s="111"/>
      <c r="V51" s="74">
        <f>SUM(S51+U51)</f>
        <v>0</v>
      </c>
      <c r="W51" s="112"/>
      <c r="X51" s="76"/>
      <c r="Y51" s="113">
        <f>T51-D51</f>
        <v>0</v>
      </c>
      <c r="Z51" s="114">
        <f>P51-E51</f>
        <v>0</v>
      </c>
      <c r="AA51" s="84">
        <f>SUM(S51-J51)</f>
        <v>0</v>
      </c>
      <c r="AB51" s="85" t="e">
        <f>AA51/J51</f>
        <v>#DIV/0!</v>
      </c>
      <c r="AC51" s="86">
        <f>U51-K51</f>
        <v>0</v>
      </c>
      <c r="AD51" s="87" t="e">
        <f>AC51/K51</f>
        <v>#DIV/0!</v>
      </c>
      <c r="AE51" s="88">
        <f>V51-L51</f>
        <v>0</v>
      </c>
      <c r="AF51" s="89" t="e">
        <f>AE51/L51</f>
        <v>#DIV/0!</v>
      </c>
      <c r="AG51" s="90">
        <f>W51-M51</f>
        <v>0</v>
      </c>
      <c r="AH51" s="91" t="e">
        <f>AG51/M51</f>
        <v>#DIV/0!</v>
      </c>
      <c r="AI51" s="279"/>
      <c r="AJ51" s="280"/>
      <c r="AK51" s="279"/>
      <c r="AL51" s="280"/>
      <c r="AM51" s="46"/>
      <c r="AN51" s="47"/>
      <c r="AO51" s="48"/>
      <c r="AP51" s="49"/>
      <c r="AR51" s="92"/>
      <c r="AS51" s="93"/>
      <c r="AT51" s="94">
        <f>SUM(AS51-AR51)</f>
        <v>0</v>
      </c>
      <c r="AU51" s="95" t="e">
        <f>AT51/AR51</f>
        <v>#DIV/0!</v>
      </c>
      <c r="AV51" s="50"/>
      <c r="AW51" s="51"/>
      <c r="AY51" s="115"/>
      <c r="AZ51" s="284"/>
      <c r="BA51" s="116"/>
      <c r="BB51" s="284"/>
      <c r="BC51" s="117"/>
    </row>
    <row r="52" spans="1:55" ht="15.75" thickBot="1">
      <c r="A52" s="119"/>
      <c r="B52" s="120"/>
      <c r="C52" s="121"/>
      <c r="D52" s="122"/>
      <c r="E52" s="122"/>
      <c r="F52" s="123"/>
      <c r="G52" s="324"/>
      <c r="H52" s="124"/>
      <c r="I52" s="125"/>
      <c r="J52" s="126">
        <f>SUM(H52:I52)</f>
        <v>0</v>
      </c>
      <c r="K52" s="127"/>
      <c r="L52" s="128">
        <f>SUM(J52+K52)</f>
        <v>0</v>
      </c>
      <c r="M52" s="129"/>
      <c r="N52" s="130"/>
      <c r="O52" s="131"/>
      <c r="P52" s="132"/>
      <c r="Q52" s="124"/>
      <c r="R52" s="125"/>
      <c r="S52" s="125">
        <f>SUM(Q52:R52)</f>
        <v>0</v>
      </c>
      <c r="T52" s="132"/>
      <c r="U52" s="133"/>
      <c r="V52" s="134">
        <f>SUM(S52+U52)</f>
        <v>0</v>
      </c>
      <c r="W52" s="135"/>
      <c r="X52" s="130"/>
      <c r="Y52" s="136">
        <f>T52-D52</f>
        <v>0</v>
      </c>
      <c r="Z52" s="137">
        <f>P52-E52</f>
        <v>0</v>
      </c>
      <c r="AA52" s="84">
        <f>SUM(S52-J52)</f>
        <v>0</v>
      </c>
      <c r="AB52" s="85" t="e">
        <f>AA52/J52</f>
        <v>#DIV/0!</v>
      </c>
      <c r="AC52" s="86">
        <f>U52-K52</f>
        <v>0</v>
      </c>
      <c r="AD52" s="87" t="e">
        <f>AC52/K52</f>
        <v>#DIV/0!</v>
      </c>
      <c r="AE52" s="88">
        <f>V52-L52</f>
        <v>0</v>
      </c>
      <c r="AF52" s="89" t="e">
        <f>AE52/L52</f>
        <v>#DIV/0!</v>
      </c>
      <c r="AG52" s="90">
        <f>W52-M52</f>
        <v>0</v>
      </c>
      <c r="AH52" s="91" t="e">
        <f>AG52/M52</f>
        <v>#DIV/0!</v>
      </c>
      <c r="AI52" s="294"/>
      <c r="AJ52" s="295"/>
      <c r="AK52" s="294"/>
      <c r="AL52" s="295"/>
      <c r="AM52" s="138"/>
      <c r="AN52" s="139"/>
      <c r="AO52" s="140"/>
      <c r="AP52" s="141"/>
      <c r="AR52" s="142"/>
      <c r="AS52" s="143"/>
      <c r="AT52" s="94">
        <f>SUM(AS52-AR52)</f>
        <v>0</v>
      </c>
      <c r="AU52" s="95" t="e">
        <f>AT52/AR52</f>
        <v>#DIV/0!</v>
      </c>
      <c r="AV52" s="50"/>
      <c r="AW52" s="51"/>
      <c r="AY52" s="144"/>
      <c r="AZ52" s="296"/>
      <c r="BA52" s="146"/>
      <c r="BB52" s="296"/>
      <c r="BC52" s="147"/>
    </row>
    <row r="53" spans="1:55" ht="16.5" customHeight="1" thickBot="1">
      <c r="A53" s="148"/>
      <c r="B53" s="148"/>
      <c r="C53" s="148"/>
      <c r="D53" s="148"/>
      <c r="E53" s="148"/>
      <c r="F53" s="148"/>
      <c r="G53" s="325"/>
      <c r="H53" s="149"/>
      <c r="I53" s="149"/>
      <c r="J53" s="149"/>
      <c r="K53" s="149"/>
      <c r="L53" s="150"/>
      <c r="M53" s="150"/>
      <c r="N53" s="150"/>
      <c r="O53" s="150"/>
      <c r="P53" s="150"/>
      <c r="Q53" s="149"/>
      <c r="R53" s="149"/>
      <c r="S53" s="149"/>
      <c r="T53" s="149"/>
      <c r="U53" s="149"/>
      <c r="V53" s="150"/>
      <c r="W53" s="150"/>
      <c r="X53" s="150"/>
      <c r="Y53" s="150"/>
      <c r="Z53" s="151"/>
      <c r="AA53" s="149"/>
      <c r="AB53" s="152"/>
      <c r="AC53" s="149"/>
      <c r="AD53" s="152"/>
      <c r="AE53" s="150"/>
      <c r="AF53" s="153"/>
      <c r="AG53" s="150"/>
      <c r="AH53" s="153"/>
      <c r="AR53" s="154"/>
      <c r="AS53" s="154"/>
      <c r="AT53" s="155"/>
      <c r="AU53" s="156"/>
    </row>
    <row r="54" spans="1:55" ht="24" thickBot="1">
      <c r="A54" s="157" t="s">
        <v>14</v>
      </c>
      <c r="B54" s="158"/>
      <c r="C54" s="158"/>
      <c r="D54" s="158"/>
      <c r="E54" s="158"/>
      <c r="F54" s="159"/>
      <c r="G54" s="326"/>
      <c r="H54" s="161"/>
      <c r="I54" s="161"/>
      <c r="J54" s="162">
        <f>SUM(J12:J52)</f>
        <v>0</v>
      </c>
      <c r="K54" s="162">
        <f>SUM(K12:K52)</f>
        <v>0</v>
      </c>
      <c r="L54" s="163">
        <f>SUM(L12:L52)</f>
        <v>0</v>
      </c>
      <c r="M54" s="164">
        <f>SUM(M12:M52)</f>
        <v>0</v>
      </c>
      <c r="N54" s="165"/>
      <c r="O54" s="165"/>
      <c r="P54" s="165"/>
      <c r="Q54" s="166"/>
      <c r="R54" s="166"/>
      <c r="S54" s="162">
        <f>SUM(S12:S52)</f>
        <v>0</v>
      </c>
      <c r="T54" s="166"/>
      <c r="U54" s="166"/>
      <c r="V54" s="163">
        <f>SUM(V12:V52)</f>
        <v>0</v>
      </c>
      <c r="W54" s="167">
        <f>SUM(W12:W52)</f>
        <v>0</v>
      </c>
      <c r="X54" s="168"/>
      <c r="Y54" s="168"/>
      <c r="Z54" s="169"/>
      <c r="AA54" s="170"/>
      <c r="AB54" s="171"/>
      <c r="AC54" s="170"/>
      <c r="AD54" s="171"/>
      <c r="AE54" s="172"/>
      <c r="AF54" s="173"/>
      <c r="AG54" s="172"/>
      <c r="AH54" s="173"/>
      <c r="AI54" s="297"/>
      <c r="AJ54" s="298"/>
      <c r="AK54" s="297"/>
      <c r="AL54" s="298"/>
      <c r="AM54" s="174"/>
      <c r="AN54" s="175"/>
      <c r="AO54" s="176"/>
      <c r="AP54" s="177"/>
      <c r="AR54" s="178">
        <f>SUM(AR12:AR52)</f>
        <v>0</v>
      </c>
      <c r="AS54" s="179">
        <f>SUM(AS12:AS52)</f>
        <v>0</v>
      </c>
      <c r="AT54" s="180"/>
      <c r="AU54" s="181"/>
      <c r="AV54" s="182"/>
      <c r="AW54" s="183"/>
    </row>
    <row r="55" spans="1:55" ht="6" customHeight="1" thickBot="1">
      <c r="H55" s="184"/>
      <c r="I55" s="184"/>
      <c r="Q55" s="149"/>
      <c r="R55" s="149"/>
      <c r="AA55" s="149"/>
      <c r="AB55" s="152"/>
      <c r="AC55" s="149"/>
      <c r="AD55" s="152"/>
      <c r="AE55" s="150"/>
      <c r="AF55" s="153"/>
      <c r="AG55" s="150"/>
      <c r="AH55" s="153"/>
      <c r="AR55" s="185"/>
      <c r="AS55" s="185"/>
      <c r="AT55" s="155"/>
      <c r="AU55" s="156"/>
    </row>
    <row r="56" spans="1:55" ht="23.25" customHeight="1" thickBot="1">
      <c r="A56" s="157" t="s">
        <v>15</v>
      </c>
      <c r="B56" s="158"/>
      <c r="C56" s="158"/>
      <c r="D56" s="158"/>
      <c r="E56" s="158"/>
      <c r="F56" s="159"/>
      <c r="G56" s="326"/>
      <c r="H56" s="186"/>
      <c r="I56" s="186"/>
      <c r="J56" s="162">
        <f>AVERAGE(J12:J52)</f>
        <v>0</v>
      </c>
      <c r="K56" s="162" t="e">
        <f>AVERAGE(K12:K52)</f>
        <v>#DIV/0!</v>
      </c>
      <c r="L56" s="163">
        <f>AVERAGE(L12:L52)</f>
        <v>0</v>
      </c>
      <c r="M56" s="164" t="e">
        <f>AVERAGE(M12:M52)</f>
        <v>#DIV/0!</v>
      </c>
      <c r="N56" s="165"/>
      <c r="O56" s="165"/>
      <c r="P56" s="165"/>
      <c r="Q56" s="187"/>
      <c r="R56" s="187"/>
      <c r="S56" s="162">
        <f>AVERAGE(S12:S52)</f>
        <v>0</v>
      </c>
      <c r="T56" s="166"/>
      <c r="U56" s="166"/>
      <c r="V56" s="163">
        <f>AVERAGE(V12:V52)</f>
        <v>0</v>
      </c>
      <c r="W56" s="188" t="e">
        <f>AVERAGE(W12:W52)</f>
        <v>#DIV/0!</v>
      </c>
      <c r="X56" s="168"/>
      <c r="Y56" s="168"/>
      <c r="Z56" s="169"/>
      <c r="AA56" s="189">
        <f>AVERAGE(AA12:AA52)</f>
        <v>0</v>
      </c>
      <c r="AB56" s="190" t="e">
        <f>AVERAGE(AB12:AB52)</f>
        <v>#DIV/0!</v>
      </c>
      <c r="AC56" s="191">
        <f>AVERAGE(AC12:AC52)</f>
        <v>0</v>
      </c>
      <c r="AD56" s="192" t="e">
        <f>AVERAGE(AD12:AD52)</f>
        <v>#DIV/0!</v>
      </c>
      <c r="AE56" s="193">
        <f>AVERAGE(AE12:AE52)</f>
        <v>0</v>
      </c>
      <c r="AF56" s="194" t="e">
        <f>AVERAGE(AF12:AF52)</f>
        <v>#DIV/0!</v>
      </c>
      <c r="AG56" s="195">
        <f>AVERAGE(AG12:AG52)</f>
        <v>0</v>
      </c>
      <c r="AH56" s="196" t="e">
        <f>AVERAGE(AH12:AH52)</f>
        <v>#DIV/0!</v>
      </c>
      <c r="AI56" s="299"/>
      <c r="AJ56" s="298"/>
      <c r="AK56" s="297"/>
      <c r="AL56" s="298"/>
      <c r="AM56" s="174"/>
      <c r="AN56" s="175"/>
      <c r="AO56" s="176"/>
      <c r="AP56" s="177"/>
      <c r="AQ56" s="16"/>
      <c r="AR56" s="197" t="e">
        <f>AVERAGE(AR12:AR52)</f>
        <v>#DIV/0!</v>
      </c>
      <c r="AS56" s="198" t="e">
        <f>AVERAGE(AS12:AS52)</f>
        <v>#DIV/0!</v>
      </c>
      <c r="AT56" s="199">
        <f>AVERAGE(AT12:AT52)</f>
        <v>0</v>
      </c>
      <c r="AU56" s="200" t="e">
        <f>AVERAGE(AU12:AU52)</f>
        <v>#DIV/0!</v>
      </c>
      <c r="AV56" s="30"/>
      <c r="AW56" s="31"/>
    </row>
    <row r="57" spans="1:55" ht="57" customHeight="1">
      <c r="A57" s="201"/>
      <c r="B57" s="201"/>
      <c r="C57" s="201"/>
      <c r="D57" s="201"/>
      <c r="E57" s="201"/>
      <c r="F57" s="201"/>
      <c r="G57" s="207"/>
      <c r="H57" s="202"/>
      <c r="I57" s="202"/>
      <c r="J57" s="203"/>
      <c r="K57" s="203"/>
      <c r="L57" s="204"/>
      <c r="M57" s="205"/>
      <c r="N57" s="205"/>
      <c r="O57" s="205"/>
      <c r="P57" s="205"/>
      <c r="Q57" s="206"/>
      <c r="R57" s="206"/>
      <c r="S57" s="203"/>
      <c r="T57" s="203"/>
      <c r="U57" s="203"/>
      <c r="V57" s="204"/>
      <c r="W57" s="205"/>
      <c r="X57" s="205"/>
      <c r="Y57" s="205"/>
      <c r="Z57" s="207"/>
      <c r="AA57" s="203"/>
      <c r="AB57" s="208"/>
      <c r="AC57" s="203"/>
      <c r="AD57" s="208"/>
      <c r="AE57" s="204"/>
      <c r="AF57" s="209"/>
      <c r="AG57" s="205"/>
      <c r="AH57" s="210"/>
      <c r="AI57" s="300"/>
      <c r="AJ57" s="301"/>
      <c r="AK57" s="300"/>
      <c r="AL57" s="301"/>
      <c r="AM57" s="211"/>
      <c r="AN57" s="212"/>
      <c r="AO57" s="213"/>
      <c r="AP57" s="214"/>
      <c r="AQ57" s="16"/>
    </row>
    <row r="58" spans="1:55" ht="15.75" customHeight="1" thickBot="1">
      <c r="A58" s="148"/>
      <c r="B58" s="148"/>
      <c r="C58" s="148"/>
      <c r="D58" s="148"/>
      <c r="E58" s="148"/>
      <c r="F58" s="148"/>
      <c r="G58" s="325"/>
      <c r="H58" s="149"/>
      <c r="I58" s="149"/>
      <c r="J58" s="149"/>
      <c r="K58" s="149"/>
      <c r="L58" s="150"/>
      <c r="M58" s="150"/>
      <c r="N58" s="150"/>
      <c r="O58" s="150"/>
      <c r="P58" s="150"/>
      <c r="Q58" s="149"/>
      <c r="R58" s="149"/>
      <c r="S58" s="149"/>
      <c r="T58" s="149"/>
      <c r="U58" s="149"/>
      <c r="V58" s="150"/>
      <c r="W58" s="150"/>
      <c r="X58" s="150"/>
      <c r="Y58" s="150"/>
      <c r="Z58" s="151"/>
      <c r="AA58" s="149"/>
      <c r="AB58" s="152"/>
      <c r="AC58" s="149"/>
      <c r="AD58" s="152"/>
      <c r="AE58" s="150"/>
      <c r="AF58" s="153"/>
      <c r="AG58" s="150"/>
      <c r="AH58" s="153"/>
      <c r="AI58" s="300"/>
      <c r="AJ58" s="301"/>
      <c r="AK58" s="300"/>
      <c r="AL58" s="301"/>
      <c r="AM58" s="211"/>
      <c r="AN58" s="212"/>
      <c r="AO58" s="213"/>
      <c r="AP58" s="214"/>
      <c r="AQ58" s="16"/>
    </row>
    <row r="59" spans="1:55" ht="30" customHeight="1" thickBot="1">
      <c r="A59" s="249" t="s">
        <v>16</v>
      </c>
      <c r="B59" s="28" t="str">
        <f>A59</f>
        <v>MARS</v>
      </c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9"/>
      <c r="AR59" s="250" t="str">
        <f>B59</f>
        <v>MARS</v>
      </c>
      <c r="AS59" s="251"/>
      <c r="AT59" s="251"/>
      <c r="AU59" s="252"/>
      <c r="AV59" s="302" t="s">
        <v>17</v>
      </c>
      <c r="AW59" s="303"/>
      <c r="AY59" s="32">
        <v>42401</v>
      </c>
      <c r="AZ59" s="33"/>
      <c r="BA59" s="32">
        <f>AY59+31</f>
        <v>42432</v>
      </c>
      <c r="BB59" s="33"/>
      <c r="BC59" s="34" t="s">
        <v>59</v>
      </c>
    </row>
    <row r="60" spans="1:55" s="275" customFormat="1" ht="30.75" customHeight="1">
      <c r="A60" s="255" t="s">
        <v>28</v>
      </c>
      <c r="B60" s="256"/>
      <c r="C60" s="256"/>
      <c r="D60" s="256"/>
      <c r="E60" s="256"/>
      <c r="F60" s="257"/>
      <c r="G60" s="258">
        <v>2015</v>
      </c>
      <c r="H60" s="259"/>
      <c r="I60" s="259"/>
      <c r="J60" s="259"/>
      <c r="K60" s="259"/>
      <c r="L60" s="259"/>
      <c r="M60" s="259"/>
      <c r="N60" s="260"/>
      <c r="O60" s="261">
        <f>G60+1</f>
        <v>2016</v>
      </c>
      <c r="P60" s="259"/>
      <c r="Q60" s="259"/>
      <c r="R60" s="259"/>
      <c r="S60" s="259"/>
      <c r="T60" s="259"/>
      <c r="U60" s="259"/>
      <c r="V60" s="259"/>
      <c r="W60" s="262"/>
      <c r="X60" s="260"/>
      <c r="Y60" s="263" t="s">
        <v>47</v>
      </c>
      <c r="Z60" s="263" t="s">
        <v>48</v>
      </c>
      <c r="AA60" s="44" t="s">
        <v>49</v>
      </c>
      <c r="AB60" s="44"/>
      <c r="AC60" s="44" t="s">
        <v>50</v>
      </c>
      <c r="AD60" s="44"/>
      <c r="AE60" s="45" t="s">
        <v>51</v>
      </c>
      <c r="AF60" s="45"/>
      <c r="AG60" s="45" t="s">
        <v>52</v>
      </c>
      <c r="AH60" s="264"/>
      <c r="AI60" s="333" t="s">
        <v>60</v>
      </c>
      <c r="AJ60" s="334"/>
      <c r="AK60" s="333" t="s">
        <v>61</v>
      </c>
      <c r="AL60" s="334"/>
      <c r="AM60" s="327" t="s">
        <v>62</v>
      </c>
      <c r="AN60" s="331"/>
      <c r="AO60" s="327" t="s">
        <v>18</v>
      </c>
      <c r="AP60" s="328"/>
      <c r="AQ60" s="265"/>
      <c r="AR60" s="266">
        <f>G60</f>
        <v>2015</v>
      </c>
      <c r="AS60" s="267">
        <f>O60</f>
        <v>2016</v>
      </c>
      <c r="AT60" s="268" t="s">
        <v>55</v>
      </c>
      <c r="AU60" s="269"/>
      <c r="AV60" s="304"/>
      <c r="AW60" s="215"/>
      <c r="AX60" s="272"/>
      <c r="AY60" s="52" t="s">
        <v>57</v>
      </c>
      <c r="AZ60" s="53"/>
      <c r="BA60" s="52" t="s">
        <v>58</v>
      </c>
      <c r="BB60" s="53"/>
      <c r="BC60" s="54"/>
    </row>
    <row r="61" spans="1:55" ht="57" customHeight="1">
      <c r="A61" s="35">
        <v>1</v>
      </c>
      <c r="B61" s="36">
        <v>2</v>
      </c>
      <c r="C61" s="37">
        <v>3</v>
      </c>
      <c r="D61" s="38" t="s">
        <v>29</v>
      </c>
      <c r="E61" s="316" t="s">
        <v>30</v>
      </c>
      <c r="F61" s="317" t="s">
        <v>38</v>
      </c>
      <c r="G61" s="321">
        <v>5</v>
      </c>
      <c r="H61" s="39" t="s">
        <v>31</v>
      </c>
      <c r="I61" s="39" t="s">
        <v>32</v>
      </c>
      <c r="J61" s="39" t="s">
        <v>33</v>
      </c>
      <c r="K61" s="43" t="s">
        <v>34</v>
      </c>
      <c r="L61" s="40" t="s">
        <v>35</v>
      </c>
      <c r="M61" s="276" t="s">
        <v>36</v>
      </c>
      <c r="N61" s="277"/>
      <c r="O61" s="278" t="s">
        <v>37</v>
      </c>
      <c r="P61" s="41" t="s">
        <v>39</v>
      </c>
      <c r="Q61" s="39" t="s">
        <v>40</v>
      </c>
      <c r="R61" s="39" t="s">
        <v>41</v>
      </c>
      <c r="S61" s="39" t="s">
        <v>42</v>
      </c>
      <c r="T61" s="42" t="s">
        <v>43</v>
      </c>
      <c r="U61" s="43" t="s">
        <v>44</v>
      </c>
      <c r="V61" s="40" t="s">
        <v>45</v>
      </c>
      <c r="W61" s="276" t="s">
        <v>46</v>
      </c>
      <c r="X61" s="277"/>
      <c r="Y61" s="263"/>
      <c r="Z61" s="263"/>
      <c r="AA61" s="44"/>
      <c r="AB61" s="44"/>
      <c r="AC61" s="44"/>
      <c r="AD61" s="44"/>
      <c r="AE61" s="45"/>
      <c r="AF61" s="45"/>
      <c r="AG61" s="45"/>
      <c r="AH61" s="264"/>
      <c r="AI61" s="335"/>
      <c r="AJ61" s="336"/>
      <c r="AK61" s="335"/>
      <c r="AL61" s="336"/>
      <c r="AM61" s="329"/>
      <c r="AN61" s="332"/>
      <c r="AO61" s="329"/>
      <c r="AP61" s="330"/>
      <c r="AR61" s="281" t="s">
        <v>53</v>
      </c>
      <c r="AS61" s="282" t="s">
        <v>54</v>
      </c>
      <c r="AT61" s="268"/>
      <c r="AU61" s="269"/>
      <c r="AV61" s="304"/>
      <c r="AW61" s="215"/>
      <c r="AY61" s="283"/>
      <c r="AZ61" s="53"/>
      <c r="BA61" s="283"/>
      <c r="BB61" s="53"/>
      <c r="BC61" s="54"/>
    </row>
    <row r="62" spans="1:55" ht="15.75" customHeight="1" thickBot="1">
      <c r="A62" s="35"/>
      <c r="B62" s="36"/>
      <c r="C62" s="37"/>
      <c r="D62" s="55"/>
      <c r="E62" s="316"/>
      <c r="F62" s="318"/>
      <c r="G62" s="322"/>
      <c r="H62" s="39"/>
      <c r="I62" s="39"/>
      <c r="J62" s="39"/>
      <c r="K62" s="285"/>
      <c r="L62" s="40"/>
      <c r="M62" s="276"/>
      <c r="N62" s="277"/>
      <c r="O62" s="286"/>
      <c r="P62" s="56"/>
      <c r="Q62" s="39"/>
      <c r="R62" s="39"/>
      <c r="S62" s="39"/>
      <c r="T62" s="57"/>
      <c r="U62" s="285"/>
      <c r="V62" s="40"/>
      <c r="W62" s="276"/>
      <c r="X62" s="277"/>
      <c r="Y62" s="263"/>
      <c r="Z62" s="263"/>
      <c r="AA62" s="58" t="s">
        <v>11</v>
      </c>
      <c r="AB62" s="59" t="s">
        <v>12</v>
      </c>
      <c r="AC62" s="60" t="s">
        <v>11</v>
      </c>
      <c r="AD62" s="61" t="s">
        <v>12</v>
      </c>
      <c r="AE62" s="62" t="s">
        <v>11</v>
      </c>
      <c r="AF62" s="63" t="s">
        <v>12</v>
      </c>
      <c r="AG62" s="62" t="s">
        <v>11</v>
      </c>
      <c r="AH62" s="63" t="s">
        <v>12</v>
      </c>
      <c r="AI62" s="305" t="s">
        <v>11</v>
      </c>
      <c r="AJ62" s="306" t="s">
        <v>12</v>
      </c>
      <c r="AK62" s="305" t="s">
        <v>11</v>
      </c>
      <c r="AL62" s="306" t="s">
        <v>12</v>
      </c>
      <c r="AM62" s="239" t="s">
        <v>11</v>
      </c>
      <c r="AN62" s="240" t="s">
        <v>12</v>
      </c>
      <c r="AO62" s="239" t="s">
        <v>11</v>
      </c>
      <c r="AP62" s="241" t="s">
        <v>12</v>
      </c>
      <c r="AR62" s="287"/>
      <c r="AS62" s="288"/>
      <c r="AT62" s="289" t="s">
        <v>56</v>
      </c>
      <c r="AU62" s="290" t="s">
        <v>12</v>
      </c>
      <c r="AV62" s="307" t="s">
        <v>13</v>
      </c>
      <c r="AW62" s="308" t="s">
        <v>12</v>
      </c>
      <c r="AY62" s="64"/>
      <c r="AZ62" s="53"/>
      <c r="BA62" s="64"/>
      <c r="BB62" s="53"/>
      <c r="BC62" s="65"/>
    </row>
    <row r="63" spans="1:55">
      <c r="A63" s="99"/>
      <c r="B63" s="100"/>
      <c r="C63" s="101"/>
      <c r="D63" s="101"/>
      <c r="E63" s="101"/>
      <c r="F63" s="217"/>
      <c r="G63" s="323"/>
      <c r="H63" s="70"/>
      <c r="I63" s="105"/>
      <c r="J63" s="106">
        <f>SUM(H63:I63)</f>
        <v>0</v>
      </c>
      <c r="K63" s="107"/>
      <c r="L63" s="118">
        <f>SUM(J63+K63)</f>
        <v>0</v>
      </c>
      <c r="M63" s="108"/>
      <c r="N63" s="76"/>
      <c r="O63" s="77"/>
      <c r="P63" s="78"/>
      <c r="Q63" s="104"/>
      <c r="R63" s="105"/>
      <c r="S63" s="105">
        <f>SUM(Q63:R63)</f>
        <v>0</v>
      </c>
      <c r="T63" s="218"/>
      <c r="U63" s="218"/>
      <c r="V63" s="80">
        <f>SUM(S63+U63)</f>
        <v>0</v>
      </c>
      <c r="W63" s="112"/>
      <c r="X63" s="76"/>
      <c r="Y63" s="82">
        <f>T63-D63</f>
        <v>0</v>
      </c>
      <c r="Z63" s="83">
        <f>P63-E63</f>
        <v>0</v>
      </c>
      <c r="AA63" s="84">
        <f>SUM(S63-J63)</f>
        <v>0</v>
      </c>
      <c r="AB63" s="85" t="e">
        <f>AA63/J63</f>
        <v>#DIV/0!</v>
      </c>
      <c r="AC63" s="309">
        <f>U63-K63</f>
        <v>0</v>
      </c>
      <c r="AD63" s="310" t="e">
        <f>AC63/K63</f>
        <v>#DIV/0!</v>
      </c>
      <c r="AE63" s="88">
        <f>V63-L63</f>
        <v>0</v>
      </c>
      <c r="AF63" s="89" t="e">
        <f>AE63/L63</f>
        <v>#DIV/0!</v>
      </c>
      <c r="AG63" s="90">
        <f>W63-M63</f>
        <v>0</v>
      </c>
      <c r="AH63" s="91" t="e">
        <f>AG63/M63</f>
        <v>#DIV/0!</v>
      </c>
      <c r="AI63" s="311">
        <f>(S12+S63)-(J12+J63)</f>
        <v>0</v>
      </c>
      <c r="AJ63" s="312" t="e">
        <f>AI63/(J12+J63)</f>
        <v>#DIV/0!</v>
      </c>
      <c r="AK63" s="311">
        <f>(U12+U63)-(K12+K63)</f>
        <v>0</v>
      </c>
      <c r="AL63" s="312" t="e">
        <f>AK63/(K12+K63)</f>
        <v>#DIV/0!</v>
      </c>
      <c r="AM63" s="313">
        <f>(V12+V63)-(L12+L63)</f>
        <v>0</v>
      </c>
      <c r="AN63" s="314" t="e">
        <f>AM63/(L12+L63)</f>
        <v>#DIV/0!</v>
      </c>
      <c r="AO63" s="313">
        <f>(W12+W63)-(M12+M63)</f>
        <v>0</v>
      </c>
      <c r="AP63" s="314" t="e">
        <f>AO63/(M12+M63)</f>
        <v>#DIV/0!</v>
      </c>
      <c r="AQ63" s="16"/>
      <c r="AR63" s="92"/>
      <c r="AS63" s="93"/>
      <c r="AT63" s="94">
        <f>SUM(AS63-AR63)</f>
        <v>0</v>
      </c>
      <c r="AU63" s="95" t="e">
        <f>AT63/AR63</f>
        <v>#DIV/0!</v>
      </c>
      <c r="AV63" s="223">
        <f>(AS12+AS63)-(AR12+AR63)</f>
        <v>0</v>
      </c>
      <c r="AW63" s="224" t="e">
        <f>AV63/(AR12+AR63)</f>
        <v>#DIV/0!</v>
      </c>
      <c r="AY63" s="96"/>
      <c r="AZ63" s="53"/>
      <c r="BA63" s="97"/>
      <c r="BB63" s="53"/>
      <c r="BC63" s="225">
        <f>SUM(AY63-BA12)</f>
        <v>0</v>
      </c>
    </row>
    <row r="64" spans="1:55" ht="12.75" customHeight="1">
      <c r="A64" s="99"/>
      <c r="B64" s="100"/>
      <c r="C64" s="101"/>
      <c r="D64" s="102"/>
      <c r="E64" s="102"/>
      <c r="F64" s="103"/>
      <c r="G64" s="323"/>
      <c r="H64" s="104"/>
      <c r="I64" s="105"/>
      <c r="J64" s="106">
        <f>SUM(H64:I64)</f>
        <v>0</v>
      </c>
      <c r="K64" s="107"/>
      <c r="L64" s="118">
        <f>SUM(J64+K64)</f>
        <v>0</v>
      </c>
      <c r="M64" s="108"/>
      <c r="N64" s="76"/>
      <c r="O64" s="77"/>
      <c r="P64" s="78"/>
      <c r="Q64" s="104"/>
      <c r="R64" s="105"/>
      <c r="S64" s="105">
        <f>SUM(Q64:R64)</f>
        <v>0</v>
      </c>
      <c r="T64" s="110"/>
      <c r="U64" s="110"/>
      <c r="V64" s="74">
        <f>SUM(S64+U64)</f>
        <v>0</v>
      </c>
      <c r="W64" s="112"/>
      <c r="X64" s="76"/>
      <c r="Y64" s="82">
        <f>T64-D64</f>
        <v>0</v>
      </c>
      <c r="Z64" s="83">
        <f>P64-E64</f>
        <v>0</v>
      </c>
      <c r="AA64" s="84">
        <f>SUM(S64-J64)</f>
        <v>0</v>
      </c>
      <c r="AB64" s="85" t="e">
        <f>AA64/J64</f>
        <v>#DIV/0!</v>
      </c>
      <c r="AC64" s="86">
        <f>U64-K64</f>
        <v>0</v>
      </c>
      <c r="AD64" s="87" t="e">
        <f>AC64/K64</f>
        <v>#DIV/0!</v>
      </c>
      <c r="AE64" s="88">
        <f>V64-L64</f>
        <v>0</v>
      </c>
      <c r="AF64" s="89" t="e">
        <f>AE64/L64</f>
        <v>#DIV/0!</v>
      </c>
      <c r="AG64" s="90">
        <f>W64-M64</f>
        <v>0</v>
      </c>
      <c r="AH64" s="91" t="e">
        <f>AG64/M64</f>
        <v>#DIV/0!</v>
      </c>
      <c r="AI64" s="219">
        <f>(S13+S64)-(J13+J64)</f>
        <v>0</v>
      </c>
      <c r="AJ64" s="220" t="e">
        <f>AI64/(J13+J64)</f>
        <v>#DIV/0!</v>
      </c>
      <c r="AK64" s="219">
        <f>(U13+U64)-(K13+K64)</f>
        <v>0</v>
      </c>
      <c r="AL64" s="220" t="e">
        <f>AK64/(K13+K64)</f>
        <v>#DIV/0!</v>
      </c>
      <c r="AM64" s="221">
        <f>(V13+V64)-(L13+L64)</f>
        <v>0</v>
      </c>
      <c r="AN64" s="222" t="e">
        <f>AM64/(L13+L64)</f>
        <v>#DIV/0!</v>
      </c>
      <c r="AO64" s="221">
        <f>(W13+W64)-(M13+M64)</f>
        <v>0</v>
      </c>
      <c r="AP64" s="222" t="e">
        <f>AO64/(M13+M64)</f>
        <v>#DIV/0!</v>
      </c>
      <c r="AQ64" s="16"/>
      <c r="AR64" s="92"/>
      <c r="AS64" s="93"/>
      <c r="AT64" s="94">
        <f>SUM(AS64-AR64)</f>
        <v>0</v>
      </c>
      <c r="AU64" s="95" t="e">
        <f>AT64/AR64</f>
        <v>#DIV/0!</v>
      </c>
      <c r="AV64" s="223">
        <f>(AS13+AS64)-(AR13+AR64)</f>
        <v>0</v>
      </c>
      <c r="AW64" s="224" t="e">
        <f>AV64/(AR13+AR64)</f>
        <v>#DIV/0!</v>
      </c>
      <c r="AY64" s="115"/>
      <c r="AZ64" s="53"/>
      <c r="BA64" s="116"/>
      <c r="BB64" s="53"/>
      <c r="BC64" s="226">
        <f>SUM(AY64-BA13)</f>
        <v>0</v>
      </c>
    </row>
    <row r="65" spans="1:55">
      <c r="A65" s="99"/>
      <c r="B65" s="100"/>
      <c r="C65" s="101"/>
      <c r="D65" s="102"/>
      <c r="E65" s="102"/>
      <c r="F65" s="103"/>
      <c r="G65" s="323"/>
      <c r="H65" s="104"/>
      <c r="I65" s="105"/>
      <c r="J65" s="106">
        <f>SUM(H65:I65)</f>
        <v>0</v>
      </c>
      <c r="K65" s="107"/>
      <c r="L65" s="118">
        <f>SUM(J65+K65)</f>
        <v>0</v>
      </c>
      <c r="M65" s="108"/>
      <c r="N65" s="76"/>
      <c r="O65" s="77"/>
      <c r="P65" s="78"/>
      <c r="Q65" s="104"/>
      <c r="R65" s="105"/>
      <c r="S65" s="105">
        <f>SUM(Q65:R65)</f>
        <v>0</v>
      </c>
      <c r="T65" s="110"/>
      <c r="U65" s="110"/>
      <c r="V65" s="74">
        <f>SUM(S65+U65)</f>
        <v>0</v>
      </c>
      <c r="W65" s="112"/>
      <c r="X65" s="76"/>
      <c r="Y65" s="82">
        <f>T65-D65</f>
        <v>0</v>
      </c>
      <c r="Z65" s="83">
        <f>P65-E65</f>
        <v>0</v>
      </c>
      <c r="AA65" s="84">
        <f>SUM(S65-J65)</f>
        <v>0</v>
      </c>
      <c r="AB65" s="85" t="e">
        <f>AA65/J65</f>
        <v>#DIV/0!</v>
      </c>
      <c r="AC65" s="86">
        <f>U65-K65</f>
        <v>0</v>
      </c>
      <c r="AD65" s="87" t="e">
        <f>AC65/K65</f>
        <v>#DIV/0!</v>
      </c>
      <c r="AE65" s="88">
        <f>V65-L65</f>
        <v>0</v>
      </c>
      <c r="AF65" s="89" t="e">
        <f>AE65/L65</f>
        <v>#DIV/0!</v>
      </c>
      <c r="AG65" s="90">
        <f>W65-M65</f>
        <v>0</v>
      </c>
      <c r="AH65" s="91" t="e">
        <f>AG65/M65</f>
        <v>#DIV/0!</v>
      </c>
      <c r="AI65" s="219">
        <f>(S14+S65)-(J14+J65)</f>
        <v>0</v>
      </c>
      <c r="AJ65" s="220" t="e">
        <f>AI65/(J14+J65)</f>
        <v>#DIV/0!</v>
      </c>
      <c r="AK65" s="219">
        <f>(U14+U65)-(K14+K65)</f>
        <v>0</v>
      </c>
      <c r="AL65" s="220" t="e">
        <f>AK65/(K14+K65)</f>
        <v>#DIV/0!</v>
      </c>
      <c r="AM65" s="221">
        <f>(V14+V65)-(L14+L65)</f>
        <v>0</v>
      </c>
      <c r="AN65" s="222" t="e">
        <f>AM65/(L14+L65)</f>
        <v>#DIV/0!</v>
      </c>
      <c r="AO65" s="221">
        <f>(W14+W65)-(M14+M65)</f>
        <v>0</v>
      </c>
      <c r="AP65" s="222" t="e">
        <f>AO65/(M14+M65)</f>
        <v>#DIV/0!</v>
      </c>
      <c r="AQ65" s="16"/>
      <c r="AR65" s="92"/>
      <c r="AS65" s="93"/>
      <c r="AT65" s="94">
        <f>SUM(AS65-AR65)</f>
        <v>0</v>
      </c>
      <c r="AU65" s="95" t="e">
        <f>AT65/AR65</f>
        <v>#DIV/0!</v>
      </c>
      <c r="AV65" s="223">
        <f>(AS14+AS65)-(AR14+AR65)</f>
        <v>0</v>
      </c>
      <c r="AW65" s="224" t="e">
        <f>AV65/(AR14+AR65)</f>
        <v>#DIV/0!</v>
      </c>
      <c r="AY65" s="115"/>
      <c r="AZ65" s="53"/>
      <c r="BA65" s="116"/>
      <c r="BB65" s="53"/>
      <c r="BC65" s="226">
        <f>SUM(AY65-BA14)</f>
        <v>0</v>
      </c>
    </row>
    <row r="66" spans="1:55">
      <c r="A66" s="66"/>
      <c r="B66" s="67"/>
      <c r="C66" s="68"/>
      <c r="D66" s="68"/>
      <c r="E66" s="68"/>
      <c r="F66" s="69"/>
      <c r="G66" s="323"/>
      <c r="H66" s="70"/>
      <c r="I66" s="71"/>
      <c r="J66" s="72">
        <f>SUM(H66:I66)</f>
        <v>0</v>
      </c>
      <c r="K66" s="73"/>
      <c r="L66" s="74">
        <f>SUM(J66+K66)</f>
        <v>0</v>
      </c>
      <c r="M66" s="75"/>
      <c r="N66" s="76"/>
      <c r="O66" s="77"/>
      <c r="P66" s="78"/>
      <c r="Q66" s="70"/>
      <c r="R66" s="71"/>
      <c r="S66" s="71">
        <f>SUM(Q66:R66)</f>
        <v>0</v>
      </c>
      <c r="T66" s="78"/>
      <c r="U66" s="79"/>
      <c r="V66" s="80">
        <f>SUM(S66+U66)</f>
        <v>0</v>
      </c>
      <c r="W66" s="81"/>
      <c r="X66" s="76"/>
      <c r="Y66" s="82">
        <f>T66-D66</f>
        <v>0</v>
      </c>
      <c r="Z66" s="83">
        <f>P66-E66</f>
        <v>0</v>
      </c>
      <c r="AA66" s="84">
        <f>SUM(S66-J66)</f>
        <v>0</v>
      </c>
      <c r="AB66" s="85" t="e">
        <f>AA66/J66</f>
        <v>#DIV/0!</v>
      </c>
      <c r="AC66" s="86">
        <f>U66-K66</f>
        <v>0</v>
      </c>
      <c r="AD66" s="87" t="e">
        <f>AC66/K66</f>
        <v>#DIV/0!</v>
      </c>
      <c r="AE66" s="88">
        <f>V66-L66</f>
        <v>0</v>
      </c>
      <c r="AF66" s="89" t="e">
        <f>AE66/L66</f>
        <v>#DIV/0!</v>
      </c>
      <c r="AG66" s="90">
        <f>W66-M66</f>
        <v>0</v>
      </c>
      <c r="AH66" s="91" t="e">
        <f>AG66/M66</f>
        <v>#DIV/0!</v>
      </c>
      <c r="AI66" s="219">
        <f>(S15+S66)-(J15+J66)</f>
        <v>0</v>
      </c>
      <c r="AJ66" s="220" t="e">
        <f>AI66/(J15+J66)</f>
        <v>#DIV/0!</v>
      </c>
      <c r="AK66" s="219">
        <f>(U15+U66)-(K15+K66)</f>
        <v>0</v>
      </c>
      <c r="AL66" s="220" t="e">
        <f>AK66/(K15+K66)</f>
        <v>#DIV/0!</v>
      </c>
      <c r="AM66" s="221">
        <f>(V15+V66)-(L15+L66)</f>
        <v>0</v>
      </c>
      <c r="AN66" s="222" t="e">
        <f>AM66/(L15+L66)</f>
        <v>#DIV/0!</v>
      </c>
      <c r="AO66" s="221">
        <f>(W15+W66)-(M15+M66)</f>
        <v>0</v>
      </c>
      <c r="AP66" s="222" t="e">
        <f>AO66/(M15+M66)</f>
        <v>#DIV/0!</v>
      </c>
      <c r="AR66" s="92"/>
      <c r="AS66" s="93"/>
      <c r="AT66" s="94">
        <f>SUM(AS66-AR66)</f>
        <v>0</v>
      </c>
      <c r="AU66" s="95" t="e">
        <f>AT66/AR66</f>
        <v>#DIV/0!</v>
      </c>
      <c r="AV66" s="223">
        <f>(AS15+AS66)-(AR15+AR66)</f>
        <v>0</v>
      </c>
      <c r="AW66" s="224" t="e">
        <f>AV66/(AR15+AR66)</f>
        <v>#DIV/0!</v>
      </c>
      <c r="AY66" s="96"/>
      <c r="AZ66" s="53"/>
      <c r="BA66" s="97"/>
      <c r="BB66" s="53"/>
      <c r="BC66" s="226">
        <f>SUM(AY66-BA15)</f>
        <v>0</v>
      </c>
    </row>
    <row r="67" spans="1:55">
      <c r="A67" s="66"/>
      <c r="B67" s="67"/>
      <c r="C67" s="68"/>
      <c r="D67" s="68"/>
      <c r="E67" s="68"/>
      <c r="F67" s="69"/>
      <c r="G67" s="323"/>
      <c r="H67" s="70"/>
      <c r="I67" s="71"/>
      <c r="J67" s="72">
        <f>SUM(H67:I67)</f>
        <v>0</v>
      </c>
      <c r="K67" s="73"/>
      <c r="L67" s="74">
        <f>SUM(J67+K67)</f>
        <v>0</v>
      </c>
      <c r="M67" s="75"/>
      <c r="N67" s="76"/>
      <c r="O67" s="77"/>
      <c r="P67" s="78"/>
      <c r="Q67" s="70"/>
      <c r="R67" s="71"/>
      <c r="S67" s="71">
        <f>SUM(Q67:R67)</f>
        <v>0</v>
      </c>
      <c r="T67" s="78"/>
      <c r="U67" s="79"/>
      <c r="V67" s="80">
        <f>SUM(S67+U67)</f>
        <v>0</v>
      </c>
      <c r="W67" s="81"/>
      <c r="X67" s="76"/>
      <c r="Y67" s="82">
        <f>T67-D67</f>
        <v>0</v>
      </c>
      <c r="Z67" s="83">
        <f>P67-E67</f>
        <v>0</v>
      </c>
      <c r="AA67" s="84">
        <f>SUM(S67-J67)</f>
        <v>0</v>
      </c>
      <c r="AB67" s="85" t="e">
        <f>AA67/J67</f>
        <v>#DIV/0!</v>
      </c>
      <c r="AC67" s="86">
        <f>U67-K67</f>
        <v>0</v>
      </c>
      <c r="AD67" s="87" t="e">
        <f>AC67/K67</f>
        <v>#DIV/0!</v>
      </c>
      <c r="AE67" s="88">
        <f>V67-L67</f>
        <v>0</v>
      </c>
      <c r="AF67" s="89" t="e">
        <f>AE67/L67</f>
        <v>#DIV/0!</v>
      </c>
      <c r="AG67" s="90">
        <f>W67-M67</f>
        <v>0</v>
      </c>
      <c r="AH67" s="91" t="e">
        <f>AG67/M67</f>
        <v>#DIV/0!</v>
      </c>
      <c r="AI67" s="219">
        <f>(S16+S67)-(J16+J67)</f>
        <v>0</v>
      </c>
      <c r="AJ67" s="220" t="e">
        <f>AI67/(J16+J67)</f>
        <v>#DIV/0!</v>
      </c>
      <c r="AK67" s="219">
        <f>(U16+U67)-(K16+K67)</f>
        <v>0</v>
      </c>
      <c r="AL67" s="220" t="e">
        <f>AK67/(K16+K67)</f>
        <v>#DIV/0!</v>
      </c>
      <c r="AM67" s="221">
        <f>(V16+V67)-(L16+L67)</f>
        <v>0</v>
      </c>
      <c r="AN67" s="222" t="e">
        <f>AM67/(L16+L67)</f>
        <v>#DIV/0!</v>
      </c>
      <c r="AO67" s="221">
        <f>(W16+W67)-(M16+M67)</f>
        <v>0</v>
      </c>
      <c r="AP67" s="222" t="e">
        <f>AO67/(M16+M67)</f>
        <v>#DIV/0!</v>
      </c>
      <c r="AR67" s="92"/>
      <c r="AS67" s="93"/>
      <c r="AT67" s="94">
        <f>SUM(AS67-AR67)</f>
        <v>0</v>
      </c>
      <c r="AU67" s="95" t="e">
        <f>AT67/AR67</f>
        <v>#DIV/0!</v>
      </c>
      <c r="AV67" s="223">
        <f>(AS16+AS67)-(AR16+AR67)</f>
        <v>0</v>
      </c>
      <c r="AW67" s="224" t="e">
        <f>AV67/(AR16+AR67)</f>
        <v>#DIV/0!</v>
      </c>
      <c r="AY67" s="96"/>
      <c r="AZ67" s="53"/>
      <c r="BA67" s="97"/>
      <c r="BB67" s="53"/>
      <c r="BC67" s="226">
        <f>SUM(AY67-BA16)</f>
        <v>0</v>
      </c>
    </row>
    <row r="68" spans="1:55">
      <c r="A68" s="66"/>
      <c r="B68" s="67"/>
      <c r="C68" s="68"/>
      <c r="D68" s="68"/>
      <c r="E68" s="68"/>
      <c r="F68" s="69"/>
      <c r="G68" s="323"/>
      <c r="H68" s="70"/>
      <c r="I68" s="71"/>
      <c r="J68" s="72">
        <f>SUM(H68:I68)</f>
        <v>0</v>
      </c>
      <c r="K68" s="73"/>
      <c r="L68" s="74">
        <f>SUM(J68+K68)</f>
        <v>0</v>
      </c>
      <c r="M68" s="75"/>
      <c r="N68" s="76"/>
      <c r="O68" s="77"/>
      <c r="P68" s="78"/>
      <c r="Q68" s="70"/>
      <c r="R68" s="71"/>
      <c r="S68" s="71">
        <f>SUM(Q68:R68)</f>
        <v>0</v>
      </c>
      <c r="T68" s="78"/>
      <c r="U68" s="79"/>
      <c r="V68" s="80">
        <f>SUM(S68+U68)</f>
        <v>0</v>
      </c>
      <c r="W68" s="81"/>
      <c r="X68" s="76"/>
      <c r="Y68" s="82">
        <f>T68-D68</f>
        <v>0</v>
      </c>
      <c r="Z68" s="83">
        <f>P68-E68</f>
        <v>0</v>
      </c>
      <c r="AA68" s="84">
        <f>SUM(S68-J68)</f>
        <v>0</v>
      </c>
      <c r="AB68" s="85" t="e">
        <f>AA68/J68</f>
        <v>#DIV/0!</v>
      </c>
      <c r="AC68" s="86">
        <f>U68-K68</f>
        <v>0</v>
      </c>
      <c r="AD68" s="87" t="e">
        <f>AC68/K68</f>
        <v>#DIV/0!</v>
      </c>
      <c r="AE68" s="88">
        <f>V68-L68</f>
        <v>0</v>
      </c>
      <c r="AF68" s="89" t="e">
        <f>AE68/L68</f>
        <v>#DIV/0!</v>
      </c>
      <c r="AG68" s="90">
        <f>W68-M68</f>
        <v>0</v>
      </c>
      <c r="AH68" s="91" t="e">
        <f>AG68/M68</f>
        <v>#DIV/0!</v>
      </c>
      <c r="AI68" s="219">
        <f>(S17+S68)-(J17+J68)</f>
        <v>0</v>
      </c>
      <c r="AJ68" s="220" t="e">
        <f>AI68/(J17+J68)</f>
        <v>#DIV/0!</v>
      </c>
      <c r="AK68" s="219">
        <f>(U17+U68)-(K17+K68)</f>
        <v>0</v>
      </c>
      <c r="AL68" s="220" t="e">
        <f>AK68/(K17+K68)</f>
        <v>#DIV/0!</v>
      </c>
      <c r="AM68" s="221">
        <f>(V17+V68)-(L17+L68)</f>
        <v>0</v>
      </c>
      <c r="AN68" s="222" t="e">
        <f>AM68/(L17+L68)</f>
        <v>#DIV/0!</v>
      </c>
      <c r="AO68" s="221">
        <f>(W17+W68)-(M17+M68)</f>
        <v>0</v>
      </c>
      <c r="AP68" s="222" t="e">
        <f>AO68/(M17+M68)</f>
        <v>#DIV/0!</v>
      </c>
      <c r="AR68" s="92"/>
      <c r="AS68" s="93"/>
      <c r="AT68" s="94">
        <f>SUM(AS68-AR68)</f>
        <v>0</v>
      </c>
      <c r="AU68" s="95" t="e">
        <f>AT68/AR68</f>
        <v>#DIV/0!</v>
      </c>
      <c r="AV68" s="223">
        <f>(AS17+AS68)-(AR17+AR68)</f>
        <v>0</v>
      </c>
      <c r="AW68" s="224" t="e">
        <f>AV68/(AR17+AR68)</f>
        <v>#DIV/0!</v>
      </c>
      <c r="AY68" s="96"/>
      <c r="AZ68" s="53"/>
      <c r="BA68" s="97"/>
      <c r="BB68" s="53"/>
      <c r="BC68" s="226">
        <f>SUM(AY68-BA17)</f>
        <v>0</v>
      </c>
    </row>
    <row r="69" spans="1:55">
      <c r="A69" s="66"/>
      <c r="B69" s="67"/>
      <c r="C69" s="68"/>
      <c r="D69" s="68"/>
      <c r="E69" s="68"/>
      <c r="F69" s="69"/>
      <c r="G69" s="323"/>
      <c r="H69" s="70"/>
      <c r="I69" s="71"/>
      <c r="J69" s="72">
        <f>SUM(H69:I69)</f>
        <v>0</v>
      </c>
      <c r="K69" s="73"/>
      <c r="L69" s="74">
        <f>SUM(J69+K69)</f>
        <v>0</v>
      </c>
      <c r="M69" s="75"/>
      <c r="N69" s="76"/>
      <c r="O69" s="77"/>
      <c r="P69" s="78"/>
      <c r="Q69" s="70"/>
      <c r="R69" s="71"/>
      <c r="S69" s="71">
        <f>SUM(Q69:R69)</f>
        <v>0</v>
      </c>
      <c r="T69" s="78"/>
      <c r="U69" s="79"/>
      <c r="V69" s="80">
        <f>SUM(S69+U69)</f>
        <v>0</v>
      </c>
      <c r="W69" s="81"/>
      <c r="X69" s="76"/>
      <c r="Y69" s="82">
        <f>T69-D69</f>
        <v>0</v>
      </c>
      <c r="Z69" s="83">
        <f>P69-E69</f>
        <v>0</v>
      </c>
      <c r="AA69" s="84">
        <f>SUM(S69-J69)</f>
        <v>0</v>
      </c>
      <c r="AB69" s="85" t="e">
        <f>AA69/J69</f>
        <v>#DIV/0!</v>
      </c>
      <c r="AC69" s="86">
        <f>U69-K69</f>
        <v>0</v>
      </c>
      <c r="AD69" s="87" t="e">
        <f>AC69/K69</f>
        <v>#DIV/0!</v>
      </c>
      <c r="AE69" s="88">
        <f>V69-L69</f>
        <v>0</v>
      </c>
      <c r="AF69" s="89" t="e">
        <f>AE69/L69</f>
        <v>#DIV/0!</v>
      </c>
      <c r="AG69" s="90">
        <f>W69-M69</f>
        <v>0</v>
      </c>
      <c r="AH69" s="91" t="e">
        <f>AG69/M69</f>
        <v>#DIV/0!</v>
      </c>
      <c r="AI69" s="219">
        <f>(S18+S69)-(J18+J69)</f>
        <v>0</v>
      </c>
      <c r="AJ69" s="220" t="e">
        <f>AI69/(J18+J69)</f>
        <v>#DIV/0!</v>
      </c>
      <c r="AK69" s="219">
        <f>(U18+U69)-(K18+K69)</f>
        <v>0</v>
      </c>
      <c r="AL69" s="220" t="e">
        <f>AK69/(K18+K69)</f>
        <v>#DIV/0!</v>
      </c>
      <c r="AM69" s="221">
        <f>(V18+V69)-(L18+L69)</f>
        <v>0</v>
      </c>
      <c r="AN69" s="222" t="e">
        <f>AM69/(L18+L69)</f>
        <v>#DIV/0!</v>
      </c>
      <c r="AO69" s="221">
        <f>(W18+W69)-(M18+M69)</f>
        <v>0</v>
      </c>
      <c r="AP69" s="222" t="e">
        <f>AO69/(M18+M69)</f>
        <v>#DIV/0!</v>
      </c>
      <c r="AR69" s="92"/>
      <c r="AS69" s="93"/>
      <c r="AT69" s="94">
        <f>SUM(AS69-AR69)</f>
        <v>0</v>
      </c>
      <c r="AU69" s="95" t="e">
        <f>AT69/AR69</f>
        <v>#DIV/0!</v>
      </c>
      <c r="AV69" s="223">
        <f>(AS18+AS69)-(AR18+AR69)</f>
        <v>0</v>
      </c>
      <c r="AW69" s="224" t="e">
        <f>AV69/(AR18+AR69)</f>
        <v>#DIV/0!</v>
      </c>
      <c r="AY69" s="96"/>
      <c r="AZ69" s="53"/>
      <c r="BA69" s="97"/>
      <c r="BB69" s="53"/>
      <c r="BC69" s="226">
        <f>SUM(AY69-BA18)</f>
        <v>0</v>
      </c>
    </row>
    <row r="70" spans="1:55">
      <c r="A70" s="66"/>
      <c r="B70" s="67"/>
      <c r="C70" s="68"/>
      <c r="D70" s="68"/>
      <c r="E70" s="68"/>
      <c r="F70" s="69"/>
      <c r="G70" s="323"/>
      <c r="H70" s="70"/>
      <c r="I70" s="71"/>
      <c r="J70" s="72">
        <f>SUM(H70:I70)</f>
        <v>0</v>
      </c>
      <c r="K70" s="73"/>
      <c r="L70" s="74">
        <f>SUM(J70+K70)</f>
        <v>0</v>
      </c>
      <c r="M70" s="75"/>
      <c r="N70" s="76"/>
      <c r="O70" s="77"/>
      <c r="P70" s="78"/>
      <c r="Q70" s="70"/>
      <c r="R70" s="71"/>
      <c r="S70" s="71">
        <f>SUM(Q70:R70)</f>
        <v>0</v>
      </c>
      <c r="T70" s="78"/>
      <c r="U70" s="79"/>
      <c r="V70" s="80">
        <f>SUM(S70+U70)</f>
        <v>0</v>
      </c>
      <c r="W70" s="81"/>
      <c r="X70" s="76"/>
      <c r="Y70" s="82">
        <f>T70-D70</f>
        <v>0</v>
      </c>
      <c r="Z70" s="83">
        <f>P70-E70</f>
        <v>0</v>
      </c>
      <c r="AA70" s="84">
        <f>SUM(S70-J70)</f>
        <v>0</v>
      </c>
      <c r="AB70" s="85" t="e">
        <f>AA70/J70</f>
        <v>#DIV/0!</v>
      </c>
      <c r="AC70" s="86">
        <f>U70-K70</f>
        <v>0</v>
      </c>
      <c r="AD70" s="87" t="e">
        <f>AC70/K70</f>
        <v>#DIV/0!</v>
      </c>
      <c r="AE70" s="88">
        <f>V70-L70</f>
        <v>0</v>
      </c>
      <c r="AF70" s="89" t="e">
        <f>AE70/L70</f>
        <v>#DIV/0!</v>
      </c>
      <c r="AG70" s="90">
        <f>W70-M70</f>
        <v>0</v>
      </c>
      <c r="AH70" s="91" t="e">
        <f>AG70/M70</f>
        <v>#DIV/0!</v>
      </c>
      <c r="AI70" s="219">
        <f>(S19+S70)-(J19+J70)</f>
        <v>0</v>
      </c>
      <c r="AJ70" s="220" t="e">
        <f>AI70/(J19+J70)</f>
        <v>#DIV/0!</v>
      </c>
      <c r="AK70" s="219">
        <f>(U19+U70)-(K19+K70)</f>
        <v>0</v>
      </c>
      <c r="AL70" s="220" t="e">
        <f>AK70/(K19+K70)</f>
        <v>#DIV/0!</v>
      </c>
      <c r="AM70" s="221">
        <f>(V19+V70)-(L19+L70)</f>
        <v>0</v>
      </c>
      <c r="AN70" s="222" t="e">
        <f>AM70/(L19+L70)</f>
        <v>#DIV/0!</v>
      </c>
      <c r="AO70" s="221">
        <f>(W19+W70)-(M19+M70)</f>
        <v>0</v>
      </c>
      <c r="AP70" s="222" t="e">
        <f>AO70/(M19+M70)</f>
        <v>#DIV/0!</v>
      </c>
      <c r="AR70" s="92"/>
      <c r="AS70" s="93"/>
      <c r="AT70" s="94">
        <f>SUM(AS70-AR70)</f>
        <v>0</v>
      </c>
      <c r="AU70" s="95" t="e">
        <f>AT70/AR70</f>
        <v>#DIV/0!</v>
      </c>
      <c r="AV70" s="223">
        <f>(AS19+AS70)-(AR19+AR70)</f>
        <v>0</v>
      </c>
      <c r="AW70" s="224" t="e">
        <f>AV70/(AR19+AR70)</f>
        <v>#DIV/0!</v>
      </c>
      <c r="AY70" s="96"/>
      <c r="AZ70" s="53"/>
      <c r="BA70" s="97"/>
      <c r="BB70" s="53"/>
      <c r="BC70" s="226">
        <f>SUM(AY70-BA19)</f>
        <v>0</v>
      </c>
    </row>
    <row r="71" spans="1:55">
      <c r="A71" s="66"/>
      <c r="B71" s="67"/>
      <c r="C71" s="68"/>
      <c r="D71" s="68"/>
      <c r="E71" s="68"/>
      <c r="F71" s="69"/>
      <c r="G71" s="323"/>
      <c r="H71" s="70"/>
      <c r="I71" s="71"/>
      <c r="J71" s="72">
        <f>SUM(H71:I71)</f>
        <v>0</v>
      </c>
      <c r="K71" s="73"/>
      <c r="L71" s="74">
        <f>SUM(J71+K71)</f>
        <v>0</v>
      </c>
      <c r="M71" s="75"/>
      <c r="N71" s="76"/>
      <c r="O71" s="77"/>
      <c r="P71" s="78"/>
      <c r="Q71" s="70"/>
      <c r="R71" s="71"/>
      <c r="S71" s="71">
        <f>SUM(Q71:R71)</f>
        <v>0</v>
      </c>
      <c r="T71" s="78"/>
      <c r="U71" s="79"/>
      <c r="V71" s="80">
        <f>SUM(S71+U71)</f>
        <v>0</v>
      </c>
      <c r="W71" s="81"/>
      <c r="X71" s="76"/>
      <c r="Y71" s="82">
        <f>T71-D71</f>
        <v>0</v>
      </c>
      <c r="Z71" s="83">
        <f>P71-E71</f>
        <v>0</v>
      </c>
      <c r="AA71" s="84">
        <f>SUM(S71-J71)</f>
        <v>0</v>
      </c>
      <c r="AB71" s="85" t="e">
        <f>AA71/J71</f>
        <v>#DIV/0!</v>
      </c>
      <c r="AC71" s="86">
        <f>U71-K71</f>
        <v>0</v>
      </c>
      <c r="AD71" s="87" t="e">
        <f>AC71/K71</f>
        <v>#DIV/0!</v>
      </c>
      <c r="AE71" s="88">
        <f>V71-L71</f>
        <v>0</v>
      </c>
      <c r="AF71" s="89" t="e">
        <f>AE71/L71</f>
        <v>#DIV/0!</v>
      </c>
      <c r="AG71" s="90">
        <f>W71-M71</f>
        <v>0</v>
      </c>
      <c r="AH71" s="91" t="e">
        <f>AG71/M71</f>
        <v>#DIV/0!</v>
      </c>
      <c r="AI71" s="219">
        <f>(S20+S71)-(J20+J71)</f>
        <v>0</v>
      </c>
      <c r="AJ71" s="220" t="e">
        <f>AI71/(J20+J71)</f>
        <v>#DIV/0!</v>
      </c>
      <c r="AK71" s="219">
        <f>(U20+U71)-(K20+K71)</f>
        <v>0</v>
      </c>
      <c r="AL71" s="220" t="e">
        <f>AK71/(K20+K71)</f>
        <v>#DIV/0!</v>
      </c>
      <c r="AM71" s="221">
        <f>(V20+V71)-(L20+L71)</f>
        <v>0</v>
      </c>
      <c r="AN71" s="222" t="e">
        <f>AM71/(L20+L71)</f>
        <v>#DIV/0!</v>
      </c>
      <c r="AO71" s="221">
        <f>(W20+W71)-(M20+M71)</f>
        <v>0</v>
      </c>
      <c r="AP71" s="222" t="e">
        <f>AO71/(M20+M71)</f>
        <v>#DIV/0!</v>
      </c>
      <c r="AR71" s="92"/>
      <c r="AS71" s="93"/>
      <c r="AT71" s="94">
        <f>SUM(AS71-AR71)</f>
        <v>0</v>
      </c>
      <c r="AU71" s="95" t="e">
        <f>AT71/AR71</f>
        <v>#DIV/0!</v>
      </c>
      <c r="AV71" s="223">
        <f>(AS20+AS71)-(AR20+AR71)</f>
        <v>0</v>
      </c>
      <c r="AW71" s="224" t="e">
        <f>AV71/(AR20+AR71)</f>
        <v>#DIV/0!</v>
      </c>
      <c r="AY71" s="96"/>
      <c r="AZ71" s="53"/>
      <c r="BA71" s="97"/>
      <c r="BB71" s="53"/>
      <c r="BC71" s="226">
        <f>SUM(AY71-BA20)</f>
        <v>0</v>
      </c>
    </row>
    <row r="72" spans="1:55">
      <c r="A72" s="66"/>
      <c r="B72" s="67"/>
      <c r="C72" s="68"/>
      <c r="D72" s="68"/>
      <c r="E72" s="68"/>
      <c r="F72" s="69"/>
      <c r="G72" s="323"/>
      <c r="H72" s="70"/>
      <c r="I72" s="71"/>
      <c r="J72" s="72">
        <f>SUM(H72:I72)</f>
        <v>0</v>
      </c>
      <c r="K72" s="73"/>
      <c r="L72" s="74">
        <f>SUM(J72+K72)</f>
        <v>0</v>
      </c>
      <c r="M72" s="75"/>
      <c r="N72" s="76"/>
      <c r="O72" s="77"/>
      <c r="P72" s="78"/>
      <c r="Q72" s="70"/>
      <c r="R72" s="71"/>
      <c r="S72" s="71">
        <f>SUM(Q72:R72)</f>
        <v>0</v>
      </c>
      <c r="T72" s="78"/>
      <c r="U72" s="79"/>
      <c r="V72" s="80">
        <f>SUM(S72+U72)</f>
        <v>0</v>
      </c>
      <c r="W72" s="81"/>
      <c r="X72" s="76"/>
      <c r="Y72" s="82">
        <f>T72-D72</f>
        <v>0</v>
      </c>
      <c r="Z72" s="83">
        <f>P72-E72</f>
        <v>0</v>
      </c>
      <c r="AA72" s="84">
        <f>SUM(S72-J72)</f>
        <v>0</v>
      </c>
      <c r="AB72" s="85" t="e">
        <f>AA72/J72</f>
        <v>#DIV/0!</v>
      </c>
      <c r="AC72" s="86">
        <f>U72-K72</f>
        <v>0</v>
      </c>
      <c r="AD72" s="87" t="e">
        <f>AC72/K72</f>
        <v>#DIV/0!</v>
      </c>
      <c r="AE72" s="88">
        <f>V72-L72</f>
        <v>0</v>
      </c>
      <c r="AF72" s="89" t="e">
        <f>AE72/L72</f>
        <v>#DIV/0!</v>
      </c>
      <c r="AG72" s="90">
        <f>W72-M72</f>
        <v>0</v>
      </c>
      <c r="AH72" s="91" t="e">
        <f>AG72/M72</f>
        <v>#DIV/0!</v>
      </c>
      <c r="AI72" s="219">
        <f>(S21+S72)-(J21+J72)</f>
        <v>0</v>
      </c>
      <c r="AJ72" s="220" t="e">
        <f>AI72/(J21+J72)</f>
        <v>#DIV/0!</v>
      </c>
      <c r="AK72" s="219">
        <f>(U21+U72)-(K21+K72)</f>
        <v>0</v>
      </c>
      <c r="AL72" s="220" t="e">
        <f>AK72/(K21+K72)</f>
        <v>#DIV/0!</v>
      </c>
      <c r="AM72" s="221">
        <f>(V21+V72)-(L21+L72)</f>
        <v>0</v>
      </c>
      <c r="AN72" s="222" t="e">
        <f>AM72/(L21+L72)</f>
        <v>#DIV/0!</v>
      </c>
      <c r="AO72" s="221">
        <f>(W21+W72)-(M21+M72)</f>
        <v>0</v>
      </c>
      <c r="AP72" s="222" t="e">
        <f>AO72/(M21+M72)</f>
        <v>#DIV/0!</v>
      </c>
      <c r="AR72" s="92"/>
      <c r="AS72" s="93"/>
      <c r="AT72" s="94">
        <f>SUM(AS72-AR72)</f>
        <v>0</v>
      </c>
      <c r="AU72" s="95" t="e">
        <f>AT72/AR72</f>
        <v>#DIV/0!</v>
      </c>
      <c r="AV72" s="223">
        <f>(AS21+AS72)-(AR21+AR72)</f>
        <v>0</v>
      </c>
      <c r="AW72" s="224" t="e">
        <f>AV72/(AR21+AR72)</f>
        <v>#DIV/0!</v>
      </c>
      <c r="AY72" s="96"/>
      <c r="AZ72" s="53"/>
      <c r="BA72" s="97"/>
      <c r="BB72" s="53"/>
      <c r="BC72" s="226">
        <f>SUM(AY72-BA21)</f>
        <v>0</v>
      </c>
    </row>
    <row r="73" spans="1:55">
      <c r="A73" s="66"/>
      <c r="B73" s="67"/>
      <c r="C73" s="68"/>
      <c r="D73" s="68"/>
      <c r="E73" s="68"/>
      <c r="F73" s="69"/>
      <c r="G73" s="323"/>
      <c r="H73" s="70"/>
      <c r="I73" s="71"/>
      <c r="J73" s="72">
        <f>SUM(H73:I73)</f>
        <v>0</v>
      </c>
      <c r="K73" s="73"/>
      <c r="L73" s="74">
        <f>SUM(J73+K73)</f>
        <v>0</v>
      </c>
      <c r="M73" s="75"/>
      <c r="N73" s="76"/>
      <c r="O73" s="77"/>
      <c r="P73" s="78"/>
      <c r="Q73" s="70"/>
      <c r="R73" s="71"/>
      <c r="S73" s="71">
        <f>SUM(Q73:R73)</f>
        <v>0</v>
      </c>
      <c r="T73" s="78"/>
      <c r="U73" s="79"/>
      <c r="V73" s="80">
        <f>SUM(S73+U73)</f>
        <v>0</v>
      </c>
      <c r="W73" s="81"/>
      <c r="X73" s="76"/>
      <c r="Y73" s="82">
        <f>T73-D73</f>
        <v>0</v>
      </c>
      <c r="Z73" s="83">
        <f>P73-E73</f>
        <v>0</v>
      </c>
      <c r="AA73" s="84">
        <f>SUM(S73-J73)</f>
        <v>0</v>
      </c>
      <c r="AB73" s="85" t="e">
        <f>AA73/J73</f>
        <v>#DIV/0!</v>
      </c>
      <c r="AC73" s="86">
        <f>U73-K73</f>
        <v>0</v>
      </c>
      <c r="AD73" s="87" t="e">
        <f>AC73/K73</f>
        <v>#DIV/0!</v>
      </c>
      <c r="AE73" s="88">
        <f>V73-L73</f>
        <v>0</v>
      </c>
      <c r="AF73" s="89" t="e">
        <f>AE73/L73</f>
        <v>#DIV/0!</v>
      </c>
      <c r="AG73" s="90">
        <f>W73-M73</f>
        <v>0</v>
      </c>
      <c r="AH73" s="91" t="e">
        <f>AG73/M73</f>
        <v>#DIV/0!</v>
      </c>
      <c r="AI73" s="219">
        <f>(S22+S73)-(J22+J73)</f>
        <v>0</v>
      </c>
      <c r="AJ73" s="220" t="e">
        <f>AI73/(J22+J73)</f>
        <v>#DIV/0!</v>
      </c>
      <c r="AK73" s="219">
        <f>(U22+U73)-(K22+K73)</f>
        <v>0</v>
      </c>
      <c r="AL73" s="220" t="e">
        <f>AK73/(K22+K73)</f>
        <v>#DIV/0!</v>
      </c>
      <c r="AM73" s="221">
        <f>(V22+V73)-(L22+L73)</f>
        <v>0</v>
      </c>
      <c r="AN73" s="222" t="e">
        <f>AM73/(L22+L73)</f>
        <v>#DIV/0!</v>
      </c>
      <c r="AO73" s="221">
        <f>(W22+W73)-(M22+M73)</f>
        <v>0</v>
      </c>
      <c r="AP73" s="222" t="e">
        <f>AO73/(M22+M73)</f>
        <v>#DIV/0!</v>
      </c>
      <c r="AR73" s="92"/>
      <c r="AS73" s="93"/>
      <c r="AT73" s="94">
        <f>SUM(AS73-AR73)</f>
        <v>0</v>
      </c>
      <c r="AU73" s="95" t="e">
        <f>AT73/AR73</f>
        <v>#DIV/0!</v>
      </c>
      <c r="AV73" s="223">
        <f>(AS22+AS73)-(AR22+AR73)</f>
        <v>0</v>
      </c>
      <c r="AW73" s="224" t="e">
        <f>AV73/(AR22+AR73)</f>
        <v>#DIV/0!</v>
      </c>
      <c r="AY73" s="96"/>
      <c r="AZ73" s="53"/>
      <c r="BA73" s="97"/>
      <c r="BB73" s="53"/>
      <c r="BC73" s="226">
        <f>SUM(AY73-BA22)</f>
        <v>0</v>
      </c>
    </row>
    <row r="74" spans="1:55">
      <c r="A74" s="66"/>
      <c r="B74" s="67"/>
      <c r="C74" s="68"/>
      <c r="D74" s="68"/>
      <c r="E74" s="68"/>
      <c r="F74" s="69"/>
      <c r="G74" s="323"/>
      <c r="H74" s="70"/>
      <c r="I74" s="71"/>
      <c r="J74" s="72">
        <f>SUM(H74:I74)</f>
        <v>0</v>
      </c>
      <c r="K74" s="73"/>
      <c r="L74" s="74">
        <f>SUM(J74+K74)</f>
        <v>0</v>
      </c>
      <c r="M74" s="75"/>
      <c r="N74" s="76"/>
      <c r="O74" s="77"/>
      <c r="P74" s="78"/>
      <c r="Q74" s="70"/>
      <c r="R74" s="71"/>
      <c r="S74" s="71">
        <f>SUM(Q74:R74)</f>
        <v>0</v>
      </c>
      <c r="T74" s="78"/>
      <c r="U74" s="79"/>
      <c r="V74" s="80">
        <f>SUM(S74+U74)</f>
        <v>0</v>
      </c>
      <c r="W74" s="81"/>
      <c r="X74" s="76"/>
      <c r="Y74" s="82">
        <f>T74-D74</f>
        <v>0</v>
      </c>
      <c r="Z74" s="83">
        <f>P74-E74</f>
        <v>0</v>
      </c>
      <c r="AA74" s="84">
        <f>SUM(S74-J74)</f>
        <v>0</v>
      </c>
      <c r="AB74" s="85" t="e">
        <f>AA74/J74</f>
        <v>#DIV/0!</v>
      </c>
      <c r="AC74" s="86">
        <f>U74-K74</f>
        <v>0</v>
      </c>
      <c r="AD74" s="87" t="e">
        <f>AC74/K74</f>
        <v>#DIV/0!</v>
      </c>
      <c r="AE74" s="88">
        <f>V74-L74</f>
        <v>0</v>
      </c>
      <c r="AF74" s="89" t="e">
        <f>AE74/L74</f>
        <v>#DIV/0!</v>
      </c>
      <c r="AG74" s="90">
        <f>W74-M74</f>
        <v>0</v>
      </c>
      <c r="AH74" s="91" t="e">
        <f>AG74/M74</f>
        <v>#DIV/0!</v>
      </c>
      <c r="AI74" s="219">
        <f>(S23+S74)-(J23+J74)</f>
        <v>0</v>
      </c>
      <c r="AJ74" s="220" t="e">
        <f>AI74/(J23+J74)</f>
        <v>#DIV/0!</v>
      </c>
      <c r="AK74" s="219">
        <f>(U23+U74)-(K23+K74)</f>
        <v>0</v>
      </c>
      <c r="AL74" s="220" t="e">
        <f>AK74/(K23+K74)</f>
        <v>#DIV/0!</v>
      </c>
      <c r="AM74" s="221">
        <f>(V23+V74)-(L23+L74)</f>
        <v>0</v>
      </c>
      <c r="AN74" s="222" t="e">
        <f>AM74/(L23+L74)</f>
        <v>#DIV/0!</v>
      </c>
      <c r="AO74" s="221">
        <f>(W23+W74)-(M23+M74)</f>
        <v>0</v>
      </c>
      <c r="AP74" s="222" t="e">
        <f>AO74/(M23+M74)</f>
        <v>#DIV/0!</v>
      </c>
      <c r="AR74" s="92"/>
      <c r="AS74" s="93"/>
      <c r="AT74" s="94">
        <f>SUM(AS74-AR74)</f>
        <v>0</v>
      </c>
      <c r="AU74" s="95" t="e">
        <f>AT74/AR74</f>
        <v>#DIV/0!</v>
      </c>
      <c r="AV74" s="223">
        <f>(AS23+AS74)-(AR23+AR74)</f>
        <v>0</v>
      </c>
      <c r="AW74" s="224" t="e">
        <f>AV74/(AR23+AR74)</f>
        <v>#DIV/0!</v>
      </c>
      <c r="AY74" s="96"/>
      <c r="AZ74" s="53"/>
      <c r="BA74" s="97"/>
      <c r="BB74" s="53"/>
      <c r="BC74" s="226">
        <f>SUM(AY74-BA23)</f>
        <v>0</v>
      </c>
    </row>
    <row r="75" spans="1:55">
      <c r="A75" s="66"/>
      <c r="B75" s="67"/>
      <c r="C75" s="68"/>
      <c r="D75" s="68"/>
      <c r="E75" s="68"/>
      <c r="F75" s="69"/>
      <c r="G75" s="323"/>
      <c r="H75" s="70"/>
      <c r="I75" s="71"/>
      <c r="J75" s="72">
        <f>SUM(H75:I75)</f>
        <v>0</v>
      </c>
      <c r="K75" s="73"/>
      <c r="L75" s="74">
        <f>SUM(J75+K75)</f>
        <v>0</v>
      </c>
      <c r="M75" s="75"/>
      <c r="N75" s="76"/>
      <c r="O75" s="77"/>
      <c r="P75" s="78"/>
      <c r="Q75" s="70"/>
      <c r="R75" s="71"/>
      <c r="S75" s="71">
        <f>SUM(Q75:R75)</f>
        <v>0</v>
      </c>
      <c r="T75" s="78"/>
      <c r="U75" s="79"/>
      <c r="V75" s="80">
        <f>SUM(S75+U75)</f>
        <v>0</v>
      </c>
      <c r="W75" s="81"/>
      <c r="X75" s="76"/>
      <c r="Y75" s="82">
        <f>T75-D75</f>
        <v>0</v>
      </c>
      <c r="Z75" s="83">
        <f>P75-E75</f>
        <v>0</v>
      </c>
      <c r="AA75" s="84">
        <f>SUM(S75-J75)</f>
        <v>0</v>
      </c>
      <c r="AB75" s="85" t="e">
        <f>AA75/J75</f>
        <v>#DIV/0!</v>
      </c>
      <c r="AC75" s="86">
        <f>U75-K75</f>
        <v>0</v>
      </c>
      <c r="AD75" s="87" t="e">
        <f>AC75/K75</f>
        <v>#DIV/0!</v>
      </c>
      <c r="AE75" s="88">
        <f>V75-L75</f>
        <v>0</v>
      </c>
      <c r="AF75" s="89" t="e">
        <f>AE75/L75</f>
        <v>#DIV/0!</v>
      </c>
      <c r="AG75" s="90">
        <f>W75-M75</f>
        <v>0</v>
      </c>
      <c r="AH75" s="91" t="e">
        <f>AG75/M75</f>
        <v>#DIV/0!</v>
      </c>
      <c r="AI75" s="219">
        <f>(S24+S75)-(J24+J75)</f>
        <v>0</v>
      </c>
      <c r="AJ75" s="220" t="e">
        <f>AI75/(J24+J75)</f>
        <v>#DIV/0!</v>
      </c>
      <c r="AK75" s="219">
        <f>(U24+U75)-(K24+K75)</f>
        <v>0</v>
      </c>
      <c r="AL75" s="220" t="e">
        <f>AK75/(K24+K75)</f>
        <v>#DIV/0!</v>
      </c>
      <c r="AM75" s="221">
        <f>(V24+V75)-(L24+L75)</f>
        <v>0</v>
      </c>
      <c r="AN75" s="222" t="e">
        <f>AM75/(L24+L75)</f>
        <v>#DIV/0!</v>
      </c>
      <c r="AO75" s="221">
        <f>(W24+W75)-(M24+M75)</f>
        <v>0</v>
      </c>
      <c r="AP75" s="222" t="e">
        <f>AO75/(M24+M75)</f>
        <v>#DIV/0!</v>
      </c>
      <c r="AR75" s="92"/>
      <c r="AS75" s="93"/>
      <c r="AT75" s="94">
        <f>SUM(AS75-AR75)</f>
        <v>0</v>
      </c>
      <c r="AU75" s="95" t="e">
        <f>AT75/AR75</f>
        <v>#DIV/0!</v>
      </c>
      <c r="AV75" s="223">
        <f>(AS24+AS75)-(AR24+AR75)</f>
        <v>0</v>
      </c>
      <c r="AW75" s="224" t="e">
        <f>AV75/(AR24+AR75)</f>
        <v>#DIV/0!</v>
      </c>
      <c r="AY75" s="96"/>
      <c r="AZ75" s="53"/>
      <c r="BA75" s="97"/>
      <c r="BB75" s="53"/>
      <c r="BC75" s="226">
        <f>SUM(AY75-BA24)</f>
        <v>0</v>
      </c>
    </row>
    <row r="76" spans="1:55">
      <c r="A76" s="66"/>
      <c r="B76" s="67"/>
      <c r="C76" s="68"/>
      <c r="D76" s="68"/>
      <c r="E76" s="68"/>
      <c r="F76" s="69"/>
      <c r="G76" s="323"/>
      <c r="H76" s="70"/>
      <c r="I76" s="71"/>
      <c r="J76" s="72">
        <f>SUM(H76:I76)</f>
        <v>0</v>
      </c>
      <c r="K76" s="73"/>
      <c r="L76" s="74">
        <f>SUM(J76+K76)</f>
        <v>0</v>
      </c>
      <c r="M76" s="75"/>
      <c r="N76" s="76"/>
      <c r="O76" s="77"/>
      <c r="P76" s="78"/>
      <c r="Q76" s="70"/>
      <c r="R76" s="71"/>
      <c r="S76" s="71">
        <f>SUM(Q76:R76)</f>
        <v>0</v>
      </c>
      <c r="T76" s="78"/>
      <c r="U76" s="79"/>
      <c r="V76" s="80">
        <f>SUM(S76+U76)</f>
        <v>0</v>
      </c>
      <c r="W76" s="81"/>
      <c r="X76" s="76"/>
      <c r="Y76" s="82">
        <f>T76-D76</f>
        <v>0</v>
      </c>
      <c r="Z76" s="83">
        <f>P76-E76</f>
        <v>0</v>
      </c>
      <c r="AA76" s="84">
        <f>SUM(S76-J76)</f>
        <v>0</v>
      </c>
      <c r="AB76" s="85" t="e">
        <f>AA76/J76</f>
        <v>#DIV/0!</v>
      </c>
      <c r="AC76" s="86">
        <f>U76-K76</f>
        <v>0</v>
      </c>
      <c r="AD76" s="87" t="e">
        <f>AC76/K76</f>
        <v>#DIV/0!</v>
      </c>
      <c r="AE76" s="88">
        <f>V76-L76</f>
        <v>0</v>
      </c>
      <c r="AF76" s="89" t="e">
        <f>AE76/L76</f>
        <v>#DIV/0!</v>
      </c>
      <c r="AG76" s="90">
        <f>W76-M76</f>
        <v>0</v>
      </c>
      <c r="AH76" s="91" t="e">
        <f>AG76/M76</f>
        <v>#DIV/0!</v>
      </c>
      <c r="AI76" s="219">
        <f>(S25+S76)-(J25+J76)</f>
        <v>0</v>
      </c>
      <c r="AJ76" s="220" t="e">
        <f>AI76/(J25+J76)</f>
        <v>#DIV/0!</v>
      </c>
      <c r="AK76" s="219">
        <f>(U25+U76)-(K25+K76)</f>
        <v>0</v>
      </c>
      <c r="AL76" s="220" t="e">
        <f>AK76/(K25+K76)</f>
        <v>#DIV/0!</v>
      </c>
      <c r="AM76" s="221">
        <f>(V25+V76)-(L25+L76)</f>
        <v>0</v>
      </c>
      <c r="AN76" s="222" t="e">
        <f>AM76/(L25+L76)</f>
        <v>#DIV/0!</v>
      </c>
      <c r="AO76" s="221">
        <f>(W25+W76)-(M25+M76)</f>
        <v>0</v>
      </c>
      <c r="AP76" s="222" t="e">
        <f>AO76/(M25+M76)</f>
        <v>#DIV/0!</v>
      </c>
      <c r="AR76" s="92"/>
      <c r="AS76" s="93"/>
      <c r="AT76" s="94">
        <f>SUM(AS76-AR76)</f>
        <v>0</v>
      </c>
      <c r="AU76" s="95" t="e">
        <f>AT76/AR76</f>
        <v>#DIV/0!</v>
      </c>
      <c r="AV76" s="223">
        <f>(AS25+AS76)-(AR25+AR76)</f>
        <v>0</v>
      </c>
      <c r="AW76" s="224" t="e">
        <f>AV76/(AR25+AR76)</f>
        <v>#DIV/0!</v>
      </c>
      <c r="AY76" s="96"/>
      <c r="AZ76" s="53"/>
      <c r="BA76" s="97"/>
      <c r="BB76" s="53"/>
      <c r="BC76" s="226">
        <f>SUM(AY76-BA25)</f>
        <v>0</v>
      </c>
    </row>
    <row r="77" spans="1:55">
      <c r="A77" s="66"/>
      <c r="B77" s="67"/>
      <c r="C77" s="68"/>
      <c r="D77" s="68"/>
      <c r="E77" s="68"/>
      <c r="F77" s="69"/>
      <c r="G77" s="323"/>
      <c r="H77" s="70"/>
      <c r="I77" s="71"/>
      <c r="J77" s="72">
        <f>SUM(H77:I77)</f>
        <v>0</v>
      </c>
      <c r="K77" s="73"/>
      <c r="L77" s="74">
        <f>SUM(J77+K77)</f>
        <v>0</v>
      </c>
      <c r="M77" s="75"/>
      <c r="N77" s="76"/>
      <c r="O77" s="77"/>
      <c r="P77" s="78"/>
      <c r="Q77" s="70"/>
      <c r="R77" s="71"/>
      <c r="S77" s="71">
        <f>SUM(Q77:R77)</f>
        <v>0</v>
      </c>
      <c r="T77" s="78"/>
      <c r="U77" s="79"/>
      <c r="V77" s="80">
        <f>SUM(S77+U77)</f>
        <v>0</v>
      </c>
      <c r="W77" s="81"/>
      <c r="X77" s="76"/>
      <c r="Y77" s="82">
        <f>T77-D77</f>
        <v>0</v>
      </c>
      <c r="Z77" s="83">
        <f>P77-E77</f>
        <v>0</v>
      </c>
      <c r="AA77" s="84">
        <f>SUM(S77-J77)</f>
        <v>0</v>
      </c>
      <c r="AB77" s="85" t="e">
        <f>AA77/J77</f>
        <v>#DIV/0!</v>
      </c>
      <c r="AC77" s="86">
        <f>U77-K77</f>
        <v>0</v>
      </c>
      <c r="AD77" s="87" t="e">
        <f>AC77/K77</f>
        <v>#DIV/0!</v>
      </c>
      <c r="AE77" s="88">
        <f>V77-L77</f>
        <v>0</v>
      </c>
      <c r="AF77" s="89" t="e">
        <f>AE77/L77</f>
        <v>#DIV/0!</v>
      </c>
      <c r="AG77" s="90">
        <f>W77-M77</f>
        <v>0</v>
      </c>
      <c r="AH77" s="91" t="e">
        <f>AG77/M77</f>
        <v>#DIV/0!</v>
      </c>
      <c r="AI77" s="219">
        <f>(S26+S77)-(J26+J77)</f>
        <v>0</v>
      </c>
      <c r="AJ77" s="220" t="e">
        <f>AI77/(J26+J77)</f>
        <v>#DIV/0!</v>
      </c>
      <c r="AK77" s="219">
        <f>(U26+U77)-(K26+K77)</f>
        <v>0</v>
      </c>
      <c r="AL77" s="220" t="e">
        <f>AK77/(K26+K77)</f>
        <v>#DIV/0!</v>
      </c>
      <c r="AM77" s="221">
        <f>(V26+V77)-(L26+L77)</f>
        <v>0</v>
      </c>
      <c r="AN77" s="222" t="e">
        <f>AM77/(L26+L77)</f>
        <v>#DIV/0!</v>
      </c>
      <c r="AO77" s="221">
        <f>(W26+W77)-(M26+M77)</f>
        <v>0</v>
      </c>
      <c r="AP77" s="222" t="e">
        <f>AO77/(M26+M77)</f>
        <v>#DIV/0!</v>
      </c>
      <c r="AR77" s="92"/>
      <c r="AS77" s="93"/>
      <c r="AT77" s="94">
        <f>SUM(AS77-AR77)</f>
        <v>0</v>
      </c>
      <c r="AU77" s="95" t="e">
        <f>AT77/AR77</f>
        <v>#DIV/0!</v>
      </c>
      <c r="AV77" s="223">
        <f>(AS26+AS77)-(AR26+AR77)</f>
        <v>0</v>
      </c>
      <c r="AW77" s="224" t="e">
        <f>AV77/(AR26+AR77)</f>
        <v>#DIV/0!</v>
      </c>
      <c r="AY77" s="96"/>
      <c r="AZ77" s="53"/>
      <c r="BA77" s="97"/>
      <c r="BB77" s="53"/>
      <c r="BC77" s="226">
        <f>SUM(AY77-BA26)</f>
        <v>0</v>
      </c>
    </row>
    <row r="78" spans="1:55">
      <c r="A78" s="66"/>
      <c r="B78" s="67"/>
      <c r="C78" s="68"/>
      <c r="D78" s="68"/>
      <c r="E78" s="68"/>
      <c r="F78" s="69"/>
      <c r="G78" s="323"/>
      <c r="H78" s="70"/>
      <c r="I78" s="71"/>
      <c r="J78" s="72">
        <f>SUM(H78:I78)</f>
        <v>0</v>
      </c>
      <c r="K78" s="73"/>
      <c r="L78" s="74">
        <f>SUM(J78+K78)</f>
        <v>0</v>
      </c>
      <c r="M78" s="75"/>
      <c r="N78" s="76"/>
      <c r="O78" s="77"/>
      <c r="P78" s="78"/>
      <c r="Q78" s="70"/>
      <c r="R78" s="71"/>
      <c r="S78" s="71">
        <f>SUM(Q78:R78)</f>
        <v>0</v>
      </c>
      <c r="T78" s="78"/>
      <c r="U78" s="79"/>
      <c r="V78" s="80">
        <f>SUM(S78+U78)</f>
        <v>0</v>
      </c>
      <c r="W78" s="81"/>
      <c r="X78" s="76"/>
      <c r="Y78" s="82">
        <f>T78-D78</f>
        <v>0</v>
      </c>
      <c r="Z78" s="83">
        <f>P78-E78</f>
        <v>0</v>
      </c>
      <c r="AA78" s="84">
        <f>SUM(S78-J78)</f>
        <v>0</v>
      </c>
      <c r="AB78" s="85" t="e">
        <f>AA78/J78</f>
        <v>#DIV/0!</v>
      </c>
      <c r="AC78" s="86">
        <f>U78-K78</f>
        <v>0</v>
      </c>
      <c r="AD78" s="87" t="e">
        <f>AC78/K78</f>
        <v>#DIV/0!</v>
      </c>
      <c r="AE78" s="88">
        <f>V78-L78</f>
        <v>0</v>
      </c>
      <c r="AF78" s="89" t="e">
        <f>AE78/L78</f>
        <v>#DIV/0!</v>
      </c>
      <c r="AG78" s="90">
        <f>W78-M78</f>
        <v>0</v>
      </c>
      <c r="AH78" s="91" t="e">
        <f>AG78/M78</f>
        <v>#DIV/0!</v>
      </c>
      <c r="AI78" s="219">
        <f>(S27+S78)-(J27+J78)</f>
        <v>0</v>
      </c>
      <c r="AJ78" s="220" t="e">
        <f>AI78/(J27+J78)</f>
        <v>#DIV/0!</v>
      </c>
      <c r="AK78" s="219">
        <f>(U27+U78)-(K27+K78)</f>
        <v>0</v>
      </c>
      <c r="AL78" s="220" t="e">
        <f>AK78/(K27+K78)</f>
        <v>#DIV/0!</v>
      </c>
      <c r="AM78" s="221">
        <f>(V27+V78)-(L27+L78)</f>
        <v>0</v>
      </c>
      <c r="AN78" s="222" t="e">
        <f>AM78/(L27+L78)</f>
        <v>#DIV/0!</v>
      </c>
      <c r="AO78" s="221">
        <f>(W27+W78)-(M27+M78)</f>
        <v>0</v>
      </c>
      <c r="AP78" s="222" t="e">
        <f>AO78/(M27+M78)</f>
        <v>#DIV/0!</v>
      </c>
      <c r="AR78" s="92"/>
      <c r="AS78" s="93"/>
      <c r="AT78" s="94">
        <f>SUM(AS78-AR78)</f>
        <v>0</v>
      </c>
      <c r="AU78" s="95" t="e">
        <f>AT78/AR78</f>
        <v>#DIV/0!</v>
      </c>
      <c r="AV78" s="223">
        <f>(AS27+AS78)-(AR27+AR78)</f>
        <v>0</v>
      </c>
      <c r="AW78" s="224" t="e">
        <f>AV78/(AR27+AR78)</f>
        <v>#DIV/0!</v>
      </c>
      <c r="AY78" s="96"/>
      <c r="AZ78" s="53"/>
      <c r="BA78" s="97"/>
      <c r="BB78" s="53"/>
      <c r="BC78" s="226">
        <f>SUM(AY78-BA27)</f>
        <v>0</v>
      </c>
    </row>
    <row r="79" spans="1:55">
      <c r="A79" s="66"/>
      <c r="B79" s="67"/>
      <c r="C79" s="68"/>
      <c r="D79" s="68"/>
      <c r="E79" s="68"/>
      <c r="F79" s="69"/>
      <c r="G79" s="323"/>
      <c r="H79" s="70"/>
      <c r="I79" s="71"/>
      <c r="J79" s="72">
        <f>SUM(H79:I79)</f>
        <v>0</v>
      </c>
      <c r="K79" s="73"/>
      <c r="L79" s="74">
        <f>SUM(J79+K79)</f>
        <v>0</v>
      </c>
      <c r="M79" s="75"/>
      <c r="N79" s="76"/>
      <c r="O79" s="77"/>
      <c r="P79" s="78"/>
      <c r="Q79" s="70"/>
      <c r="R79" s="71"/>
      <c r="S79" s="71">
        <f>SUM(Q79:R79)</f>
        <v>0</v>
      </c>
      <c r="T79" s="78"/>
      <c r="U79" s="79"/>
      <c r="V79" s="80">
        <f>SUM(S79+U79)</f>
        <v>0</v>
      </c>
      <c r="W79" s="81"/>
      <c r="X79" s="76"/>
      <c r="Y79" s="82">
        <f>T79-D79</f>
        <v>0</v>
      </c>
      <c r="Z79" s="83">
        <f>P79-E79</f>
        <v>0</v>
      </c>
      <c r="AA79" s="84">
        <f>SUM(S79-J79)</f>
        <v>0</v>
      </c>
      <c r="AB79" s="85" t="e">
        <f>AA79/J79</f>
        <v>#DIV/0!</v>
      </c>
      <c r="AC79" s="86">
        <f>U79-K79</f>
        <v>0</v>
      </c>
      <c r="AD79" s="87" t="e">
        <f>AC79/K79</f>
        <v>#DIV/0!</v>
      </c>
      <c r="AE79" s="88">
        <f>V79-L79</f>
        <v>0</v>
      </c>
      <c r="AF79" s="89" t="e">
        <f>AE79/L79</f>
        <v>#DIV/0!</v>
      </c>
      <c r="AG79" s="90">
        <f>W79-M79</f>
        <v>0</v>
      </c>
      <c r="AH79" s="91" t="e">
        <f>AG79/M79</f>
        <v>#DIV/0!</v>
      </c>
      <c r="AI79" s="219">
        <f>(S28+S79)-(J28+J79)</f>
        <v>0</v>
      </c>
      <c r="AJ79" s="220" t="e">
        <f>AI79/(J28+J79)</f>
        <v>#DIV/0!</v>
      </c>
      <c r="AK79" s="219">
        <f>(U28+U79)-(K28+K79)</f>
        <v>0</v>
      </c>
      <c r="AL79" s="220" t="e">
        <f>AK79/(K28+K79)</f>
        <v>#DIV/0!</v>
      </c>
      <c r="AM79" s="221">
        <f>(V28+V79)-(L28+L79)</f>
        <v>0</v>
      </c>
      <c r="AN79" s="222" t="e">
        <f>AM79/(L28+L79)</f>
        <v>#DIV/0!</v>
      </c>
      <c r="AO79" s="221">
        <f>(W28+W79)-(M28+M79)</f>
        <v>0</v>
      </c>
      <c r="AP79" s="222" t="e">
        <f>AO79/(M28+M79)</f>
        <v>#DIV/0!</v>
      </c>
      <c r="AR79" s="92"/>
      <c r="AS79" s="93"/>
      <c r="AT79" s="94">
        <f>SUM(AS79-AR79)</f>
        <v>0</v>
      </c>
      <c r="AU79" s="95" t="e">
        <f>AT79/AR79</f>
        <v>#DIV/0!</v>
      </c>
      <c r="AV79" s="223">
        <f>(AS28+AS79)-(AR28+AR79)</f>
        <v>0</v>
      </c>
      <c r="AW79" s="224" t="e">
        <f>AV79/(AR28+AR79)</f>
        <v>#DIV/0!</v>
      </c>
      <c r="AY79" s="96"/>
      <c r="AZ79" s="53"/>
      <c r="BA79" s="97"/>
      <c r="BB79" s="53"/>
      <c r="BC79" s="226">
        <f>SUM(AY79-BA28)</f>
        <v>0</v>
      </c>
    </row>
    <row r="80" spans="1:55">
      <c r="A80" s="66"/>
      <c r="B80" s="67"/>
      <c r="C80" s="68"/>
      <c r="D80" s="68"/>
      <c r="E80" s="68"/>
      <c r="F80" s="69"/>
      <c r="G80" s="323"/>
      <c r="H80" s="70"/>
      <c r="I80" s="71"/>
      <c r="J80" s="72">
        <f>SUM(H80:I80)</f>
        <v>0</v>
      </c>
      <c r="K80" s="73"/>
      <c r="L80" s="74">
        <f>SUM(J80+K80)</f>
        <v>0</v>
      </c>
      <c r="M80" s="75"/>
      <c r="N80" s="76"/>
      <c r="O80" s="77"/>
      <c r="P80" s="78"/>
      <c r="Q80" s="70"/>
      <c r="R80" s="71"/>
      <c r="S80" s="71">
        <f>SUM(Q80:R80)</f>
        <v>0</v>
      </c>
      <c r="T80" s="78"/>
      <c r="U80" s="79"/>
      <c r="V80" s="80">
        <f>SUM(S80+U80)</f>
        <v>0</v>
      </c>
      <c r="W80" s="81"/>
      <c r="X80" s="76"/>
      <c r="Y80" s="82">
        <f>T80-D80</f>
        <v>0</v>
      </c>
      <c r="Z80" s="83">
        <f>P80-E80</f>
        <v>0</v>
      </c>
      <c r="AA80" s="84">
        <f>SUM(S80-J80)</f>
        <v>0</v>
      </c>
      <c r="AB80" s="85" t="e">
        <f>AA80/J80</f>
        <v>#DIV/0!</v>
      </c>
      <c r="AC80" s="86">
        <f>U80-K80</f>
        <v>0</v>
      </c>
      <c r="AD80" s="87" t="e">
        <f>AC80/K80</f>
        <v>#DIV/0!</v>
      </c>
      <c r="AE80" s="88">
        <f>V80-L80</f>
        <v>0</v>
      </c>
      <c r="AF80" s="89" t="e">
        <f>AE80/L80</f>
        <v>#DIV/0!</v>
      </c>
      <c r="AG80" s="90">
        <f>W80-M80</f>
        <v>0</v>
      </c>
      <c r="AH80" s="91" t="e">
        <f>AG80/M80</f>
        <v>#DIV/0!</v>
      </c>
      <c r="AI80" s="219">
        <f>(S29+S80)-(J29+J80)</f>
        <v>0</v>
      </c>
      <c r="AJ80" s="220" t="e">
        <f>AI80/(J29+J80)</f>
        <v>#DIV/0!</v>
      </c>
      <c r="AK80" s="219">
        <f>(U29+U80)-(K29+K80)</f>
        <v>0</v>
      </c>
      <c r="AL80" s="220" t="e">
        <f>AK80/(K29+K80)</f>
        <v>#DIV/0!</v>
      </c>
      <c r="AM80" s="221">
        <f>(V29+V80)-(L29+L80)</f>
        <v>0</v>
      </c>
      <c r="AN80" s="222" t="e">
        <f>AM80/(L29+L80)</f>
        <v>#DIV/0!</v>
      </c>
      <c r="AO80" s="221">
        <f>(W29+W80)-(M29+M80)</f>
        <v>0</v>
      </c>
      <c r="AP80" s="222" t="e">
        <f>AO80/(M29+M80)</f>
        <v>#DIV/0!</v>
      </c>
      <c r="AR80" s="92"/>
      <c r="AS80" s="93"/>
      <c r="AT80" s="94">
        <f>SUM(AS80-AR80)</f>
        <v>0</v>
      </c>
      <c r="AU80" s="95" t="e">
        <f>AT80/AR80</f>
        <v>#DIV/0!</v>
      </c>
      <c r="AV80" s="223">
        <f>(AS29+AS80)-(AR29+AR80)</f>
        <v>0</v>
      </c>
      <c r="AW80" s="224" t="e">
        <f>AV80/(AR29+AR80)</f>
        <v>#DIV/0!</v>
      </c>
      <c r="AY80" s="96"/>
      <c r="AZ80" s="53"/>
      <c r="BA80" s="97"/>
      <c r="BB80" s="53"/>
      <c r="BC80" s="226">
        <f>SUM(AY80-BA29)</f>
        <v>0</v>
      </c>
    </row>
    <row r="81" spans="1:55">
      <c r="A81" s="66"/>
      <c r="B81" s="67"/>
      <c r="C81" s="68"/>
      <c r="D81" s="68"/>
      <c r="E81" s="68"/>
      <c r="F81" s="69"/>
      <c r="G81" s="323"/>
      <c r="H81" s="70"/>
      <c r="I81" s="71"/>
      <c r="J81" s="72">
        <f>SUM(H81:I81)</f>
        <v>0</v>
      </c>
      <c r="K81" s="73"/>
      <c r="L81" s="74">
        <f>SUM(J81+K81)</f>
        <v>0</v>
      </c>
      <c r="M81" s="75"/>
      <c r="N81" s="76"/>
      <c r="O81" s="77"/>
      <c r="P81" s="78"/>
      <c r="Q81" s="70"/>
      <c r="R81" s="71"/>
      <c r="S81" s="71">
        <f>SUM(Q81:R81)</f>
        <v>0</v>
      </c>
      <c r="T81" s="78"/>
      <c r="U81" s="79"/>
      <c r="V81" s="80">
        <f>SUM(S81+U81)</f>
        <v>0</v>
      </c>
      <c r="W81" s="81"/>
      <c r="X81" s="76"/>
      <c r="Y81" s="82">
        <f>T81-D81</f>
        <v>0</v>
      </c>
      <c r="Z81" s="83">
        <f>P81-E81</f>
        <v>0</v>
      </c>
      <c r="AA81" s="84">
        <f>SUM(S81-J81)</f>
        <v>0</v>
      </c>
      <c r="AB81" s="85" t="e">
        <f>AA81/J81</f>
        <v>#DIV/0!</v>
      </c>
      <c r="AC81" s="86">
        <f>U81-K81</f>
        <v>0</v>
      </c>
      <c r="AD81" s="87" t="e">
        <f>AC81/K81</f>
        <v>#DIV/0!</v>
      </c>
      <c r="AE81" s="88">
        <f>V81-L81</f>
        <v>0</v>
      </c>
      <c r="AF81" s="89" t="e">
        <f>AE81/L81</f>
        <v>#DIV/0!</v>
      </c>
      <c r="AG81" s="90">
        <f>W81-M81</f>
        <v>0</v>
      </c>
      <c r="AH81" s="91" t="e">
        <f>AG81/M81</f>
        <v>#DIV/0!</v>
      </c>
      <c r="AI81" s="219">
        <f>(S30+S81)-(J30+J81)</f>
        <v>0</v>
      </c>
      <c r="AJ81" s="220" t="e">
        <f>AI81/(J30+J81)</f>
        <v>#DIV/0!</v>
      </c>
      <c r="AK81" s="219">
        <f>(U30+U81)-(K30+K81)</f>
        <v>0</v>
      </c>
      <c r="AL81" s="220" t="e">
        <f>AK81/(K30+K81)</f>
        <v>#DIV/0!</v>
      </c>
      <c r="AM81" s="221">
        <f>(V30+V81)-(L30+L81)</f>
        <v>0</v>
      </c>
      <c r="AN81" s="222" t="e">
        <f>AM81/(L30+L81)</f>
        <v>#DIV/0!</v>
      </c>
      <c r="AO81" s="221">
        <f>(W30+W81)-(M30+M81)</f>
        <v>0</v>
      </c>
      <c r="AP81" s="222" t="e">
        <f>AO81/(M30+M81)</f>
        <v>#DIV/0!</v>
      </c>
      <c r="AR81" s="92"/>
      <c r="AS81" s="93"/>
      <c r="AT81" s="94">
        <f>SUM(AS81-AR81)</f>
        <v>0</v>
      </c>
      <c r="AU81" s="95" t="e">
        <f>AT81/AR81</f>
        <v>#DIV/0!</v>
      </c>
      <c r="AV81" s="223">
        <f>(AS30+AS81)-(AR30+AR81)</f>
        <v>0</v>
      </c>
      <c r="AW81" s="224" t="e">
        <f>AV81/(AR30+AR81)</f>
        <v>#DIV/0!</v>
      </c>
      <c r="AY81" s="96"/>
      <c r="AZ81" s="53"/>
      <c r="BA81" s="97"/>
      <c r="BB81" s="53"/>
      <c r="BC81" s="226">
        <f>SUM(AY81-BA30)</f>
        <v>0</v>
      </c>
    </row>
    <row r="82" spans="1:55">
      <c r="A82" s="66"/>
      <c r="B82" s="67"/>
      <c r="C82" s="68"/>
      <c r="D82" s="68"/>
      <c r="E82" s="68"/>
      <c r="F82" s="69"/>
      <c r="G82" s="323"/>
      <c r="H82" s="70"/>
      <c r="I82" s="71"/>
      <c r="J82" s="72">
        <f>SUM(H82:I82)</f>
        <v>0</v>
      </c>
      <c r="K82" s="73"/>
      <c r="L82" s="74">
        <f>SUM(J82+K82)</f>
        <v>0</v>
      </c>
      <c r="M82" s="75"/>
      <c r="N82" s="76"/>
      <c r="O82" s="77"/>
      <c r="P82" s="78"/>
      <c r="Q82" s="70"/>
      <c r="R82" s="71"/>
      <c r="S82" s="71">
        <f>SUM(Q82:R82)</f>
        <v>0</v>
      </c>
      <c r="T82" s="78"/>
      <c r="U82" s="79"/>
      <c r="V82" s="80">
        <f>SUM(S82+U82)</f>
        <v>0</v>
      </c>
      <c r="W82" s="81"/>
      <c r="X82" s="76"/>
      <c r="Y82" s="82">
        <f>T82-D82</f>
        <v>0</v>
      </c>
      <c r="Z82" s="83">
        <f>P82-E82</f>
        <v>0</v>
      </c>
      <c r="AA82" s="84">
        <f>SUM(S82-J82)</f>
        <v>0</v>
      </c>
      <c r="AB82" s="85" t="e">
        <f>AA82/J82</f>
        <v>#DIV/0!</v>
      </c>
      <c r="AC82" s="86">
        <f>U82-K82</f>
        <v>0</v>
      </c>
      <c r="AD82" s="87" t="e">
        <f>AC82/K82</f>
        <v>#DIV/0!</v>
      </c>
      <c r="AE82" s="88">
        <f>V82-L82</f>
        <v>0</v>
      </c>
      <c r="AF82" s="89" t="e">
        <f>AE82/L82</f>
        <v>#DIV/0!</v>
      </c>
      <c r="AG82" s="90">
        <f>W82-M82</f>
        <v>0</v>
      </c>
      <c r="AH82" s="91" t="e">
        <f>AG82/M82</f>
        <v>#DIV/0!</v>
      </c>
      <c r="AI82" s="219">
        <f>(S31+S82)-(J31+J82)</f>
        <v>0</v>
      </c>
      <c r="AJ82" s="220" t="e">
        <f>AI82/(J31+J82)</f>
        <v>#DIV/0!</v>
      </c>
      <c r="AK82" s="219">
        <f>(U31+U82)-(K31+K82)</f>
        <v>0</v>
      </c>
      <c r="AL82" s="220" t="e">
        <f>AK82/(K31+K82)</f>
        <v>#DIV/0!</v>
      </c>
      <c r="AM82" s="221">
        <f>(V31+V82)-(L31+L82)</f>
        <v>0</v>
      </c>
      <c r="AN82" s="222" t="e">
        <f>AM82/(L31+L82)</f>
        <v>#DIV/0!</v>
      </c>
      <c r="AO82" s="221">
        <f>(W31+W82)-(M31+M82)</f>
        <v>0</v>
      </c>
      <c r="AP82" s="222" t="e">
        <f>AO82/(M31+M82)</f>
        <v>#DIV/0!</v>
      </c>
      <c r="AR82" s="92"/>
      <c r="AS82" s="93"/>
      <c r="AT82" s="94">
        <f>SUM(AS82-AR82)</f>
        <v>0</v>
      </c>
      <c r="AU82" s="95" t="e">
        <f>AT82/AR82</f>
        <v>#DIV/0!</v>
      </c>
      <c r="AV82" s="223">
        <f>(AS31+AS82)-(AR31+AR82)</f>
        <v>0</v>
      </c>
      <c r="AW82" s="224" t="e">
        <f>AV82/(AR31+AR82)</f>
        <v>#DIV/0!</v>
      </c>
      <c r="AY82" s="96"/>
      <c r="AZ82" s="53"/>
      <c r="BA82" s="97"/>
      <c r="BB82" s="53"/>
      <c r="BC82" s="226">
        <f>SUM(AY82-BA31)</f>
        <v>0</v>
      </c>
    </row>
    <row r="83" spans="1:55">
      <c r="A83" s="66"/>
      <c r="B83" s="67"/>
      <c r="C83" s="68"/>
      <c r="D83" s="68"/>
      <c r="E83" s="68"/>
      <c r="F83" s="69"/>
      <c r="G83" s="323"/>
      <c r="H83" s="70"/>
      <c r="I83" s="71"/>
      <c r="J83" s="72">
        <f>SUM(H83:I83)</f>
        <v>0</v>
      </c>
      <c r="K83" s="73"/>
      <c r="L83" s="74">
        <f>SUM(J83+K83)</f>
        <v>0</v>
      </c>
      <c r="M83" s="75"/>
      <c r="N83" s="76"/>
      <c r="O83" s="77"/>
      <c r="P83" s="78"/>
      <c r="Q83" s="70"/>
      <c r="R83" s="71"/>
      <c r="S83" s="71">
        <f>SUM(Q83:R83)</f>
        <v>0</v>
      </c>
      <c r="T83" s="78"/>
      <c r="U83" s="79"/>
      <c r="V83" s="80">
        <f>SUM(S83+U83)</f>
        <v>0</v>
      </c>
      <c r="W83" s="81"/>
      <c r="X83" s="76"/>
      <c r="Y83" s="82">
        <f>T83-D83</f>
        <v>0</v>
      </c>
      <c r="Z83" s="83">
        <f>P83-E83</f>
        <v>0</v>
      </c>
      <c r="AA83" s="84">
        <f>SUM(S83-J83)</f>
        <v>0</v>
      </c>
      <c r="AB83" s="85" t="e">
        <f>AA83/J83</f>
        <v>#DIV/0!</v>
      </c>
      <c r="AC83" s="86">
        <f>U83-K83</f>
        <v>0</v>
      </c>
      <c r="AD83" s="87" t="e">
        <f>AC83/K83</f>
        <v>#DIV/0!</v>
      </c>
      <c r="AE83" s="88">
        <f>V83-L83</f>
        <v>0</v>
      </c>
      <c r="AF83" s="89" t="e">
        <f>AE83/L83</f>
        <v>#DIV/0!</v>
      </c>
      <c r="AG83" s="90">
        <f>W83-M83</f>
        <v>0</v>
      </c>
      <c r="AH83" s="91" t="e">
        <f>AG83/M83</f>
        <v>#DIV/0!</v>
      </c>
      <c r="AI83" s="219">
        <f>(S32+S83)-(J32+J83)</f>
        <v>0</v>
      </c>
      <c r="AJ83" s="220" t="e">
        <f>AI83/(J32+J83)</f>
        <v>#DIV/0!</v>
      </c>
      <c r="AK83" s="219">
        <f>(U32+U83)-(K32+K83)</f>
        <v>0</v>
      </c>
      <c r="AL83" s="220" t="e">
        <f>AK83/(K32+K83)</f>
        <v>#DIV/0!</v>
      </c>
      <c r="AM83" s="221">
        <f>(V32+V83)-(L32+L83)</f>
        <v>0</v>
      </c>
      <c r="AN83" s="222" t="e">
        <f>AM83/(L32+L83)</f>
        <v>#DIV/0!</v>
      </c>
      <c r="AO83" s="221">
        <f>(W32+W83)-(M32+M83)</f>
        <v>0</v>
      </c>
      <c r="AP83" s="222" t="e">
        <f>AO83/(M32+M83)</f>
        <v>#DIV/0!</v>
      </c>
      <c r="AR83" s="92"/>
      <c r="AS83" s="93"/>
      <c r="AT83" s="94">
        <f>SUM(AS83-AR83)</f>
        <v>0</v>
      </c>
      <c r="AU83" s="95" t="e">
        <f>AT83/AR83</f>
        <v>#DIV/0!</v>
      </c>
      <c r="AV83" s="223">
        <f>(AS32+AS83)-(AR32+AR83)</f>
        <v>0</v>
      </c>
      <c r="AW83" s="224" t="e">
        <f>AV83/(AR32+AR83)</f>
        <v>#DIV/0!</v>
      </c>
      <c r="AY83" s="96"/>
      <c r="AZ83" s="53"/>
      <c r="BA83" s="97"/>
      <c r="BB83" s="53"/>
      <c r="BC83" s="226">
        <f>SUM(AY83-BA32)</f>
        <v>0</v>
      </c>
    </row>
    <row r="84" spans="1:55">
      <c r="A84" s="66"/>
      <c r="B84" s="67"/>
      <c r="C84" s="68"/>
      <c r="D84" s="68"/>
      <c r="E84" s="68"/>
      <c r="F84" s="69"/>
      <c r="G84" s="323"/>
      <c r="H84" s="70"/>
      <c r="I84" s="71"/>
      <c r="J84" s="72">
        <f>SUM(H84:I84)</f>
        <v>0</v>
      </c>
      <c r="K84" s="73"/>
      <c r="L84" s="74">
        <f>SUM(J84+K84)</f>
        <v>0</v>
      </c>
      <c r="M84" s="75"/>
      <c r="N84" s="76"/>
      <c r="O84" s="77"/>
      <c r="P84" s="78"/>
      <c r="Q84" s="70"/>
      <c r="R84" s="71"/>
      <c r="S84" s="71">
        <f>SUM(Q84:R84)</f>
        <v>0</v>
      </c>
      <c r="T84" s="78"/>
      <c r="U84" s="79"/>
      <c r="V84" s="80">
        <f>SUM(S84+U84)</f>
        <v>0</v>
      </c>
      <c r="W84" s="81"/>
      <c r="X84" s="76"/>
      <c r="Y84" s="82">
        <f>T84-D84</f>
        <v>0</v>
      </c>
      <c r="Z84" s="83">
        <f>P84-E84</f>
        <v>0</v>
      </c>
      <c r="AA84" s="84">
        <f>SUM(S84-J84)</f>
        <v>0</v>
      </c>
      <c r="AB84" s="85" t="e">
        <f>AA84/J84</f>
        <v>#DIV/0!</v>
      </c>
      <c r="AC84" s="86">
        <f>U84-K84</f>
        <v>0</v>
      </c>
      <c r="AD84" s="87" t="e">
        <f>AC84/K84</f>
        <v>#DIV/0!</v>
      </c>
      <c r="AE84" s="88">
        <f>V84-L84</f>
        <v>0</v>
      </c>
      <c r="AF84" s="89" t="e">
        <f>AE84/L84</f>
        <v>#DIV/0!</v>
      </c>
      <c r="AG84" s="90">
        <f>W84-M84</f>
        <v>0</v>
      </c>
      <c r="AH84" s="91" t="e">
        <f>AG84/M84</f>
        <v>#DIV/0!</v>
      </c>
      <c r="AI84" s="219">
        <f>(S33+S84)-(J33+J84)</f>
        <v>0</v>
      </c>
      <c r="AJ84" s="220" t="e">
        <f>AI84/(J33+J84)</f>
        <v>#DIV/0!</v>
      </c>
      <c r="AK84" s="219">
        <f>(U33+U84)-(K33+K84)</f>
        <v>0</v>
      </c>
      <c r="AL84" s="220" t="e">
        <f>AK84/(K33+K84)</f>
        <v>#DIV/0!</v>
      </c>
      <c r="AM84" s="221">
        <f>(V33+V84)-(L33+L84)</f>
        <v>0</v>
      </c>
      <c r="AN84" s="222" t="e">
        <f>AM84/(L33+L84)</f>
        <v>#DIV/0!</v>
      </c>
      <c r="AO84" s="221">
        <f>(W33+W84)-(M33+M84)</f>
        <v>0</v>
      </c>
      <c r="AP84" s="222" t="e">
        <f>AO84/(M33+M84)</f>
        <v>#DIV/0!</v>
      </c>
      <c r="AR84" s="92"/>
      <c r="AS84" s="93"/>
      <c r="AT84" s="94">
        <f>SUM(AS84-AR84)</f>
        <v>0</v>
      </c>
      <c r="AU84" s="95" t="e">
        <f>AT84/AR84</f>
        <v>#DIV/0!</v>
      </c>
      <c r="AV84" s="223">
        <f>(AS33+AS84)-(AR33+AR84)</f>
        <v>0</v>
      </c>
      <c r="AW84" s="224" t="e">
        <f>AV84/(AR33+AR84)</f>
        <v>#DIV/0!</v>
      </c>
      <c r="AY84" s="96"/>
      <c r="AZ84" s="53"/>
      <c r="BA84" s="97"/>
      <c r="BB84" s="53"/>
      <c r="BC84" s="226">
        <f>SUM(AY84-BA33)</f>
        <v>0</v>
      </c>
    </row>
    <row r="85" spans="1:55">
      <c r="A85" s="66"/>
      <c r="B85" s="67"/>
      <c r="C85" s="68"/>
      <c r="D85" s="68"/>
      <c r="E85" s="68"/>
      <c r="F85" s="69"/>
      <c r="G85" s="323"/>
      <c r="H85" s="70"/>
      <c r="I85" s="71"/>
      <c r="J85" s="72">
        <f>SUM(H85:I85)</f>
        <v>0</v>
      </c>
      <c r="K85" s="73"/>
      <c r="L85" s="74">
        <f>SUM(J85+K85)</f>
        <v>0</v>
      </c>
      <c r="M85" s="75"/>
      <c r="N85" s="76"/>
      <c r="O85" s="77"/>
      <c r="P85" s="78"/>
      <c r="Q85" s="70"/>
      <c r="R85" s="71"/>
      <c r="S85" s="71">
        <f>SUM(Q85:R85)</f>
        <v>0</v>
      </c>
      <c r="T85" s="78"/>
      <c r="U85" s="79"/>
      <c r="V85" s="80">
        <f>SUM(S85+U85)</f>
        <v>0</v>
      </c>
      <c r="W85" s="81"/>
      <c r="X85" s="76"/>
      <c r="Y85" s="82">
        <f>T85-D85</f>
        <v>0</v>
      </c>
      <c r="Z85" s="83">
        <f>P85-E85</f>
        <v>0</v>
      </c>
      <c r="AA85" s="84">
        <f>SUM(S85-J85)</f>
        <v>0</v>
      </c>
      <c r="AB85" s="85" t="e">
        <f>AA85/J85</f>
        <v>#DIV/0!</v>
      </c>
      <c r="AC85" s="86">
        <f>U85-K85</f>
        <v>0</v>
      </c>
      <c r="AD85" s="87" t="e">
        <f>AC85/K85</f>
        <v>#DIV/0!</v>
      </c>
      <c r="AE85" s="88">
        <f>V85-L85</f>
        <v>0</v>
      </c>
      <c r="AF85" s="89" t="e">
        <f>AE85/L85</f>
        <v>#DIV/0!</v>
      </c>
      <c r="AG85" s="90">
        <f>W85-M85</f>
        <v>0</v>
      </c>
      <c r="AH85" s="91" t="e">
        <f>AG85/M85</f>
        <v>#DIV/0!</v>
      </c>
      <c r="AI85" s="219">
        <f>(S34+S85)-(J34+J85)</f>
        <v>0</v>
      </c>
      <c r="AJ85" s="220" t="e">
        <f>AI85/(J34+J85)</f>
        <v>#DIV/0!</v>
      </c>
      <c r="AK85" s="219">
        <f>(U34+U85)-(K34+K85)</f>
        <v>0</v>
      </c>
      <c r="AL85" s="220" t="e">
        <f>AK85/(K34+K85)</f>
        <v>#DIV/0!</v>
      </c>
      <c r="AM85" s="221">
        <f>(V34+V85)-(L34+L85)</f>
        <v>0</v>
      </c>
      <c r="AN85" s="222" t="e">
        <f>AM85/(L34+L85)</f>
        <v>#DIV/0!</v>
      </c>
      <c r="AO85" s="221">
        <f>(W34+W85)-(M34+M85)</f>
        <v>0</v>
      </c>
      <c r="AP85" s="222" t="e">
        <f>AO85/(M34+M85)</f>
        <v>#DIV/0!</v>
      </c>
      <c r="AR85" s="92"/>
      <c r="AS85" s="93"/>
      <c r="AT85" s="94">
        <f>SUM(AS85-AR85)</f>
        <v>0</v>
      </c>
      <c r="AU85" s="95" t="e">
        <f>AT85/AR85</f>
        <v>#DIV/0!</v>
      </c>
      <c r="AV85" s="223">
        <f>(AS34+AS85)-(AR34+AR85)</f>
        <v>0</v>
      </c>
      <c r="AW85" s="224" t="e">
        <f>AV85/(AR34+AR85)</f>
        <v>#DIV/0!</v>
      </c>
      <c r="AY85" s="96"/>
      <c r="AZ85" s="53"/>
      <c r="BA85" s="97"/>
      <c r="BB85" s="53"/>
      <c r="BC85" s="226">
        <f>SUM(AY85-BA34)</f>
        <v>0</v>
      </c>
    </row>
    <row r="86" spans="1:55">
      <c r="A86" s="66"/>
      <c r="B86" s="67"/>
      <c r="C86" s="68"/>
      <c r="D86" s="68"/>
      <c r="E86" s="68"/>
      <c r="F86" s="69"/>
      <c r="G86" s="323"/>
      <c r="H86" s="70"/>
      <c r="I86" s="71"/>
      <c r="J86" s="72">
        <f>SUM(H86:I86)</f>
        <v>0</v>
      </c>
      <c r="K86" s="73"/>
      <c r="L86" s="74">
        <f>SUM(J86+K86)</f>
        <v>0</v>
      </c>
      <c r="M86" s="75"/>
      <c r="N86" s="76"/>
      <c r="O86" s="77"/>
      <c r="P86" s="78"/>
      <c r="Q86" s="70"/>
      <c r="R86" s="71"/>
      <c r="S86" s="71">
        <f>SUM(Q86:R86)</f>
        <v>0</v>
      </c>
      <c r="T86" s="78"/>
      <c r="U86" s="79"/>
      <c r="V86" s="80">
        <f>SUM(S86+U86)</f>
        <v>0</v>
      </c>
      <c r="W86" s="81"/>
      <c r="X86" s="76"/>
      <c r="Y86" s="82">
        <f>T86-D86</f>
        <v>0</v>
      </c>
      <c r="Z86" s="83">
        <f>P86-E86</f>
        <v>0</v>
      </c>
      <c r="AA86" s="84">
        <f>SUM(S86-J86)</f>
        <v>0</v>
      </c>
      <c r="AB86" s="85" t="e">
        <f>AA86/J86</f>
        <v>#DIV/0!</v>
      </c>
      <c r="AC86" s="86">
        <f>U86-K86</f>
        <v>0</v>
      </c>
      <c r="AD86" s="87" t="e">
        <f>AC86/K86</f>
        <v>#DIV/0!</v>
      </c>
      <c r="AE86" s="88">
        <f>V86-L86</f>
        <v>0</v>
      </c>
      <c r="AF86" s="89" t="e">
        <f>AE86/L86</f>
        <v>#DIV/0!</v>
      </c>
      <c r="AG86" s="90">
        <f>W86-M86</f>
        <v>0</v>
      </c>
      <c r="AH86" s="91" t="e">
        <f>AG86/M86</f>
        <v>#DIV/0!</v>
      </c>
      <c r="AI86" s="219">
        <f>(S35+S86)-(J35+J86)</f>
        <v>0</v>
      </c>
      <c r="AJ86" s="220" t="e">
        <f>AI86/(J35+J86)</f>
        <v>#DIV/0!</v>
      </c>
      <c r="AK86" s="219">
        <f>(U35+U86)-(K35+K86)</f>
        <v>0</v>
      </c>
      <c r="AL86" s="220" t="e">
        <f>AK86/(K35+K86)</f>
        <v>#DIV/0!</v>
      </c>
      <c r="AM86" s="221">
        <f>(V35+V86)-(L35+L86)</f>
        <v>0</v>
      </c>
      <c r="AN86" s="222" t="e">
        <f>AM86/(L35+L86)</f>
        <v>#DIV/0!</v>
      </c>
      <c r="AO86" s="221">
        <f>(W35+W86)-(M35+M86)</f>
        <v>0</v>
      </c>
      <c r="AP86" s="222" t="e">
        <f>AO86/(M35+M86)</f>
        <v>#DIV/0!</v>
      </c>
      <c r="AR86" s="92"/>
      <c r="AS86" s="93"/>
      <c r="AT86" s="94">
        <f>SUM(AS86-AR86)</f>
        <v>0</v>
      </c>
      <c r="AU86" s="95" t="e">
        <f>AT86/AR86</f>
        <v>#DIV/0!</v>
      </c>
      <c r="AV86" s="223">
        <f>(AS35+AS86)-(AR35+AR86)</f>
        <v>0</v>
      </c>
      <c r="AW86" s="224" t="e">
        <f>AV86/(AR35+AR86)</f>
        <v>#DIV/0!</v>
      </c>
      <c r="AY86" s="96"/>
      <c r="AZ86" s="53"/>
      <c r="BA86" s="97"/>
      <c r="BB86" s="53"/>
      <c r="BC86" s="226">
        <f>SUM(AY86-BA35)</f>
        <v>0</v>
      </c>
    </row>
    <row r="87" spans="1:55">
      <c r="A87" s="66"/>
      <c r="B87" s="67"/>
      <c r="C87" s="68"/>
      <c r="D87" s="68"/>
      <c r="E87" s="68"/>
      <c r="F87" s="69"/>
      <c r="G87" s="323"/>
      <c r="H87" s="70"/>
      <c r="I87" s="71"/>
      <c r="J87" s="72">
        <f>SUM(H87:I87)</f>
        <v>0</v>
      </c>
      <c r="K87" s="73"/>
      <c r="L87" s="74">
        <f>SUM(J87+K87)</f>
        <v>0</v>
      </c>
      <c r="M87" s="75"/>
      <c r="N87" s="76"/>
      <c r="O87" s="77"/>
      <c r="P87" s="78"/>
      <c r="Q87" s="70"/>
      <c r="R87" s="71"/>
      <c r="S87" s="71">
        <f>SUM(Q87:R87)</f>
        <v>0</v>
      </c>
      <c r="T87" s="78"/>
      <c r="U87" s="79"/>
      <c r="V87" s="80">
        <f>SUM(S87+U87)</f>
        <v>0</v>
      </c>
      <c r="W87" s="81"/>
      <c r="X87" s="76"/>
      <c r="Y87" s="82">
        <f>T87-D87</f>
        <v>0</v>
      </c>
      <c r="Z87" s="83">
        <f>P87-E87</f>
        <v>0</v>
      </c>
      <c r="AA87" s="84">
        <f>SUM(S87-J87)</f>
        <v>0</v>
      </c>
      <c r="AB87" s="85" t="e">
        <f>AA87/J87</f>
        <v>#DIV/0!</v>
      </c>
      <c r="AC87" s="86">
        <f>U87-K87</f>
        <v>0</v>
      </c>
      <c r="AD87" s="87" t="e">
        <f>AC87/K87</f>
        <v>#DIV/0!</v>
      </c>
      <c r="AE87" s="88">
        <f>V87-L87</f>
        <v>0</v>
      </c>
      <c r="AF87" s="89" t="e">
        <f>AE87/L87</f>
        <v>#DIV/0!</v>
      </c>
      <c r="AG87" s="90">
        <f>W87-M87</f>
        <v>0</v>
      </c>
      <c r="AH87" s="91" t="e">
        <f>AG87/M87</f>
        <v>#DIV/0!</v>
      </c>
      <c r="AI87" s="219">
        <f>(S36+S87)-(J36+J87)</f>
        <v>0</v>
      </c>
      <c r="AJ87" s="220" t="e">
        <f>AI87/(J36+J87)</f>
        <v>#DIV/0!</v>
      </c>
      <c r="AK87" s="219">
        <f>(U36+U87)-(K36+K87)</f>
        <v>0</v>
      </c>
      <c r="AL87" s="220" t="e">
        <f>AK87/(K36+K87)</f>
        <v>#DIV/0!</v>
      </c>
      <c r="AM87" s="221">
        <f>(V36+V87)-(L36+L87)</f>
        <v>0</v>
      </c>
      <c r="AN87" s="222" t="e">
        <f>AM87/(L36+L87)</f>
        <v>#DIV/0!</v>
      </c>
      <c r="AO87" s="221">
        <f>(W36+W87)-(M36+M87)</f>
        <v>0</v>
      </c>
      <c r="AP87" s="222" t="e">
        <f>AO87/(M36+M87)</f>
        <v>#DIV/0!</v>
      </c>
      <c r="AR87" s="92"/>
      <c r="AS87" s="93"/>
      <c r="AT87" s="94">
        <f>SUM(AS87-AR87)</f>
        <v>0</v>
      </c>
      <c r="AU87" s="95" t="e">
        <f>AT87/AR87</f>
        <v>#DIV/0!</v>
      </c>
      <c r="AV87" s="223">
        <f>(AS36+AS87)-(AR36+AR87)</f>
        <v>0</v>
      </c>
      <c r="AW87" s="224" t="e">
        <f>AV87/(AR36+AR87)</f>
        <v>#DIV/0!</v>
      </c>
      <c r="AY87" s="96"/>
      <c r="AZ87" s="53"/>
      <c r="BA87" s="97"/>
      <c r="BB87" s="53"/>
      <c r="BC87" s="226">
        <f>SUM(AY87-BA36)</f>
        <v>0</v>
      </c>
    </row>
    <row r="88" spans="1:55">
      <c r="A88" s="66"/>
      <c r="B88" s="67"/>
      <c r="C88" s="68"/>
      <c r="D88" s="68"/>
      <c r="E88" s="68"/>
      <c r="F88" s="69"/>
      <c r="G88" s="323"/>
      <c r="H88" s="70"/>
      <c r="I88" s="71"/>
      <c r="J88" s="72">
        <f>SUM(H88:I88)</f>
        <v>0</v>
      </c>
      <c r="K88" s="73"/>
      <c r="L88" s="74">
        <f>SUM(J88+K88)</f>
        <v>0</v>
      </c>
      <c r="M88" s="75"/>
      <c r="N88" s="76"/>
      <c r="O88" s="77"/>
      <c r="P88" s="78"/>
      <c r="Q88" s="70"/>
      <c r="R88" s="71"/>
      <c r="S88" s="71">
        <f>SUM(Q88:R88)</f>
        <v>0</v>
      </c>
      <c r="T88" s="78"/>
      <c r="U88" s="79"/>
      <c r="V88" s="80">
        <f>SUM(S88+U88)</f>
        <v>0</v>
      </c>
      <c r="W88" s="81"/>
      <c r="X88" s="76"/>
      <c r="Y88" s="82">
        <f>T88-D88</f>
        <v>0</v>
      </c>
      <c r="Z88" s="83">
        <f>P88-E88</f>
        <v>0</v>
      </c>
      <c r="AA88" s="84">
        <f>SUM(S88-J88)</f>
        <v>0</v>
      </c>
      <c r="AB88" s="85" t="e">
        <f>AA88/J88</f>
        <v>#DIV/0!</v>
      </c>
      <c r="AC88" s="86">
        <f>U88-K88</f>
        <v>0</v>
      </c>
      <c r="AD88" s="87" t="e">
        <f>AC88/K88</f>
        <v>#DIV/0!</v>
      </c>
      <c r="AE88" s="88">
        <f>V88-L88</f>
        <v>0</v>
      </c>
      <c r="AF88" s="89" t="e">
        <f>AE88/L88</f>
        <v>#DIV/0!</v>
      </c>
      <c r="AG88" s="90">
        <f>W88-M88</f>
        <v>0</v>
      </c>
      <c r="AH88" s="91" t="e">
        <f>AG88/M88</f>
        <v>#DIV/0!</v>
      </c>
      <c r="AI88" s="219">
        <f>(S37+S88)-(J37+J88)</f>
        <v>0</v>
      </c>
      <c r="AJ88" s="220" t="e">
        <f>AI88/(J37+J88)</f>
        <v>#DIV/0!</v>
      </c>
      <c r="AK88" s="219">
        <f>(U37+U88)-(K37+K88)</f>
        <v>0</v>
      </c>
      <c r="AL88" s="220" t="e">
        <f>AK88/(K37+K88)</f>
        <v>#DIV/0!</v>
      </c>
      <c r="AM88" s="221">
        <f>(V37+V88)-(L37+L88)</f>
        <v>0</v>
      </c>
      <c r="AN88" s="222" t="e">
        <f>AM88/(L37+L88)</f>
        <v>#DIV/0!</v>
      </c>
      <c r="AO88" s="221">
        <f>(W37+W88)-(M37+M88)</f>
        <v>0</v>
      </c>
      <c r="AP88" s="222" t="e">
        <f>AO88/(M37+M88)</f>
        <v>#DIV/0!</v>
      </c>
      <c r="AR88" s="92"/>
      <c r="AS88" s="93"/>
      <c r="AT88" s="94">
        <f>SUM(AS88-AR88)</f>
        <v>0</v>
      </c>
      <c r="AU88" s="95" t="e">
        <f>AT88/AR88</f>
        <v>#DIV/0!</v>
      </c>
      <c r="AV88" s="223">
        <f>(AS37+AS88)-(AR37+AR88)</f>
        <v>0</v>
      </c>
      <c r="AW88" s="224" t="e">
        <f>AV88/(AR37+AR88)</f>
        <v>#DIV/0!</v>
      </c>
      <c r="AY88" s="96"/>
      <c r="AZ88" s="53"/>
      <c r="BA88" s="97"/>
      <c r="BB88" s="53"/>
      <c r="BC88" s="226">
        <f>SUM(AY88-BA37)</f>
        <v>0</v>
      </c>
    </row>
    <row r="89" spans="1:55">
      <c r="A89" s="66"/>
      <c r="B89" s="67"/>
      <c r="C89" s="68"/>
      <c r="D89" s="68"/>
      <c r="E89" s="68"/>
      <c r="F89" s="69"/>
      <c r="G89" s="323"/>
      <c r="H89" s="70"/>
      <c r="I89" s="71"/>
      <c r="J89" s="72">
        <f>SUM(H89:I89)</f>
        <v>0</v>
      </c>
      <c r="K89" s="73"/>
      <c r="L89" s="74">
        <f>SUM(J89+K89)</f>
        <v>0</v>
      </c>
      <c r="M89" s="75"/>
      <c r="N89" s="76"/>
      <c r="O89" s="77"/>
      <c r="P89" s="78"/>
      <c r="Q89" s="70"/>
      <c r="R89" s="71"/>
      <c r="S89" s="71">
        <f>SUM(Q89:R89)</f>
        <v>0</v>
      </c>
      <c r="T89" s="78"/>
      <c r="U89" s="79"/>
      <c r="V89" s="80">
        <f>SUM(S89+U89)</f>
        <v>0</v>
      </c>
      <c r="W89" s="81"/>
      <c r="X89" s="76"/>
      <c r="Y89" s="82">
        <f>T89-D89</f>
        <v>0</v>
      </c>
      <c r="Z89" s="83">
        <f>P89-E89</f>
        <v>0</v>
      </c>
      <c r="AA89" s="84">
        <f>SUM(S89-J89)</f>
        <v>0</v>
      </c>
      <c r="AB89" s="85" t="e">
        <f>AA89/J89</f>
        <v>#DIV/0!</v>
      </c>
      <c r="AC89" s="86">
        <f>U89-K89</f>
        <v>0</v>
      </c>
      <c r="AD89" s="87" t="e">
        <f>AC89/K89</f>
        <v>#DIV/0!</v>
      </c>
      <c r="AE89" s="88">
        <f>V89-L89</f>
        <v>0</v>
      </c>
      <c r="AF89" s="89" t="e">
        <f>AE89/L89</f>
        <v>#DIV/0!</v>
      </c>
      <c r="AG89" s="90">
        <f>W89-M89</f>
        <v>0</v>
      </c>
      <c r="AH89" s="91" t="e">
        <f>AG89/M89</f>
        <v>#DIV/0!</v>
      </c>
      <c r="AI89" s="219">
        <f>(S38+S89)-(J38+J89)</f>
        <v>0</v>
      </c>
      <c r="AJ89" s="220" t="e">
        <f>AI89/(J38+J89)</f>
        <v>#DIV/0!</v>
      </c>
      <c r="AK89" s="219">
        <f>(U38+U89)-(K38+K89)</f>
        <v>0</v>
      </c>
      <c r="AL89" s="220" t="e">
        <f>AK89/(K38+K89)</f>
        <v>#DIV/0!</v>
      </c>
      <c r="AM89" s="221">
        <f>(V38+V89)-(L38+L89)</f>
        <v>0</v>
      </c>
      <c r="AN89" s="222" t="e">
        <f>AM89/(L38+L89)</f>
        <v>#DIV/0!</v>
      </c>
      <c r="AO89" s="221">
        <f>(W38+W89)-(M38+M89)</f>
        <v>0</v>
      </c>
      <c r="AP89" s="222" t="e">
        <f>AO89/(M38+M89)</f>
        <v>#DIV/0!</v>
      </c>
      <c r="AR89" s="92"/>
      <c r="AS89" s="93"/>
      <c r="AT89" s="94">
        <f>SUM(AS89-AR89)</f>
        <v>0</v>
      </c>
      <c r="AU89" s="95" t="e">
        <f>AT89/AR89</f>
        <v>#DIV/0!</v>
      </c>
      <c r="AV89" s="223">
        <f>(AS38+AS89)-(AR38+AR89)</f>
        <v>0</v>
      </c>
      <c r="AW89" s="224" t="e">
        <f>AV89/(AR38+AR89)</f>
        <v>#DIV/0!</v>
      </c>
      <c r="AY89" s="96"/>
      <c r="AZ89" s="53"/>
      <c r="BA89" s="97"/>
      <c r="BB89" s="53"/>
      <c r="BC89" s="226">
        <f>SUM(AY89-BA38)</f>
        <v>0</v>
      </c>
    </row>
    <row r="90" spans="1:55">
      <c r="A90" s="66"/>
      <c r="B90" s="67"/>
      <c r="C90" s="68"/>
      <c r="D90" s="68"/>
      <c r="E90" s="68"/>
      <c r="F90" s="69"/>
      <c r="G90" s="323"/>
      <c r="H90" s="70"/>
      <c r="I90" s="71"/>
      <c r="J90" s="72">
        <f>SUM(H90:I90)</f>
        <v>0</v>
      </c>
      <c r="K90" s="73"/>
      <c r="L90" s="74">
        <f>SUM(J90+K90)</f>
        <v>0</v>
      </c>
      <c r="M90" s="75"/>
      <c r="N90" s="76"/>
      <c r="O90" s="77"/>
      <c r="P90" s="78"/>
      <c r="Q90" s="70"/>
      <c r="R90" s="71"/>
      <c r="S90" s="71">
        <f>SUM(Q90:R90)</f>
        <v>0</v>
      </c>
      <c r="T90" s="78"/>
      <c r="U90" s="79"/>
      <c r="V90" s="80">
        <f>SUM(S90+U90)</f>
        <v>0</v>
      </c>
      <c r="W90" s="81"/>
      <c r="X90" s="76"/>
      <c r="Y90" s="82">
        <f>T90-D90</f>
        <v>0</v>
      </c>
      <c r="Z90" s="83">
        <f>P90-E90</f>
        <v>0</v>
      </c>
      <c r="AA90" s="84">
        <f>SUM(S90-J90)</f>
        <v>0</v>
      </c>
      <c r="AB90" s="85" t="e">
        <f>AA90/J90</f>
        <v>#DIV/0!</v>
      </c>
      <c r="AC90" s="86">
        <f>U90-K90</f>
        <v>0</v>
      </c>
      <c r="AD90" s="87" t="e">
        <f>AC90/K90</f>
        <v>#DIV/0!</v>
      </c>
      <c r="AE90" s="88">
        <f>V90-L90</f>
        <v>0</v>
      </c>
      <c r="AF90" s="89" t="e">
        <f>AE90/L90</f>
        <v>#DIV/0!</v>
      </c>
      <c r="AG90" s="90">
        <f>W90-M90</f>
        <v>0</v>
      </c>
      <c r="AH90" s="91" t="e">
        <f>AG90/M90</f>
        <v>#DIV/0!</v>
      </c>
      <c r="AI90" s="219">
        <f>(S39+S90)-(J39+J90)</f>
        <v>0</v>
      </c>
      <c r="AJ90" s="220" t="e">
        <f>AI90/(J39+J90)</f>
        <v>#DIV/0!</v>
      </c>
      <c r="AK90" s="219">
        <f>(U39+U90)-(K39+K90)</f>
        <v>0</v>
      </c>
      <c r="AL90" s="220" t="e">
        <f>AK90/(K39+K90)</f>
        <v>#DIV/0!</v>
      </c>
      <c r="AM90" s="221">
        <f>(V39+V90)-(L39+L90)</f>
        <v>0</v>
      </c>
      <c r="AN90" s="222" t="e">
        <f>AM90/(L39+L90)</f>
        <v>#DIV/0!</v>
      </c>
      <c r="AO90" s="221">
        <f>(W39+W90)-(M39+M90)</f>
        <v>0</v>
      </c>
      <c r="AP90" s="222" t="e">
        <f>AO90/(M39+M90)</f>
        <v>#DIV/0!</v>
      </c>
      <c r="AR90" s="92"/>
      <c r="AS90" s="93"/>
      <c r="AT90" s="94">
        <f>SUM(AS90-AR90)</f>
        <v>0</v>
      </c>
      <c r="AU90" s="95" t="e">
        <f>AT90/AR90</f>
        <v>#DIV/0!</v>
      </c>
      <c r="AV90" s="223">
        <f>(AS39+AS90)-(AR39+AR90)</f>
        <v>0</v>
      </c>
      <c r="AW90" s="224" t="e">
        <f>AV90/(AR39+AR90)</f>
        <v>#DIV/0!</v>
      </c>
      <c r="AY90" s="96"/>
      <c r="AZ90" s="53"/>
      <c r="BA90" s="97"/>
      <c r="BB90" s="53"/>
      <c r="BC90" s="226">
        <f>SUM(AY90-BA39)</f>
        <v>0</v>
      </c>
    </row>
    <row r="91" spans="1:55">
      <c r="A91" s="66"/>
      <c r="B91" s="67"/>
      <c r="C91" s="68"/>
      <c r="D91" s="68"/>
      <c r="E91" s="68"/>
      <c r="F91" s="69"/>
      <c r="G91" s="323"/>
      <c r="H91" s="70"/>
      <c r="I91" s="71"/>
      <c r="J91" s="72">
        <f>SUM(H91:I91)</f>
        <v>0</v>
      </c>
      <c r="K91" s="73"/>
      <c r="L91" s="74">
        <f>SUM(J91+K91)</f>
        <v>0</v>
      </c>
      <c r="M91" s="75"/>
      <c r="N91" s="76"/>
      <c r="O91" s="77"/>
      <c r="P91" s="78"/>
      <c r="Q91" s="70"/>
      <c r="R91" s="71"/>
      <c r="S91" s="71">
        <f>SUM(Q91:R91)</f>
        <v>0</v>
      </c>
      <c r="T91" s="78"/>
      <c r="U91" s="79"/>
      <c r="V91" s="80">
        <f>SUM(S91+U91)</f>
        <v>0</v>
      </c>
      <c r="W91" s="81"/>
      <c r="X91" s="76"/>
      <c r="Y91" s="82">
        <f>T91-D91</f>
        <v>0</v>
      </c>
      <c r="Z91" s="83">
        <f>P91-E91</f>
        <v>0</v>
      </c>
      <c r="AA91" s="84">
        <f>SUM(S91-J91)</f>
        <v>0</v>
      </c>
      <c r="AB91" s="85" t="e">
        <f>AA91/J91</f>
        <v>#DIV/0!</v>
      </c>
      <c r="AC91" s="86">
        <f>U91-K91</f>
        <v>0</v>
      </c>
      <c r="AD91" s="87" t="e">
        <f>AC91/K91</f>
        <v>#DIV/0!</v>
      </c>
      <c r="AE91" s="88">
        <f>V91-L91</f>
        <v>0</v>
      </c>
      <c r="AF91" s="89" t="e">
        <f>AE91/L91</f>
        <v>#DIV/0!</v>
      </c>
      <c r="AG91" s="90">
        <f>W91-M91</f>
        <v>0</v>
      </c>
      <c r="AH91" s="91" t="e">
        <f>AG91/M91</f>
        <v>#DIV/0!</v>
      </c>
      <c r="AI91" s="219">
        <f>(S40+S91)-(J40+J91)</f>
        <v>0</v>
      </c>
      <c r="AJ91" s="220" t="e">
        <f>AI91/(J40+J91)</f>
        <v>#DIV/0!</v>
      </c>
      <c r="AK91" s="219">
        <f>(U40+U91)-(K40+K91)</f>
        <v>0</v>
      </c>
      <c r="AL91" s="220" t="e">
        <f>AK91/(K40+K91)</f>
        <v>#DIV/0!</v>
      </c>
      <c r="AM91" s="221">
        <f>(V40+V91)-(L40+L91)</f>
        <v>0</v>
      </c>
      <c r="AN91" s="222" t="e">
        <f>AM91/(L40+L91)</f>
        <v>#DIV/0!</v>
      </c>
      <c r="AO91" s="221">
        <f>(W40+W91)-(M40+M91)</f>
        <v>0</v>
      </c>
      <c r="AP91" s="222" t="e">
        <f>AO91/(M40+M91)</f>
        <v>#DIV/0!</v>
      </c>
      <c r="AR91" s="92"/>
      <c r="AS91" s="93"/>
      <c r="AT91" s="94">
        <f>SUM(AS91-AR91)</f>
        <v>0</v>
      </c>
      <c r="AU91" s="95" t="e">
        <f>AT91/AR91</f>
        <v>#DIV/0!</v>
      </c>
      <c r="AV91" s="223">
        <f>(AS40+AS91)-(AR40+AR91)</f>
        <v>0</v>
      </c>
      <c r="AW91" s="224" t="e">
        <f>AV91/(AR40+AR91)</f>
        <v>#DIV/0!</v>
      </c>
      <c r="AY91" s="96"/>
      <c r="AZ91" s="53"/>
      <c r="BA91" s="97"/>
      <c r="BB91" s="53"/>
      <c r="BC91" s="226">
        <f>SUM(AY91-BA40)</f>
        <v>0</v>
      </c>
    </row>
    <row r="92" spans="1:55">
      <c r="A92" s="66"/>
      <c r="B92" s="67"/>
      <c r="C92" s="68"/>
      <c r="D92" s="68"/>
      <c r="E92" s="68"/>
      <c r="F92" s="69"/>
      <c r="G92" s="323"/>
      <c r="H92" s="70"/>
      <c r="I92" s="71"/>
      <c r="J92" s="72">
        <f>SUM(H92:I92)</f>
        <v>0</v>
      </c>
      <c r="K92" s="73"/>
      <c r="L92" s="74">
        <f>SUM(J92+K92)</f>
        <v>0</v>
      </c>
      <c r="M92" s="75"/>
      <c r="N92" s="76"/>
      <c r="O92" s="77"/>
      <c r="P92" s="78"/>
      <c r="Q92" s="70"/>
      <c r="R92" s="71"/>
      <c r="S92" s="71">
        <f>SUM(Q92:R92)</f>
        <v>0</v>
      </c>
      <c r="T92" s="78"/>
      <c r="U92" s="79"/>
      <c r="V92" s="80">
        <f>SUM(S92+U92)</f>
        <v>0</v>
      </c>
      <c r="W92" s="81"/>
      <c r="X92" s="76"/>
      <c r="Y92" s="82">
        <f>T92-D92</f>
        <v>0</v>
      </c>
      <c r="Z92" s="83">
        <f>P92-E92</f>
        <v>0</v>
      </c>
      <c r="AA92" s="84">
        <f>SUM(S92-J92)</f>
        <v>0</v>
      </c>
      <c r="AB92" s="85" t="e">
        <f>AA92/J92</f>
        <v>#DIV/0!</v>
      </c>
      <c r="AC92" s="86">
        <f>U92-K92</f>
        <v>0</v>
      </c>
      <c r="AD92" s="87" t="e">
        <f>AC92/K92</f>
        <v>#DIV/0!</v>
      </c>
      <c r="AE92" s="88">
        <f>V92-L92</f>
        <v>0</v>
      </c>
      <c r="AF92" s="89" t="e">
        <f>AE92/L92</f>
        <v>#DIV/0!</v>
      </c>
      <c r="AG92" s="90">
        <f>W92-M92</f>
        <v>0</v>
      </c>
      <c r="AH92" s="91" t="e">
        <f>AG92/M92</f>
        <v>#DIV/0!</v>
      </c>
      <c r="AI92" s="219">
        <f>(S41+S92)-(J41+J92)</f>
        <v>0</v>
      </c>
      <c r="AJ92" s="220" t="e">
        <f>AI92/(J41+J92)</f>
        <v>#DIV/0!</v>
      </c>
      <c r="AK92" s="219">
        <f>(U41+U92)-(K41+K92)</f>
        <v>0</v>
      </c>
      <c r="AL92" s="220" t="e">
        <f>AK92/(K41+K92)</f>
        <v>#DIV/0!</v>
      </c>
      <c r="AM92" s="221">
        <f>(V41+V92)-(L41+L92)</f>
        <v>0</v>
      </c>
      <c r="AN92" s="222" t="e">
        <f>AM92/(L41+L92)</f>
        <v>#DIV/0!</v>
      </c>
      <c r="AO92" s="221">
        <f>(W41+W92)-(M41+M92)</f>
        <v>0</v>
      </c>
      <c r="AP92" s="222" t="e">
        <f>AO92/(M41+M92)</f>
        <v>#DIV/0!</v>
      </c>
      <c r="AR92" s="92"/>
      <c r="AS92" s="93"/>
      <c r="AT92" s="94">
        <f>SUM(AS92-AR92)</f>
        <v>0</v>
      </c>
      <c r="AU92" s="95" t="e">
        <f>AT92/AR92</f>
        <v>#DIV/0!</v>
      </c>
      <c r="AV92" s="223">
        <f>(AS41+AS92)-(AR41+AR92)</f>
        <v>0</v>
      </c>
      <c r="AW92" s="224" t="e">
        <f>AV92/(AR41+AR92)</f>
        <v>#DIV/0!</v>
      </c>
      <c r="AY92" s="96"/>
      <c r="AZ92" s="53"/>
      <c r="BA92" s="97"/>
      <c r="BB92" s="53"/>
      <c r="BC92" s="226">
        <f>SUM(AY92-BA41)</f>
        <v>0</v>
      </c>
    </row>
    <row r="93" spans="1:55">
      <c r="A93" s="66"/>
      <c r="B93" s="67"/>
      <c r="C93" s="68"/>
      <c r="D93" s="68"/>
      <c r="E93" s="68"/>
      <c r="F93" s="69"/>
      <c r="G93" s="323"/>
      <c r="H93" s="70"/>
      <c r="I93" s="71"/>
      <c r="J93" s="72">
        <f>SUM(H93:I93)</f>
        <v>0</v>
      </c>
      <c r="K93" s="73"/>
      <c r="L93" s="74">
        <f>SUM(J93+K93)</f>
        <v>0</v>
      </c>
      <c r="M93" s="75"/>
      <c r="N93" s="76"/>
      <c r="O93" s="77"/>
      <c r="P93" s="78"/>
      <c r="Q93" s="70"/>
      <c r="R93" s="71"/>
      <c r="S93" s="71">
        <f>SUM(Q93:R93)</f>
        <v>0</v>
      </c>
      <c r="T93" s="78"/>
      <c r="U93" s="79"/>
      <c r="V93" s="80">
        <f>SUM(S93+U93)</f>
        <v>0</v>
      </c>
      <c r="W93" s="81"/>
      <c r="X93" s="76"/>
      <c r="Y93" s="82">
        <f>T93-D93</f>
        <v>0</v>
      </c>
      <c r="Z93" s="83">
        <f>P93-E93</f>
        <v>0</v>
      </c>
      <c r="AA93" s="84">
        <f>SUM(S93-J93)</f>
        <v>0</v>
      </c>
      <c r="AB93" s="85" t="e">
        <f>AA93/J93</f>
        <v>#DIV/0!</v>
      </c>
      <c r="AC93" s="86">
        <f>U93-K93</f>
        <v>0</v>
      </c>
      <c r="AD93" s="87" t="e">
        <f>AC93/K93</f>
        <v>#DIV/0!</v>
      </c>
      <c r="AE93" s="88">
        <f>V93-L93</f>
        <v>0</v>
      </c>
      <c r="AF93" s="89" t="e">
        <f>AE93/L93</f>
        <v>#DIV/0!</v>
      </c>
      <c r="AG93" s="90">
        <f>W93-M93</f>
        <v>0</v>
      </c>
      <c r="AH93" s="91" t="e">
        <f>AG93/M93</f>
        <v>#DIV/0!</v>
      </c>
      <c r="AI93" s="219">
        <f>(S42+S93)-(J42+J93)</f>
        <v>0</v>
      </c>
      <c r="AJ93" s="220" t="e">
        <f>AI93/(J42+J93)</f>
        <v>#DIV/0!</v>
      </c>
      <c r="AK93" s="219">
        <f>(U42+U93)-(K42+K93)</f>
        <v>0</v>
      </c>
      <c r="AL93" s="220" t="e">
        <f>AK93/(K42+K93)</f>
        <v>#DIV/0!</v>
      </c>
      <c r="AM93" s="221">
        <f>(V42+V93)-(L42+L93)</f>
        <v>0</v>
      </c>
      <c r="AN93" s="222" t="e">
        <f>AM93/(L42+L93)</f>
        <v>#DIV/0!</v>
      </c>
      <c r="AO93" s="221">
        <f>(W42+W93)-(M42+M93)</f>
        <v>0</v>
      </c>
      <c r="AP93" s="222" t="e">
        <f>AO93/(M42+M93)</f>
        <v>#DIV/0!</v>
      </c>
      <c r="AR93" s="92"/>
      <c r="AS93" s="93"/>
      <c r="AT93" s="94">
        <f>SUM(AS93-AR93)</f>
        <v>0</v>
      </c>
      <c r="AU93" s="95" t="e">
        <f>AT93/AR93</f>
        <v>#DIV/0!</v>
      </c>
      <c r="AV93" s="223">
        <f>(AS42+AS93)-(AR42+AR93)</f>
        <v>0</v>
      </c>
      <c r="AW93" s="224" t="e">
        <f>AV93/(AR42+AR93)</f>
        <v>#DIV/0!</v>
      </c>
      <c r="AY93" s="96"/>
      <c r="AZ93" s="53"/>
      <c r="BA93" s="97"/>
      <c r="BB93" s="53"/>
      <c r="BC93" s="226">
        <f>SUM(AY93-BA42)</f>
        <v>0</v>
      </c>
    </row>
    <row r="94" spans="1:55">
      <c r="A94" s="66"/>
      <c r="B94" s="67"/>
      <c r="C94" s="68"/>
      <c r="D94" s="68"/>
      <c r="E94" s="68"/>
      <c r="F94" s="69"/>
      <c r="G94" s="323"/>
      <c r="H94" s="70"/>
      <c r="I94" s="71"/>
      <c r="J94" s="72">
        <f>SUM(H94:I94)</f>
        <v>0</v>
      </c>
      <c r="K94" s="73"/>
      <c r="L94" s="74">
        <f>SUM(J94+K94)</f>
        <v>0</v>
      </c>
      <c r="M94" s="75"/>
      <c r="N94" s="76"/>
      <c r="O94" s="77"/>
      <c r="P94" s="78"/>
      <c r="Q94" s="70"/>
      <c r="R94" s="71"/>
      <c r="S94" s="71">
        <f>SUM(Q94:R94)</f>
        <v>0</v>
      </c>
      <c r="T94" s="78"/>
      <c r="U94" s="79"/>
      <c r="V94" s="80">
        <f>SUM(S94+U94)</f>
        <v>0</v>
      </c>
      <c r="W94" s="81"/>
      <c r="X94" s="76"/>
      <c r="Y94" s="82">
        <f>T94-D94</f>
        <v>0</v>
      </c>
      <c r="Z94" s="83">
        <f>P94-E94</f>
        <v>0</v>
      </c>
      <c r="AA94" s="84">
        <f>SUM(S94-J94)</f>
        <v>0</v>
      </c>
      <c r="AB94" s="85" t="e">
        <f>AA94/J94</f>
        <v>#DIV/0!</v>
      </c>
      <c r="AC94" s="86">
        <f>U94-K94</f>
        <v>0</v>
      </c>
      <c r="AD94" s="87" t="e">
        <f>AC94/K94</f>
        <v>#DIV/0!</v>
      </c>
      <c r="AE94" s="88">
        <f>V94-L94</f>
        <v>0</v>
      </c>
      <c r="AF94" s="89" t="e">
        <f>AE94/L94</f>
        <v>#DIV/0!</v>
      </c>
      <c r="AG94" s="90">
        <f>W94-M94</f>
        <v>0</v>
      </c>
      <c r="AH94" s="91" t="e">
        <f>AG94/M94</f>
        <v>#DIV/0!</v>
      </c>
      <c r="AI94" s="219">
        <f>(S43+S94)-(J43+J94)</f>
        <v>0</v>
      </c>
      <c r="AJ94" s="220" t="e">
        <f>AI94/(J43+J94)</f>
        <v>#DIV/0!</v>
      </c>
      <c r="AK94" s="219">
        <f>(U43+U94)-(K43+K94)</f>
        <v>0</v>
      </c>
      <c r="AL94" s="220" t="e">
        <f>AK94/(K43+K94)</f>
        <v>#DIV/0!</v>
      </c>
      <c r="AM94" s="221">
        <f>(V43+V94)-(L43+L94)</f>
        <v>0</v>
      </c>
      <c r="AN94" s="222" t="e">
        <f>AM94/(L43+L94)</f>
        <v>#DIV/0!</v>
      </c>
      <c r="AO94" s="221">
        <f>(W43+W94)-(M43+M94)</f>
        <v>0</v>
      </c>
      <c r="AP94" s="222" t="e">
        <f>AO94/(M43+M94)</f>
        <v>#DIV/0!</v>
      </c>
      <c r="AR94" s="92"/>
      <c r="AS94" s="93"/>
      <c r="AT94" s="94">
        <f>SUM(AS94-AR94)</f>
        <v>0</v>
      </c>
      <c r="AU94" s="95" t="e">
        <f>AT94/AR94</f>
        <v>#DIV/0!</v>
      </c>
      <c r="AV94" s="223">
        <f>(AS43+AS94)-(AR43+AR94)</f>
        <v>0</v>
      </c>
      <c r="AW94" s="224" t="e">
        <f>AV94/(AR43+AR94)</f>
        <v>#DIV/0!</v>
      </c>
      <c r="AY94" s="96"/>
      <c r="AZ94" s="53"/>
      <c r="BA94" s="97"/>
      <c r="BB94" s="53"/>
      <c r="BC94" s="226">
        <f>SUM(AY94-BA43)</f>
        <v>0</v>
      </c>
    </row>
    <row r="95" spans="1:55">
      <c r="A95" s="66"/>
      <c r="B95" s="67"/>
      <c r="C95" s="68"/>
      <c r="D95" s="68"/>
      <c r="E95" s="68"/>
      <c r="F95" s="69"/>
      <c r="G95" s="323"/>
      <c r="H95" s="70"/>
      <c r="I95" s="71"/>
      <c r="J95" s="72">
        <f>SUM(H95:I95)</f>
        <v>0</v>
      </c>
      <c r="K95" s="73"/>
      <c r="L95" s="74">
        <f>SUM(J95+K95)</f>
        <v>0</v>
      </c>
      <c r="M95" s="75"/>
      <c r="N95" s="76"/>
      <c r="O95" s="77"/>
      <c r="P95" s="78"/>
      <c r="Q95" s="70"/>
      <c r="R95" s="71"/>
      <c r="S95" s="71">
        <f>SUM(Q95:R95)</f>
        <v>0</v>
      </c>
      <c r="T95" s="78"/>
      <c r="U95" s="79"/>
      <c r="V95" s="80">
        <f>SUM(S95+U95)</f>
        <v>0</v>
      </c>
      <c r="W95" s="81"/>
      <c r="X95" s="76"/>
      <c r="Y95" s="82">
        <f>T95-D95</f>
        <v>0</v>
      </c>
      <c r="Z95" s="83">
        <f>P95-E95</f>
        <v>0</v>
      </c>
      <c r="AA95" s="84">
        <f>SUM(S95-J95)</f>
        <v>0</v>
      </c>
      <c r="AB95" s="85" t="e">
        <f>AA95/J95</f>
        <v>#DIV/0!</v>
      </c>
      <c r="AC95" s="86">
        <f>U95-K95</f>
        <v>0</v>
      </c>
      <c r="AD95" s="87" t="e">
        <f>AC95/K95</f>
        <v>#DIV/0!</v>
      </c>
      <c r="AE95" s="88">
        <f>V95-L95</f>
        <v>0</v>
      </c>
      <c r="AF95" s="89" t="e">
        <f>AE95/L95</f>
        <v>#DIV/0!</v>
      </c>
      <c r="AG95" s="90">
        <f>W95-M95</f>
        <v>0</v>
      </c>
      <c r="AH95" s="91" t="e">
        <f>AG95/M95</f>
        <v>#DIV/0!</v>
      </c>
      <c r="AI95" s="219">
        <f>(S44+S95)-(J44+J95)</f>
        <v>0</v>
      </c>
      <c r="AJ95" s="220" t="e">
        <f>AI95/(J44+J95)</f>
        <v>#DIV/0!</v>
      </c>
      <c r="AK95" s="219">
        <f>(U44+U95)-(K44+K95)</f>
        <v>0</v>
      </c>
      <c r="AL95" s="220" t="e">
        <f>AK95/(K44+K95)</f>
        <v>#DIV/0!</v>
      </c>
      <c r="AM95" s="221">
        <f>(V44+V95)-(L44+L95)</f>
        <v>0</v>
      </c>
      <c r="AN95" s="222" t="e">
        <f>AM95/(L44+L95)</f>
        <v>#DIV/0!</v>
      </c>
      <c r="AO95" s="221">
        <f>(W44+W95)-(M44+M95)</f>
        <v>0</v>
      </c>
      <c r="AP95" s="222" t="e">
        <f>AO95/(M44+M95)</f>
        <v>#DIV/0!</v>
      </c>
      <c r="AR95" s="92"/>
      <c r="AS95" s="93"/>
      <c r="AT95" s="94">
        <f>SUM(AS95-AR95)</f>
        <v>0</v>
      </c>
      <c r="AU95" s="95" t="e">
        <f>AT95/AR95</f>
        <v>#DIV/0!</v>
      </c>
      <c r="AV95" s="223">
        <f>(AS44+AS95)-(AR44+AR95)</f>
        <v>0</v>
      </c>
      <c r="AW95" s="224" t="e">
        <f>AV95/(AR44+AR95)</f>
        <v>#DIV/0!</v>
      </c>
      <c r="AY95" s="96"/>
      <c r="AZ95" s="53"/>
      <c r="BA95" s="97"/>
      <c r="BB95" s="53"/>
      <c r="BC95" s="226">
        <f>SUM(AY95-BA44)</f>
        <v>0</v>
      </c>
    </row>
    <row r="96" spans="1:55">
      <c r="A96" s="66"/>
      <c r="B96" s="67"/>
      <c r="C96" s="68"/>
      <c r="D96" s="68"/>
      <c r="E96" s="68"/>
      <c r="F96" s="69"/>
      <c r="G96" s="323"/>
      <c r="H96" s="70"/>
      <c r="I96" s="71"/>
      <c r="J96" s="72">
        <f>SUM(H96:I96)</f>
        <v>0</v>
      </c>
      <c r="K96" s="73"/>
      <c r="L96" s="74">
        <f>SUM(J96+K96)</f>
        <v>0</v>
      </c>
      <c r="M96" s="75"/>
      <c r="N96" s="76"/>
      <c r="O96" s="77"/>
      <c r="P96" s="78"/>
      <c r="Q96" s="70"/>
      <c r="R96" s="71"/>
      <c r="S96" s="71">
        <f>SUM(Q96:R96)</f>
        <v>0</v>
      </c>
      <c r="T96" s="78"/>
      <c r="U96" s="79"/>
      <c r="V96" s="80">
        <f>SUM(S96+U96)</f>
        <v>0</v>
      </c>
      <c r="W96" s="81"/>
      <c r="X96" s="76"/>
      <c r="Y96" s="82">
        <f>T96-D96</f>
        <v>0</v>
      </c>
      <c r="Z96" s="83">
        <f>P96-E96</f>
        <v>0</v>
      </c>
      <c r="AA96" s="84">
        <f>SUM(S96-J96)</f>
        <v>0</v>
      </c>
      <c r="AB96" s="85" t="e">
        <f>AA96/J96</f>
        <v>#DIV/0!</v>
      </c>
      <c r="AC96" s="86">
        <f>U96-K96</f>
        <v>0</v>
      </c>
      <c r="AD96" s="87" t="e">
        <f>AC96/K96</f>
        <v>#DIV/0!</v>
      </c>
      <c r="AE96" s="88">
        <f>V96-L96</f>
        <v>0</v>
      </c>
      <c r="AF96" s="89" t="e">
        <f>AE96/L96</f>
        <v>#DIV/0!</v>
      </c>
      <c r="AG96" s="90">
        <f>W96-M96</f>
        <v>0</v>
      </c>
      <c r="AH96" s="91" t="e">
        <f>AG96/M96</f>
        <v>#DIV/0!</v>
      </c>
      <c r="AI96" s="219">
        <f>(S45+S96)-(J45+J96)</f>
        <v>0</v>
      </c>
      <c r="AJ96" s="220" t="e">
        <f>AI96/(J45+J96)</f>
        <v>#DIV/0!</v>
      </c>
      <c r="AK96" s="219">
        <f>(U45+U96)-(K45+K96)</f>
        <v>0</v>
      </c>
      <c r="AL96" s="220" t="e">
        <f>AK96/(K45+K96)</f>
        <v>#DIV/0!</v>
      </c>
      <c r="AM96" s="221">
        <f>(V45+V96)-(L45+L96)</f>
        <v>0</v>
      </c>
      <c r="AN96" s="222" t="e">
        <f>AM96/(L45+L96)</f>
        <v>#DIV/0!</v>
      </c>
      <c r="AO96" s="221">
        <f>(W45+W96)-(M45+M96)</f>
        <v>0</v>
      </c>
      <c r="AP96" s="222" t="e">
        <f>AO96/(M45+M96)</f>
        <v>#DIV/0!</v>
      </c>
      <c r="AR96" s="92"/>
      <c r="AS96" s="93"/>
      <c r="AT96" s="94">
        <f>SUM(AS96-AR96)</f>
        <v>0</v>
      </c>
      <c r="AU96" s="95" t="e">
        <f>AT96/AR96</f>
        <v>#DIV/0!</v>
      </c>
      <c r="AV96" s="223">
        <f>(AS45+AS96)-(AR45+AR96)</f>
        <v>0</v>
      </c>
      <c r="AW96" s="224" t="e">
        <f>AV96/(AR45+AR96)</f>
        <v>#DIV/0!</v>
      </c>
      <c r="AY96" s="96"/>
      <c r="AZ96" s="53"/>
      <c r="BA96" s="97"/>
      <c r="BB96" s="53"/>
      <c r="BC96" s="226">
        <f>SUM(AY96-BA45)</f>
        <v>0</v>
      </c>
    </row>
    <row r="97" spans="1:55" ht="14.25" customHeight="1">
      <c r="A97" s="99"/>
      <c r="B97" s="100"/>
      <c r="C97" s="101"/>
      <c r="D97" s="102"/>
      <c r="E97" s="102"/>
      <c r="F97" s="103"/>
      <c r="G97" s="323"/>
      <c r="H97" s="104"/>
      <c r="I97" s="105"/>
      <c r="J97" s="106">
        <f>SUM(H97:I97)</f>
        <v>0</v>
      </c>
      <c r="K97" s="107"/>
      <c r="L97" s="74">
        <f>SUM(J97+K97)</f>
        <v>0</v>
      </c>
      <c r="M97" s="108"/>
      <c r="N97" s="76"/>
      <c r="O97" s="109"/>
      <c r="P97" s="110"/>
      <c r="Q97" s="104"/>
      <c r="R97" s="105"/>
      <c r="S97" s="105">
        <f>SUM(Q97:R97)</f>
        <v>0</v>
      </c>
      <c r="T97" s="110"/>
      <c r="U97" s="111"/>
      <c r="V97" s="74">
        <f>SUM(S97+U97)</f>
        <v>0</v>
      </c>
      <c r="W97" s="112"/>
      <c r="X97" s="76"/>
      <c r="Y97" s="82">
        <f>T97-D97</f>
        <v>0</v>
      </c>
      <c r="Z97" s="83">
        <f>P97-E97</f>
        <v>0</v>
      </c>
      <c r="AA97" s="84">
        <f>SUM(S97-J97)</f>
        <v>0</v>
      </c>
      <c r="AB97" s="85" t="e">
        <f>AA97/J97</f>
        <v>#DIV/0!</v>
      </c>
      <c r="AC97" s="86">
        <f>U97-K97</f>
        <v>0</v>
      </c>
      <c r="AD97" s="87" t="e">
        <f>AC97/K97</f>
        <v>#DIV/0!</v>
      </c>
      <c r="AE97" s="88">
        <f>V97-L97</f>
        <v>0</v>
      </c>
      <c r="AF97" s="89" t="e">
        <f>AE97/L97</f>
        <v>#DIV/0!</v>
      </c>
      <c r="AG97" s="90">
        <f>W97-M97</f>
        <v>0</v>
      </c>
      <c r="AH97" s="91" t="e">
        <f>AG97/M97</f>
        <v>#DIV/0!</v>
      </c>
      <c r="AI97" s="219">
        <f>(S46+S97)-(J46+J97)</f>
        <v>0</v>
      </c>
      <c r="AJ97" s="220" t="e">
        <f>AI97/(J46+J97)</f>
        <v>#DIV/0!</v>
      </c>
      <c r="AK97" s="219">
        <f>(U46+U97)-(K46+K97)</f>
        <v>0</v>
      </c>
      <c r="AL97" s="220" t="e">
        <f>AK97/(K46+K97)</f>
        <v>#DIV/0!</v>
      </c>
      <c r="AM97" s="221">
        <f>(V46+V97)-(L46+L97)</f>
        <v>0</v>
      </c>
      <c r="AN97" s="222" t="e">
        <f>AM97/(L46+L97)</f>
        <v>#DIV/0!</v>
      </c>
      <c r="AO97" s="221">
        <f>(W46+W97)-(M46+M97)</f>
        <v>0</v>
      </c>
      <c r="AP97" s="222" t="e">
        <f>AO97/(M46+M97)</f>
        <v>#DIV/0!</v>
      </c>
      <c r="AR97" s="92"/>
      <c r="AS97" s="93"/>
      <c r="AT97" s="94">
        <f>SUM(AS97-AR97)</f>
        <v>0</v>
      </c>
      <c r="AU97" s="95" t="e">
        <f>AT97/AR97</f>
        <v>#DIV/0!</v>
      </c>
      <c r="AV97" s="223">
        <f>(AS46+AS97)-(AR46+AR97)</f>
        <v>0</v>
      </c>
      <c r="AW97" s="224" t="e">
        <f>AV97/(AR46+AR97)</f>
        <v>#DIV/0!</v>
      </c>
      <c r="AY97" s="115"/>
      <c r="AZ97" s="53"/>
      <c r="BA97" s="116"/>
      <c r="BB97" s="53"/>
      <c r="BC97" s="226">
        <f>SUM(AY97-BA46)</f>
        <v>0</v>
      </c>
    </row>
    <row r="98" spans="1:55">
      <c r="A98" s="99"/>
      <c r="B98" s="100"/>
      <c r="C98" s="101"/>
      <c r="D98" s="102"/>
      <c r="E98" s="102"/>
      <c r="F98" s="103"/>
      <c r="G98" s="323"/>
      <c r="H98" s="104"/>
      <c r="I98" s="105"/>
      <c r="J98" s="106">
        <f>SUM(H98:I98)</f>
        <v>0</v>
      </c>
      <c r="K98" s="107"/>
      <c r="L98" s="118">
        <f>SUM(J98+K98)</f>
        <v>0</v>
      </c>
      <c r="M98" s="108"/>
      <c r="N98" s="76"/>
      <c r="O98" s="109"/>
      <c r="P98" s="110"/>
      <c r="Q98" s="104"/>
      <c r="R98" s="105"/>
      <c r="S98" s="105">
        <f>SUM(Q98:R98)</f>
        <v>0</v>
      </c>
      <c r="T98" s="110"/>
      <c r="U98" s="111"/>
      <c r="V98" s="74">
        <f>SUM(S98+U98)</f>
        <v>0</v>
      </c>
      <c r="W98" s="112"/>
      <c r="X98" s="76"/>
      <c r="Y98" s="82">
        <f>T98-D98</f>
        <v>0</v>
      </c>
      <c r="Z98" s="83">
        <f>P98-E98</f>
        <v>0</v>
      </c>
      <c r="AA98" s="84">
        <f>SUM(S98-J98)</f>
        <v>0</v>
      </c>
      <c r="AB98" s="85" t="e">
        <f>AA98/J98</f>
        <v>#DIV/0!</v>
      </c>
      <c r="AC98" s="86">
        <f>U98-K98</f>
        <v>0</v>
      </c>
      <c r="AD98" s="87" t="e">
        <f>AC98/K98</f>
        <v>#DIV/0!</v>
      </c>
      <c r="AE98" s="88">
        <f>V98-L98</f>
        <v>0</v>
      </c>
      <c r="AF98" s="89" t="e">
        <f>AE98/L98</f>
        <v>#DIV/0!</v>
      </c>
      <c r="AG98" s="90">
        <f>W98-M98</f>
        <v>0</v>
      </c>
      <c r="AH98" s="91" t="e">
        <f>AG98/M98</f>
        <v>#DIV/0!</v>
      </c>
      <c r="AI98" s="219">
        <f>(S47+S98)-(J47+J98)</f>
        <v>0</v>
      </c>
      <c r="AJ98" s="220" t="e">
        <f>AI98/(J47+J98)</f>
        <v>#DIV/0!</v>
      </c>
      <c r="AK98" s="219">
        <f>(U47+U98)-(K47+K98)</f>
        <v>0</v>
      </c>
      <c r="AL98" s="220" t="e">
        <f>AK98/(K47+K98)</f>
        <v>#DIV/0!</v>
      </c>
      <c r="AM98" s="221">
        <f>(V47+V98)-(L47+L98)</f>
        <v>0</v>
      </c>
      <c r="AN98" s="222" t="e">
        <f>AM98/(L47+L98)</f>
        <v>#DIV/0!</v>
      </c>
      <c r="AO98" s="221">
        <f>(W47+W98)-(M47+M98)</f>
        <v>0</v>
      </c>
      <c r="AP98" s="222" t="e">
        <f>AO98/(M47+M98)</f>
        <v>#DIV/0!</v>
      </c>
      <c r="AR98" s="92"/>
      <c r="AS98" s="93"/>
      <c r="AT98" s="94">
        <f>SUM(AS98-AR98)</f>
        <v>0</v>
      </c>
      <c r="AU98" s="95" t="e">
        <f>AT98/AR98</f>
        <v>#DIV/0!</v>
      </c>
      <c r="AV98" s="223">
        <f>(AS47+AS98)-(AR47+AR98)</f>
        <v>0</v>
      </c>
      <c r="AW98" s="224" t="e">
        <f>AV98/(AR47+AR98)</f>
        <v>#DIV/0!</v>
      </c>
      <c r="AY98" s="115"/>
      <c r="AZ98" s="53"/>
      <c r="BA98" s="116"/>
      <c r="BB98" s="53"/>
      <c r="BC98" s="226">
        <f>SUM(AY98-BA47)</f>
        <v>0</v>
      </c>
    </row>
    <row r="99" spans="1:55">
      <c r="A99" s="99"/>
      <c r="B99" s="100"/>
      <c r="C99" s="101"/>
      <c r="D99" s="102"/>
      <c r="E99" s="102"/>
      <c r="F99" s="103"/>
      <c r="G99" s="323"/>
      <c r="H99" s="104"/>
      <c r="I99" s="105"/>
      <c r="J99" s="106">
        <f>SUM(H99:I99)</f>
        <v>0</v>
      </c>
      <c r="K99" s="107"/>
      <c r="L99" s="118">
        <f>SUM(J99+K99)</f>
        <v>0</v>
      </c>
      <c r="M99" s="108"/>
      <c r="N99" s="76"/>
      <c r="O99" s="109"/>
      <c r="P99" s="110"/>
      <c r="Q99" s="104"/>
      <c r="R99" s="105"/>
      <c r="S99" s="105">
        <f>SUM(Q99:R99)</f>
        <v>0</v>
      </c>
      <c r="T99" s="110"/>
      <c r="U99" s="111"/>
      <c r="V99" s="74">
        <f>SUM(S99+U99)</f>
        <v>0</v>
      </c>
      <c r="W99" s="112"/>
      <c r="X99" s="76"/>
      <c r="Y99" s="113">
        <f>T99-D99</f>
        <v>0</v>
      </c>
      <c r="Z99" s="114">
        <f>P99-E99</f>
        <v>0</v>
      </c>
      <c r="AA99" s="84">
        <f>SUM(S99-J99)</f>
        <v>0</v>
      </c>
      <c r="AB99" s="85" t="e">
        <f>AA99/J99</f>
        <v>#DIV/0!</v>
      </c>
      <c r="AC99" s="86">
        <f>U99-K99</f>
        <v>0</v>
      </c>
      <c r="AD99" s="87" t="e">
        <f>AC99/K99</f>
        <v>#DIV/0!</v>
      </c>
      <c r="AE99" s="88">
        <f>V99-L99</f>
        <v>0</v>
      </c>
      <c r="AF99" s="89" t="e">
        <f>AE99/L99</f>
        <v>#DIV/0!</v>
      </c>
      <c r="AG99" s="90">
        <f>W99-M99</f>
        <v>0</v>
      </c>
      <c r="AH99" s="91" t="e">
        <f>AG99/M99</f>
        <v>#DIV/0!</v>
      </c>
      <c r="AI99" s="219">
        <f>(S48+S99)-(J48+J99)</f>
        <v>0</v>
      </c>
      <c r="AJ99" s="220" t="e">
        <f>AI99/(J48+J99)</f>
        <v>#DIV/0!</v>
      </c>
      <c r="AK99" s="219">
        <f>(U48+U99)-(K48+K99)</f>
        <v>0</v>
      </c>
      <c r="AL99" s="220" t="e">
        <f>AK99/(K48+K99)</f>
        <v>#DIV/0!</v>
      </c>
      <c r="AM99" s="221">
        <f>(V48+V99)-(L48+L99)</f>
        <v>0</v>
      </c>
      <c r="AN99" s="222" t="e">
        <f>AM99/(L48+L99)</f>
        <v>#DIV/0!</v>
      </c>
      <c r="AO99" s="221">
        <f>(W48+W99)-(M48+M99)</f>
        <v>0</v>
      </c>
      <c r="AP99" s="222" t="e">
        <f>AO99/(M48+M99)</f>
        <v>#DIV/0!</v>
      </c>
      <c r="AR99" s="92"/>
      <c r="AS99" s="93"/>
      <c r="AT99" s="94">
        <f>SUM(AS99-AR99)</f>
        <v>0</v>
      </c>
      <c r="AU99" s="95" t="e">
        <f>AT99/AR99</f>
        <v>#DIV/0!</v>
      </c>
      <c r="AV99" s="223">
        <f>(AS48+AS99)-(AR48+AR99)</f>
        <v>0</v>
      </c>
      <c r="AW99" s="224" t="e">
        <f>AV99/(AR48+AR99)</f>
        <v>#DIV/0!</v>
      </c>
      <c r="AY99" s="115"/>
      <c r="AZ99" s="53"/>
      <c r="BA99" s="116"/>
      <c r="BB99" s="53"/>
      <c r="BC99" s="226">
        <f>SUM(AY99-BA48)</f>
        <v>0</v>
      </c>
    </row>
    <row r="100" spans="1:55">
      <c r="A100" s="99"/>
      <c r="B100" s="100"/>
      <c r="C100" s="101"/>
      <c r="D100" s="102"/>
      <c r="E100" s="102"/>
      <c r="F100" s="103"/>
      <c r="G100" s="323"/>
      <c r="H100" s="104"/>
      <c r="I100" s="105"/>
      <c r="J100" s="106">
        <f>SUM(H100:I100)</f>
        <v>0</v>
      </c>
      <c r="K100" s="107"/>
      <c r="L100" s="118">
        <f>SUM(J100+K100)</f>
        <v>0</v>
      </c>
      <c r="M100" s="108"/>
      <c r="N100" s="76"/>
      <c r="O100" s="109"/>
      <c r="P100" s="110"/>
      <c r="Q100" s="104"/>
      <c r="R100" s="105"/>
      <c r="S100" s="105">
        <f>SUM(Q100:R100)</f>
        <v>0</v>
      </c>
      <c r="T100" s="110"/>
      <c r="U100" s="111"/>
      <c r="V100" s="74">
        <f>SUM(S100+U100)</f>
        <v>0</v>
      </c>
      <c r="W100" s="112"/>
      <c r="X100" s="76"/>
      <c r="Y100" s="113">
        <f>T100-D100</f>
        <v>0</v>
      </c>
      <c r="Z100" s="114">
        <f>P100-E100</f>
        <v>0</v>
      </c>
      <c r="AA100" s="84">
        <f>SUM(S100-J100)</f>
        <v>0</v>
      </c>
      <c r="AB100" s="85" t="e">
        <f>AA100/J100</f>
        <v>#DIV/0!</v>
      </c>
      <c r="AC100" s="86">
        <f>U100-K100</f>
        <v>0</v>
      </c>
      <c r="AD100" s="87" t="e">
        <f>AC100/K100</f>
        <v>#DIV/0!</v>
      </c>
      <c r="AE100" s="88">
        <f>V100-L100</f>
        <v>0</v>
      </c>
      <c r="AF100" s="89" t="e">
        <f>AE100/L100</f>
        <v>#DIV/0!</v>
      </c>
      <c r="AG100" s="90">
        <f>W100-M100</f>
        <v>0</v>
      </c>
      <c r="AH100" s="91" t="e">
        <f>AG100/M100</f>
        <v>#DIV/0!</v>
      </c>
      <c r="AI100" s="219">
        <f>(S49+S100)-(J49+J100)</f>
        <v>0</v>
      </c>
      <c r="AJ100" s="220" t="e">
        <f>AI100/(J49+J100)</f>
        <v>#DIV/0!</v>
      </c>
      <c r="AK100" s="219">
        <f>(U49+U100)-(K49+K100)</f>
        <v>0</v>
      </c>
      <c r="AL100" s="220" t="e">
        <f>AK100/(K49+K100)</f>
        <v>#DIV/0!</v>
      </c>
      <c r="AM100" s="221">
        <f>(V49+V100)-(L49+L100)</f>
        <v>0</v>
      </c>
      <c r="AN100" s="222" t="e">
        <f>AM100/(L49+L100)</f>
        <v>#DIV/0!</v>
      </c>
      <c r="AO100" s="221">
        <f>(W49+W100)-(M49+M100)</f>
        <v>0</v>
      </c>
      <c r="AP100" s="222" t="e">
        <f>AO100/(M49+M100)</f>
        <v>#DIV/0!</v>
      </c>
      <c r="AR100" s="92"/>
      <c r="AS100" s="93"/>
      <c r="AT100" s="94">
        <f>SUM(AS100-AR100)</f>
        <v>0</v>
      </c>
      <c r="AU100" s="95" t="e">
        <f>AT100/AR100</f>
        <v>#DIV/0!</v>
      </c>
      <c r="AV100" s="223">
        <f>(AS49+AS100)-(AR49+AR100)</f>
        <v>0</v>
      </c>
      <c r="AW100" s="224" t="e">
        <f>AV100/(AR49+AR100)</f>
        <v>#DIV/0!</v>
      </c>
      <c r="AY100" s="115"/>
      <c r="AZ100" s="53"/>
      <c r="BA100" s="116"/>
      <c r="BB100" s="53"/>
      <c r="BC100" s="226">
        <f>SUM(AY100-BA49)</f>
        <v>0</v>
      </c>
    </row>
    <row r="101" spans="1:55">
      <c r="A101" s="99"/>
      <c r="B101" s="100"/>
      <c r="C101" s="101"/>
      <c r="D101" s="102"/>
      <c r="E101" s="102"/>
      <c r="F101" s="103"/>
      <c r="G101" s="323"/>
      <c r="H101" s="104"/>
      <c r="I101" s="105"/>
      <c r="J101" s="106">
        <f>SUM(H101:I101)</f>
        <v>0</v>
      </c>
      <c r="K101" s="107"/>
      <c r="L101" s="118">
        <f>SUM(J101+K101)</f>
        <v>0</v>
      </c>
      <c r="M101" s="108"/>
      <c r="N101" s="76"/>
      <c r="O101" s="109"/>
      <c r="P101" s="110"/>
      <c r="Q101" s="104"/>
      <c r="R101" s="105"/>
      <c r="S101" s="105">
        <f>SUM(Q101:R101)</f>
        <v>0</v>
      </c>
      <c r="T101" s="110"/>
      <c r="U101" s="110"/>
      <c r="V101" s="74">
        <f>SUM(S101+U101)</f>
        <v>0</v>
      </c>
      <c r="W101" s="112"/>
      <c r="X101" s="76"/>
      <c r="Y101" s="113">
        <f>T101-D101</f>
        <v>0</v>
      </c>
      <c r="Z101" s="114">
        <f>P101-E101</f>
        <v>0</v>
      </c>
      <c r="AA101" s="84">
        <f>SUM(S101-J101)</f>
        <v>0</v>
      </c>
      <c r="AB101" s="85" t="e">
        <f>AA101/J101</f>
        <v>#DIV/0!</v>
      </c>
      <c r="AC101" s="86">
        <f>U101-K101</f>
        <v>0</v>
      </c>
      <c r="AD101" s="87" t="e">
        <f>AC101/K101</f>
        <v>#DIV/0!</v>
      </c>
      <c r="AE101" s="88">
        <f>V101-L101</f>
        <v>0</v>
      </c>
      <c r="AF101" s="89" t="e">
        <f>AE101/L101</f>
        <v>#DIV/0!</v>
      </c>
      <c r="AG101" s="90">
        <f>W101-M101</f>
        <v>0</v>
      </c>
      <c r="AH101" s="91" t="e">
        <f>AG101/M101</f>
        <v>#DIV/0!</v>
      </c>
      <c r="AI101" s="219">
        <f>(S50+S101)-(J50+J101)</f>
        <v>0</v>
      </c>
      <c r="AJ101" s="220" t="e">
        <f>AI101/(J50+J101)</f>
        <v>#DIV/0!</v>
      </c>
      <c r="AK101" s="219">
        <f>(U50+U101)-(K50+K101)</f>
        <v>0</v>
      </c>
      <c r="AL101" s="220" t="e">
        <f>AK101/(K50+K101)</f>
        <v>#DIV/0!</v>
      </c>
      <c r="AM101" s="221">
        <f>(V50+V101)-(L50+L101)</f>
        <v>0</v>
      </c>
      <c r="AN101" s="222" t="e">
        <f>AM101/(L50+L101)</f>
        <v>#DIV/0!</v>
      </c>
      <c r="AO101" s="221">
        <f>(W50+W101)-(M50+M101)</f>
        <v>0</v>
      </c>
      <c r="AP101" s="222" t="e">
        <f>AO101/(M50+M101)</f>
        <v>#DIV/0!</v>
      </c>
      <c r="AQ101" s="16"/>
      <c r="AR101" s="92"/>
      <c r="AS101" s="93"/>
      <c r="AT101" s="94">
        <f>SUM(AS101-AR101)</f>
        <v>0</v>
      </c>
      <c r="AU101" s="95" t="e">
        <f>AT101/AR101</f>
        <v>#DIV/0!</v>
      </c>
      <c r="AV101" s="223">
        <f>(AS50+AS101)-(AR50+AR101)</f>
        <v>0</v>
      </c>
      <c r="AW101" s="224" t="e">
        <f>AV101/(AR50+AR101)</f>
        <v>#DIV/0!</v>
      </c>
      <c r="AY101" s="115"/>
      <c r="AZ101" s="53"/>
      <c r="BA101" s="116"/>
      <c r="BB101" s="53"/>
      <c r="BC101" s="226">
        <f>SUM(AY101-BA50)</f>
        <v>0</v>
      </c>
    </row>
    <row r="102" spans="1:55">
      <c r="A102" s="99"/>
      <c r="B102" s="100"/>
      <c r="C102" s="101"/>
      <c r="D102" s="102"/>
      <c r="E102" s="102"/>
      <c r="F102" s="103"/>
      <c r="G102" s="323"/>
      <c r="H102" s="104"/>
      <c r="I102" s="105"/>
      <c r="J102" s="106">
        <f>SUM(H102:I102)</f>
        <v>0</v>
      </c>
      <c r="K102" s="107"/>
      <c r="L102" s="118">
        <f>SUM(J102+K102)</f>
        <v>0</v>
      </c>
      <c r="M102" s="108"/>
      <c r="N102" s="76"/>
      <c r="O102" s="109"/>
      <c r="P102" s="110"/>
      <c r="Q102" s="104"/>
      <c r="R102" s="105"/>
      <c r="S102" s="105">
        <f>SUM(Q102:R102)</f>
        <v>0</v>
      </c>
      <c r="T102" s="110"/>
      <c r="U102" s="110"/>
      <c r="V102" s="74">
        <f>SUM(S102+U102)</f>
        <v>0</v>
      </c>
      <c r="W102" s="112"/>
      <c r="X102" s="76"/>
      <c r="Y102" s="113">
        <f>T102-D102</f>
        <v>0</v>
      </c>
      <c r="Z102" s="114">
        <f>P102-E102</f>
        <v>0</v>
      </c>
      <c r="AA102" s="84">
        <f>SUM(S102-J102)</f>
        <v>0</v>
      </c>
      <c r="AB102" s="85" t="e">
        <f>AA102/J102</f>
        <v>#DIV/0!</v>
      </c>
      <c r="AC102" s="86">
        <f>U102-K102</f>
        <v>0</v>
      </c>
      <c r="AD102" s="87" t="e">
        <f>AC102/K102</f>
        <v>#DIV/0!</v>
      </c>
      <c r="AE102" s="88">
        <f>V102-L102</f>
        <v>0</v>
      </c>
      <c r="AF102" s="89" t="e">
        <f>AE102/L102</f>
        <v>#DIV/0!</v>
      </c>
      <c r="AG102" s="90">
        <f>W102-M102</f>
        <v>0</v>
      </c>
      <c r="AH102" s="91" t="e">
        <f>AG102/M102</f>
        <v>#DIV/0!</v>
      </c>
      <c r="AI102" s="219">
        <f>(S51+S102)-(J51+J102)</f>
        <v>0</v>
      </c>
      <c r="AJ102" s="220" t="e">
        <f>AI102/(J51+J102)</f>
        <v>#DIV/0!</v>
      </c>
      <c r="AK102" s="219">
        <f>(U51+U102)-(K51+K102)</f>
        <v>0</v>
      </c>
      <c r="AL102" s="220" t="e">
        <f>AK102/(K51+K102)</f>
        <v>#DIV/0!</v>
      </c>
      <c r="AM102" s="221">
        <f>(V51+V102)-(L51+L102)</f>
        <v>0</v>
      </c>
      <c r="AN102" s="222" t="e">
        <f>AM102/(L51+L102)</f>
        <v>#DIV/0!</v>
      </c>
      <c r="AO102" s="221">
        <f>(W51+W102)-(M51+M102)</f>
        <v>0</v>
      </c>
      <c r="AP102" s="222" t="e">
        <f>AO102/(M51+M102)</f>
        <v>#DIV/0!</v>
      </c>
      <c r="AQ102" s="16"/>
      <c r="AR102" s="92"/>
      <c r="AS102" s="93"/>
      <c r="AT102" s="94">
        <f>SUM(AS102-AR102)</f>
        <v>0</v>
      </c>
      <c r="AU102" s="95" t="e">
        <f>AT102/AR102</f>
        <v>#DIV/0!</v>
      </c>
      <c r="AV102" s="223">
        <f>(AS51+AS102)-(AR51+AR102)</f>
        <v>0</v>
      </c>
      <c r="AW102" s="224" t="e">
        <f>AV102/(AR51+AR102)</f>
        <v>#DIV/0!</v>
      </c>
      <c r="AY102" s="115"/>
      <c r="AZ102" s="53"/>
      <c r="BA102" s="116"/>
      <c r="BB102" s="53"/>
      <c r="BC102" s="226">
        <f>SUM(AY102-BA51)</f>
        <v>0</v>
      </c>
    </row>
    <row r="103" spans="1:55" ht="15.75" thickBot="1">
      <c r="A103" s="119"/>
      <c r="B103" s="120"/>
      <c r="C103" s="121"/>
      <c r="D103" s="122"/>
      <c r="E103" s="122"/>
      <c r="F103" s="123"/>
      <c r="G103" s="324"/>
      <c r="H103" s="124"/>
      <c r="I103" s="125"/>
      <c r="J103" s="126">
        <f>SUM(H103:I103)</f>
        <v>0</v>
      </c>
      <c r="K103" s="127"/>
      <c r="L103" s="128">
        <f>SUM(J103+K103)</f>
        <v>0</v>
      </c>
      <c r="M103" s="129"/>
      <c r="N103" s="130"/>
      <c r="O103" s="131"/>
      <c r="P103" s="132"/>
      <c r="Q103" s="124"/>
      <c r="R103" s="125"/>
      <c r="S103" s="125">
        <f>SUM(Q103:R103)</f>
        <v>0</v>
      </c>
      <c r="T103" s="132"/>
      <c r="U103" s="132"/>
      <c r="V103" s="134">
        <f>SUM(S103+U103)</f>
        <v>0</v>
      </c>
      <c r="W103" s="135"/>
      <c r="X103" s="130"/>
      <c r="Y103" s="136">
        <f>T103-D103</f>
        <v>0</v>
      </c>
      <c r="Z103" s="137">
        <f>P103-E103</f>
        <v>0</v>
      </c>
      <c r="AA103" s="84">
        <f>SUM(S103-J103)</f>
        <v>0</v>
      </c>
      <c r="AB103" s="85" t="e">
        <f>AA103/J103</f>
        <v>#DIV/0!</v>
      </c>
      <c r="AC103" s="86">
        <f>U103-K103</f>
        <v>0</v>
      </c>
      <c r="AD103" s="87" t="e">
        <f>AC103/K103</f>
        <v>#DIV/0!</v>
      </c>
      <c r="AE103" s="88">
        <f>V103-L103</f>
        <v>0</v>
      </c>
      <c r="AF103" s="89" t="e">
        <f>AE103/L103</f>
        <v>#DIV/0!</v>
      </c>
      <c r="AG103" s="90">
        <f>W103-M103</f>
        <v>0</v>
      </c>
      <c r="AH103" s="91" t="e">
        <f>AG103/M103</f>
        <v>#DIV/0!</v>
      </c>
      <c r="AI103" s="219">
        <f>(S52+S103)-(J52+J103)</f>
        <v>0</v>
      </c>
      <c r="AJ103" s="220" t="e">
        <f>AI103/(J52+J103)</f>
        <v>#DIV/0!</v>
      </c>
      <c r="AK103" s="219">
        <f>(U52+U103)-(K52+K103)</f>
        <v>0</v>
      </c>
      <c r="AL103" s="220" t="e">
        <f>AK103/(K52+K103)</f>
        <v>#DIV/0!</v>
      </c>
      <c r="AM103" s="221">
        <f>(V52+V103)-(L52+L103)</f>
        <v>0</v>
      </c>
      <c r="AN103" s="222" t="e">
        <f>AM103/(L52+L103)</f>
        <v>#DIV/0!</v>
      </c>
      <c r="AO103" s="221">
        <f>(W52+W103)-(M52+M103)</f>
        <v>0</v>
      </c>
      <c r="AP103" s="222" t="e">
        <f>AO103/(M52+M103)</f>
        <v>#DIV/0!</v>
      </c>
      <c r="AQ103" s="16"/>
      <c r="AR103" s="142"/>
      <c r="AS103" s="143"/>
      <c r="AT103" s="94">
        <f>SUM(AS103-AR103)</f>
        <v>0</v>
      </c>
      <c r="AU103" s="95" t="e">
        <f>AT103/AR103</f>
        <v>#DIV/0!</v>
      </c>
      <c r="AV103" s="223">
        <f>(AS52+AS103)-(AR52+AR103)</f>
        <v>0</v>
      </c>
      <c r="AW103" s="224" t="e">
        <f>AV103/(AR52+AR103)</f>
        <v>#DIV/0!</v>
      </c>
      <c r="AY103" s="144"/>
      <c r="AZ103" s="145"/>
      <c r="BA103" s="146"/>
      <c r="BB103" s="145"/>
      <c r="BC103" s="227">
        <f>SUM(AY103-BA52)</f>
        <v>0</v>
      </c>
    </row>
    <row r="104" spans="1:55" ht="15.75" thickBot="1">
      <c r="A104" s="148"/>
      <c r="B104" s="148"/>
      <c r="C104" s="148"/>
      <c r="D104" s="148"/>
      <c r="E104" s="148"/>
      <c r="F104" s="148"/>
      <c r="G104" s="325"/>
      <c r="H104" s="149"/>
      <c r="I104" s="149"/>
      <c r="J104" s="149"/>
      <c r="K104" s="149"/>
      <c r="L104" s="150"/>
      <c r="M104" s="150"/>
      <c r="N104" s="150"/>
      <c r="O104" s="150"/>
      <c r="P104" s="150"/>
      <c r="Q104" s="149"/>
      <c r="R104" s="149"/>
      <c r="S104" s="149"/>
      <c r="T104" s="149"/>
      <c r="U104" s="149"/>
      <c r="V104" s="150"/>
      <c r="W104" s="150"/>
      <c r="X104" s="150"/>
      <c r="Y104" s="150"/>
      <c r="Z104" s="151"/>
      <c r="AA104" s="149"/>
      <c r="AB104" s="152"/>
      <c r="AC104" s="149"/>
      <c r="AD104" s="152"/>
      <c r="AE104" s="150"/>
      <c r="AF104" s="153"/>
      <c r="AG104" s="150"/>
      <c r="AH104" s="153"/>
      <c r="AI104" s="300"/>
      <c r="AJ104" s="301"/>
      <c r="AK104" s="300"/>
      <c r="AL104" s="301"/>
      <c r="AM104" s="211"/>
      <c r="AN104" s="212"/>
      <c r="AO104" s="213"/>
      <c r="AP104" s="214"/>
      <c r="AQ104" s="16"/>
      <c r="AR104" s="154"/>
      <c r="AS104" s="154"/>
      <c r="AT104" s="155"/>
      <c r="AU104" s="156"/>
      <c r="AV104" s="228"/>
    </row>
    <row r="105" spans="1:55" ht="24" thickBot="1">
      <c r="A105" s="157" t="s">
        <v>14</v>
      </c>
      <c r="B105" s="158"/>
      <c r="C105" s="158"/>
      <c r="D105" s="158"/>
      <c r="E105" s="158"/>
      <c r="F105" s="159"/>
      <c r="G105" s="326"/>
      <c r="H105" s="161"/>
      <c r="I105" s="161"/>
      <c r="J105" s="162">
        <f>SUM(J63:J103)</f>
        <v>0</v>
      </c>
      <c r="K105" s="162">
        <f>SUM(K63:K103)</f>
        <v>0</v>
      </c>
      <c r="L105" s="163">
        <f>SUM(L63:L103)</f>
        <v>0</v>
      </c>
      <c r="M105" s="164">
        <f>SUM(M63:M103)</f>
        <v>0</v>
      </c>
      <c r="N105" s="165"/>
      <c r="O105" s="165"/>
      <c r="P105" s="165"/>
      <c r="Q105" s="166"/>
      <c r="R105" s="166"/>
      <c r="S105" s="162">
        <f>SUM(S63:S103)</f>
        <v>0</v>
      </c>
      <c r="T105" s="166"/>
      <c r="U105" s="166"/>
      <c r="V105" s="163">
        <f>SUM(V63:V103)</f>
        <v>0</v>
      </c>
      <c r="W105" s="167">
        <f>SUM(W63:W103)</f>
        <v>0</v>
      </c>
      <c r="X105" s="168"/>
      <c r="Y105" s="168"/>
      <c r="Z105" s="169"/>
      <c r="AA105" s="170"/>
      <c r="AB105" s="171"/>
      <c r="AC105" s="170"/>
      <c r="AD105" s="171"/>
      <c r="AE105" s="172"/>
      <c r="AF105" s="173"/>
      <c r="AG105" s="172"/>
      <c r="AH105" s="173"/>
      <c r="AI105" s="297"/>
      <c r="AJ105" s="298"/>
      <c r="AK105" s="297"/>
      <c r="AL105" s="298"/>
      <c r="AM105" s="174"/>
      <c r="AN105" s="175"/>
      <c r="AO105" s="176"/>
      <c r="AP105" s="177"/>
      <c r="AR105" s="178">
        <f>SUM(AR63:AR103)</f>
        <v>0</v>
      </c>
      <c r="AS105" s="179">
        <f>SUM(AS63:AS103)</f>
        <v>0</v>
      </c>
      <c r="AT105" s="180"/>
      <c r="AU105" s="181"/>
      <c r="AV105" s="182"/>
      <c r="AW105" s="183"/>
    </row>
    <row r="106" spans="1:55" ht="6" customHeight="1" thickBot="1">
      <c r="H106" s="184"/>
      <c r="I106" s="184"/>
      <c r="Q106" s="149"/>
      <c r="R106" s="149"/>
      <c r="AA106" s="149"/>
      <c r="AB106" s="152"/>
      <c r="AC106" s="149"/>
      <c r="AD106" s="152"/>
      <c r="AE106" s="150"/>
      <c r="AF106" s="153"/>
      <c r="AG106" s="150"/>
      <c r="AH106" s="153"/>
      <c r="AR106" s="185"/>
      <c r="AS106" s="185"/>
      <c r="AT106" s="155"/>
      <c r="AU106" s="156"/>
    </row>
    <row r="107" spans="1:55" ht="23.25" customHeight="1" thickBot="1">
      <c r="A107" s="157" t="s">
        <v>15</v>
      </c>
      <c r="B107" s="158"/>
      <c r="C107" s="158"/>
      <c r="D107" s="158"/>
      <c r="E107" s="158"/>
      <c r="F107" s="159"/>
      <c r="G107" s="326"/>
      <c r="H107" s="186"/>
      <c r="I107" s="186"/>
      <c r="J107" s="162">
        <f>AVERAGE(J63:J103)</f>
        <v>0</v>
      </c>
      <c r="K107" s="162" t="e">
        <f>AVERAGE(K63:K103)</f>
        <v>#DIV/0!</v>
      </c>
      <c r="L107" s="163">
        <f>AVERAGE(L63:L103)</f>
        <v>0</v>
      </c>
      <c r="M107" s="164" t="e">
        <f>AVERAGE(M63:M103)</f>
        <v>#DIV/0!</v>
      </c>
      <c r="N107" s="165"/>
      <c r="O107" s="165"/>
      <c r="P107" s="165"/>
      <c r="Q107" s="187"/>
      <c r="R107" s="187"/>
      <c r="S107" s="162">
        <f>AVERAGE(S63:S103)</f>
        <v>0</v>
      </c>
      <c r="T107" s="166"/>
      <c r="U107" s="166"/>
      <c r="V107" s="163">
        <f>AVERAGE(V63:V103)</f>
        <v>0</v>
      </c>
      <c r="W107" s="188" t="e">
        <f>AVERAGE(W63:W103)</f>
        <v>#DIV/0!</v>
      </c>
      <c r="X107" s="168"/>
      <c r="Y107" s="168"/>
      <c r="Z107" s="169"/>
      <c r="AA107" s="189">
        <f>AVERAGE(AA63:AA103)</f>
        <v>0</v>
      </c>
      <c r="AB107" s="190" t="e">
        <f>AVERAGE(AB63:AB103)</f>
        <v>#DIV/0!</v>
      </c>
      <c r="AC107" s="191">
        <f>AVERAGE(AC63:AC103)</f>
        <v>0</v>
      </c>
      <c r="AD107" s="192" t="e">
        <f>AVERAGE(AD63:AD103)</f>
        <v>#DIV/0!</v>
      </c>
      <c r="AE107" s="193">
        <f>AVERAGE(AE63:AE103)</f>
        <v>0</v>
      </c>
      <c r="AF107" s="194" t="e">
        <f>AVERAGE(AF63:AF103)</f>
        <v>#DIV/0!</v>
      </c>
      <c r="AG107" s="195">
        <f>AVERAGE(AG63:AG103)</f>
        <v>0</v>
      </c>
      <c r="AH107" s="196" t="e">
        <f>AVERAGE(AH63:AH103)</f>
        <v>#DIV/0!</v>
      </c>
      <c r="AI107" s="315">
        <f>AVERAGE(AI63:AI103)</f>
        <v>0</v>
      </c>
      <c r="AJ107" s="315" t="e">
        <f>AVERAGE(AJ63:AJ103)</f>
        <v>#DIV/0!</v>
      </c>
      <c r="AK107" s="315">
        <f>AVERAGE(AK63:AK103)</f>
        <v>0</v>
      </c>
      <c r="AL107" s="315" t="e">
        <f>AVERAGE(AL63:AL103)</f>
        <v>#DIV/0!</v>
      </c>
      <c r="AM107" s="229">
        <f>AVERAGE(AM63:AM103)</f>
        <v>0</v>
      </c>
      <c r="AN107" s="229" t="e">
        <f>AVERAGE(AN63:AN103)</f>
        <v>#DIV/0!</v>
      </c>
      <c r="AO107" s="230">
        <f>AVERAGE(AO63:AO103)</f>
        <v>0</v>
      </c>
      <c r="AP107" s="230" t="e">
        <f>AVERAGE(AP63:AP103)</f>
        <v>#DIV/0!</v>
      </c>
      <c r="AQ107" s="16"/>
      <c r="AR107" s="197" t="e">
        <f>AVERAGE(AR63:AR103)</f>
        <v>#DIV/0!</v>
      </c>
      <c r="AS107" s="198" t="e">
        <f>AVERAGE(AS63:AS103)</f>
        <v>#DIV/0!</v>
      </c>
      <c r="AT107" s="199">
        <f>AVERAGE(AT63:AT103)</f>
        <v>0</v>
      </c>
      <c r="AU107" s="200" t="e">
        <f>AVERAGE(AU63:AU103)</f>
        <v>#DIV/0!</v>
      </c>
      <c r="AV107" s="231">
        <f>AVERAGE(AV63:AV103)</f>
        <v>0</v>
      </c>
      <c r="AW107" s="232" t="e">
        <f>AVERAGE(AW63:AW103)</f>
        <v>#DIV/0!</v>
      </c>
    </row>
    <row r="108" spans="1:55" ht="57" customHeight="1">
      <c r="A108" s="201"/>
      <c r="B108" s="201"/>
      <c r="C108" s="201"/>
      <c r="D108" s="201"/>
      <c r="E108" s="201"/>
      <c r="F108" s="201"/>
      <c r="G108" s="207"/>
      <c r="H108" s="202"/>
      <c r="I108" s="202"/>
      <c r="J108" s="203"/>
      <c r="K108" s="203"/>
      <c r="L108" s="204"/>
      <c r="M108" s="205"/>
      <c r="N108" s="205"/>
      <c r="O108" s="205"/>
      <c r="P108" s="205"/>
      <c r="Q108" s="206"/>
      <c r="R108" s="206"/>
      <c r="S108" s="203"/>
      <c r="T108" s="203"/>
      <c r="U108" s="203"/>
      <c r="V108" s="204"/>
      <c r="W108" s="205"/>
      <c r="X108" s="205"/>
      <c r="Y108" s="205"/>
      <c r="Z108" s="207"/>
      <c r="AA108" s="203"/>
      <c r="AB108" s="208"/>
      <c r="AC108" s="203"/>
      <c r="AD108" s="208"/>
      <c r="AE108" s="204"/>
      <c r="AF108" s="209"/>
      <c r="AG108" s="205"/>
      <c r="AH108" s="210"/>
      <c r="AI108" s="300"/>
      <c r="AJ108" s="301"/>
      <c r="AK108" s="300"/>
      <c r="AL108" s="301"/>
      <c r="AM108" s="211"/>
      <c r="AN108" s="212"/>
      <c r="AO108" s="213"/>
      <c r="AP108" s="214"/>
      <c r="AQ108" s="16"/>
      <c r="AR108" s="16"/>
      <c r="AS108" s="16"/>
    </row>
    <row r="109" spans="1:55" ht="15.75" customHeight="1" thickBot="1">
      <c r="A109" s="148"/>
      <c r="B109" s="148"/>
      <c r="C109" s="148"/>
      <c r="D109" s="148"/>
      <c r="E109" s="148"/>
      <c r="F109" s="148"/>
      <c r="G109" s="325"/>
      <c r="H109" s="149"/>
      <c r="I109" s="149"/>
      <c r="J109" s="149"/>
      <c r="K109" s="149"/>
      <c r="L109" s="150"/>
      <c r="M109" s="150"/>
      <c r="N109" s="150"/>
      <c r="O109" s="150"/>
      <c r="P109" s="150"/>
      <c r="Q109" s="149"/>
      <c r="R109" s="149"/>
      <c r="S109" s="149"/>
      <c r="T109" s="149"/>
      <c r="U109" s="149"/>
      <c r="V109" s="150"/>
      <c r="W109" s="150"/>
      <c r="X109" s="150"/>
      <c r="Y109" s="150"/>
      <c r="Z109" s="151"/>
      <c r="AA109" s="149"/>
      <c r="AB109" s="152"/>
      <c r="AC109" s="149"/>
      <c r="AD109" s="152"/>
      <c r="AE109" s="150"/>
      <c r="AF109" s="153"/>
      <c r="AG109" s="150"/>
      <c r="AH109" s="153"/>
      <c r="AI109" s="300"/>
      <c r="AJ109" s="301"/>
      <c r="AK109" s="300"/>
      <c r="AL109" s="301"/>
      <c r="AM109" s="211"/>
      <c r="AN109" s="212"/>
      <c r="AO109" s="213"/>
      <c r="AP109" s="214"/>
      <c r="AQ109" s="16"/>
    </row>
    <row r="110" spans="1:55" ht="30" customHeight="1" thickBot="1">
      <c r="A110" s="249" t="s">
        <v>19</v>
      </c>
      <c r="B110" s="28" t="str">
        <f>A110</f>
        <v>AVRIL</v>
      </c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28"/>
      <c r="AP110" s="29"/>
      <c r="AR110" s="250" t="str">
        <f>B110</f>
        <v>AVRIL</v>
      </c>
      <c r="AS110" s="251"/>
      <c r="AT110" s="251"/>
      <c r="AU110" s="252"/>
      <c r="AV110" s="302" t="s">
        <v>17</v>
      </c>
      <c r="AW110" s="303"/>
      <c r="AY110" s="32">
        <v>42401</v>
      </c>
      <c r="AZ110" s="33"/>
      <c r="BA110" s="32">
        <f>AY110+31</f>
        <v>42432</v>
      </c>
      <c r="BB110" s="33"/>
      <c r="BC110" s="34" t="s">
        <v>59</v>
      </c>
    </row>
    <row r="111" spans="1:55" s="275" customFormat="1" ht="30.75" customHeight="1">
      <c r="A111" s="255" t="s">
        <v>28</v>
      </c>
      <c r="B111" s="256"/>
      <c r="C111" s="256"/>
      <c r="D111" s="256"/>
      <c r="E111" s="256"/>
      <c r="F111" s="257"/>
      <c r="G111" s="258">
        <v>2015</v>
      </c>
      <c r="H111" s="259"/>
      <c r="I111" s="259"/>
      <c r="J111" s="259"/>
      <c r="K111" s="259"/>
      <c r="L111" s="259"/>
      <c r="M111" s="259"/>
      <c r="N111" s="260"/>
      <c r="O111" s="261">
        <f>G111+1</f>
        <v>2016</v>
      </c>
      <c r="P111" s="259"/>
      <c r="Q111" s="259"/>
      <c r="R111" s="259"/>
      <c r="S111" s="259"/>
      <c r="T111" s="259"/>
      <c r="U111" s="259"/>
      <c r="V111" s="259"/>
      <c r="W111" s="262"/>
      <c r="X111" s="260"/>
      <c r="Y111" s="263" t="s">
        <v>47</v>
      </c>
      <c r="Z111" s="263" t="s">
        <v>48</v>
      </c>
      <c r="AA111" s="44" t="s">
        <v>49</v>
      </c>
      <c r="AB111" s="44"/>
      <c r="AC111" s="44" t="s">
        <v>50</v>
      </c>
      <c r="AD111" s="44"/>
      <c r="AE111" s="45" t="s">
        <v>51</v>
      </c>
      <c r="AF111" s="45"/>
      <c r="AG111" s="45" t="s">
        <v>52</v>
      </c>
      <c r="AH111" s="264"/>
      <c r="AI111" s="333" t="s">
        <v>60</v>
      </c>
      <c r="AJ111" s="334"/>
      <c r="AK111" s="333" t="s">
        <v>61</v>
      </c>
      <c r="AL111" s="334"/>
      <c r="AM111" s="327" t="s">
        <v>62</v>
      </c>
      <c r="AN111" s="331"/>
      <c r="AO111" s="327" t="s">
        <v>18</v>
      </c>
      <c r="AP111" s="328"/>
      <c r="AQ111" s="265"/>
      <c r="AR111" s="266">
        <f>G111</f>
        <v>2015</v>
      </c>
      <c r="AS111" s="267">
        <f>O111</f>
        <v>2016</v>
      </c>
      <c r="AT111" s="268" t="s">
        <v>55</v>
      </c>
      <c r="AU111" s="269"/>
      <c r="AV111" s="304"/>
      <c r="AW111" s="215"/>
      <c r="AX111" s="272"/>
      <c r="AY111" s="52" t="s">
        <v>57</v>
      </c>
      <c r="AZ111" s="53"/>
      <c r="BA111" s="52" t="s">
        <v>58</v>
      </c>
      <c r="BB111" s="53"/>
      <c r="BC111" s="54"/>
    </row>
    <row r="112" spans="1:55" ht="57" customHeight="1">
      <c r="A112" s="35">
        <v>1</v>
      </c>
      <c r="B112" s="36">
        <v>2</v>
      </c>
      <c r="C112" s="37">
        <v>3</v>
      </c>
      <c r="D112" s="38" t="s">
        <v>29</v>
      </c>
      <c r="E112" s="316" t="s">
        <v>30</v>
      </c>
      <c r="F112" s="317" t="s">
        <v>38</v>
      </c>
      <c r="G112" s="321">
        <v>5</v>
      </c>
      <c r="H112" s="39" t="s">
        <v>31</v>
      </c>
      <c r="I112" s="39" t="s">
        <v>32</v>
      </c>
      <c r="J112" s="39" t="s">
        <v>33</v>
      </c>
      <c r="K112" s="43" t="s">
        <v>34</v>
      </c>
      <c r="L112" s="40" t="s">
        <v>35</v>
      </c>
      <c r="M112" s="276" t="s">
        <v>36</v>
      </c>
      <c r="N112" s="277"/>
      <c r="O112" s="278" t="s">
        <v>37</v>
      </c>
      <c r="P112" s="41" t="s">
        <v>39</v>
      </c>
      <c r="Q112" s="39" t="s">
        <v>40</v>
      </c>
      <c r="R112" s="39" t="s">
        <v>41</v>
      </c>
      <c r="S112" s="39" t="s">
        <v>42</v>
      </c>
      <c r="T112" s="42" t="s">
        <v>43</v>
      </c>
      <c r="U112" s="43" t="s">
        <v>44</v>
      </c>
      <c r="V112" s="40" t="s">
        <v>45</v>
      </c>
      <c r="W112" s="276" t="s">
        <v>46</v>
      </c>
      <c r="X112" s="277"/>
      <c r="Y112" s="263"/>
      <c r="Z112" s="263"/>
      <c r="AA112" s="44"/>
      <c r="AB112" s="44"/>
      <c r="AC112" s="44"/>
      <c r="AD112" s="44"/>
      <c r="AE112" s="45"/>
      <c r="AF112" s="45"/>
      <c r="AG112" s="45"/>
      <c r="AH112" s="264"/>
      <c r="AI112" s="335"/>
      <c r="AJ112" s="336"/>
      <c r="AK112" s="335"/>
      <c r="AL112" s="336"/>
      <c r="AM112" s="329"/>
      <c r="AN112" s="332"/>
      <c r="AO112" s="329"/>
      <c r="AP112" s="330"/>
      <c r="AR112" s="281" t="s">
        <v>53</v>
      </c>
      <c r="AS112" s="282" t="s">
        <v>54</v>
      </c>
      <c r="AT112" s="268"/>
      <c r="AU112" s="269"/>
      <c r="AV112" s="304"/>
      <c r="AW112" s="215"/>
      <c r="AY112" s="283"/>
      <c r="AZ112" s="53"/>
      <c r="BA112" s="283"/>
      <c r="BB112" s="53"/>
      <c r="BC112" s="54"/>
    </row>
    <row r="113" spans="1:55" ht="15.75" customHeight="1" thickBot="1">
      <c r="A113" s="35"/>
      <c r="B113" s="36"/>
      <c r="C113" s="37"/>
      <c r="D113" s="55"/>
      <c r="E113" s="316"/>
      <c r="F113" s="318"/>
      <c r="G113" s="322"/>
      <c r="H113" s="39"/>
      <c r="I113" s="39"/>
      <c r="J113" s="39"/>
      <c r="K113" s="285"/>
      <c r="L113" s="40"/>
      <c r="M113" s="276"/>
      <c r="N113" s="277"/>
      <c r="O113" s="286"/>
      <c r="P113" s="56"/>
      <c r="Q113" s="39"/>
      <c r="R113" s="39"/>
      <c r="S113" s="39"/>
      <c r="T113" s="57"/>
      <c r="U113" s="285"/>
      <c r="V113" s="40"/>
      <c r="W113" s="276"/>
      <c r="X113" s="277"/>
      <c r="Y113" s="263"/>
      <c r="Z113" s="263"/>
      <c r="AA113" s="58" t="s">
        <v>11</v>
      </c>
      <c r="AB113" s="59" t="s">
        <v>12</v>
      </c>
      <c r="AC113" s="60" t="s">
        <v>11</v>
      </c>
      <c r="AD113" s="61" t="s">
        <v>12</v>
      </c>
      <c r="AE113" s="62" t="s">
        <v>11</v>
      </c>
      <c r="AF113" s="63" t="s">
        <v>12</v>
      </c>
      <c r="AG113" s="62" t="s">
        <v>11</v>
      </c>
      <c r="AH113" s="63" t="s">
        <v>12</v>
      </c>
      <c r="AI113" s="305" t="s">
        <v>11</v>
      </c>
      <c r="AJ113" s="306" t="s">
        <v>12</v>
      </c>
      <c r="AK113" s="305" t="s">
        <v>11</v>
      </c>
      <c r="AL113" s="306" t="s">
        <v>12</v>
      </c>
      <c r="AM113" s="239" t="s">
        <v>11</v>
      </c>
      <c r="AN113" s="240" t="s">
        <v>12</v>
      </c>
      <c r="AO113" s="239" t="s">
        <v>11</v>
      </c>
      <c r="AP113" s="241" t="s">
        <v>12</v>
      </c>
      <c r="AR113" s="287"/>
      <c r="AS113" s="288"/>
      <c r="AT113" s="289" t="s">
        <v>56</v>
      </c>
      <c r="AU113" s="290" t="s">
        <v>12</v>
      </c>
      <c r="AV113" s="307" t="s">
        <v>13</v>
      </c>
      <c r="AW113" s="308" t="s">
        <v>12</v>
      </c>
      <c r="AY113" s="64"/>
      <c r="AZ113" s="53"/>
      <c r="BA113" s="64"/>
      <c r="BB113" s="53"/>
      <c r="BC113" s="65"/>
    </row>
    <row r="114" spans="1:55">
      <c r="A114" s="99"/>
      <c r="B114" s="100"/>
      <c r="C114" s="101"/>
      <c r="D114" s="101"/>
      <c r="E114" s="101"/>
      <c r="F114" s="217"/>
      <c r="G114" s="323"/>
      <c r="H114" s="70"/>
      <c r="I114" s="105"/>
      <c r="J114" s="106">
        <f>SUM(H114:I114)</f>
        <v>0</v>
      </c>
      <c r="K114" s="107"/>
      <c r="L114" s="118">
        <f>SUM(J114+K114)</f>
        <v>0</v>
      </c>
      <c r="M114" s="108"/>
      <c r="N114" s="76"/>
      <c r="O114" s="77"/>
      <c r="P114" s="218"/>
      <c r="Q114" s="104"/>
      <c r="R114" s="105"/>
      <c r="S114" s="105">
        <f>SUM(Q114:R114)</f>
        <v>0</v>
      </c>
      <c r="T114" s="218"/>
      <c r="U114" s="218"/>
      <c r="V114" s="80">
        <f>SUM(S114+U114)</f>
        <v>0</v>
      </c>
      <c r="W114" s="112"/>
      <c r="X114" s="76"/>
      <c r="Y114" s="82">
        <f>T114-D114</f>
        <v>0</v>
      </c>
      <c r="Z114" s="83">
        <f>P114-E114</f>
        <v>0</v>
      </c>
      <c r="AA114" s="84">
        <f>SUM(S114-J114)</f>
        <v>0</v>
      </c>
      <c r="AB114" s="85" t="e">
        <f>AA114/J114</f>
        <v>#DIV/0!</v>
      </c>
      <c r="AC114" s="86">
        <f>U114-K114</f>
        <v>0</v>
      </c>
      <c r="AD114" s="87" t="e">
        <f>AC114/K114</f>
        <v>#DIV/0!</v>
      </c>
      <c r="AE114" s="88">
        <f>V114-L114</f>
        <v>0</v>
      </c>
      <c r="AF114" s="89" t="e">
        <f>AE114/L114</f>
        <v>#DIV/0!</v>
      </c>
      <c r="AG114" s="90">
        <f>W114-M114</f>
        <v>0</v>
      </c>
      <c r="AH114" s="91" t="e">
        <f>AG114/M114</f>
        <v>#DIV/0!</v>
      </c>
      <c r="AI114" s="233">
        <f>(S12+S63+S114)-(J12+J63+J114)</f>
        <v>0</v>
      </c>
      <c r="AJ114" s="234" t="e">
        <f>AI114/(J12+J63+J114)</f>
        <v>#DIV/0!</v>
      </c>
      <c r="AK114" s="233">
        <f>(U12+U63+U114)-(K12+K63+K114)</f>
        <v>0</v>
      </c>
      <c r="AL114" s="234" t="e">
        <f>AK114/(K12+K63+K114)</f>
        <v>#DIV/0!</v>
      </c>
      <c r="AM114" s="235">
        <f>(V12+V63+V114)-(L12+L63+L114)</f>
        <v>0</v>
      </c>
      <c r="AN114" s="236" t="e">
        <f>AM114/(L12+L63+L114)</f>
        <v>#DIV/0!</v>
      </c>
      <c r="AO114" s="235">
        <f>(W12+W63+W114)-(M12+M63+M114)</f>
        <v>0</v>
      </c>
      <c r="AP114" s="236" t="e">
        <f>AO114/(M12+M63+M114)</f>
        <v>#DIV/0!</v>
      </c>
      <c r="AQ114" s="16"/>
      <c r="AR114" s="92"/>
      <c r="AS114" s="93"/>
      <c r="AT114" s="94">
        <f>SUM(AS114-AR114)</f>
        <v>0</v>
      </c>
      <c r="AU114" s="95" t="e">
        <f>AT114/AR114</f>
        <v>#DIV/0!</v>
      </c>
      <c r="AV114" s="223">
        <f>(AS12+AS63+AS114)-(AR12+AR63+AR114)</f>
        <v>0</v>
      </c>
      <c r="AW114" s="224" t="e">
        <f>AV114/(AR12+AR63+AR114)</f>
        <v>#DIV/0!</v>
      </c>
      <c r="AX114" s="237"/>
      <c r="AY114" s="96"/>
      <c r="AZ114" s="53"/>
      <c r="BA114" s="97"/>
      <c r="BB114" s="53"/>
      <c r="BC114" s="225">
        <f>SUM(AY114-BA63)</f>
        <v>0</v>
      </c>
    </row>
    <row r="115" spans="1:55" ht="14.25" customHeight="1">
      <c r="A115" s="99"/>
      <c r="B115" s="100"/>
      <c r="C115" s="101"/>
      <c r="D115" s="102"/>
      <c r="E115" s="102"/>
      <c r="F115" s="103"/>
      <c r="G115" s="323"/>
      <c r="H115" s="104"/>
      <c r="I115" s="105"/>
      <c r="J115" s="106">
        <f>SUM(H115:I115)</f>
        <v>0</v>
      </c>
      <c r="K115" s="107"/>
      <c r="L115" s="118">
        <f>SUM(J115+K115)</f>
        <v>0</v>
      </c>
      <c r="M115" s="108"/>
      <c r="N115" s="76"/>
      <c r="O115" s="109"/>
      <c r="P115" s="110"/>
      <c r="Q115" s="104"/>
      <c r="R115" s="105"/>
      <c r="S115" s="105">
        <f>SUM(Q115:R115)</f>
        <v>0</v>
      </c>
      <c r="T115" s="110"/>
      <c r="U115" s="110"/>
      <c r="V115" s="74">
        <f>SUM(S115+U115)</f>
        <v>0</v>
      </c>
      <c r="W115" s="112"/>
      <c r="X115" s="76"/>
      <c r="Y115" s="82">
        <f>T115-D115</f>
        <v>0</v>
      </c>
      <c r="Z115" s="83">
        <f>P115-E115</f>
        <v>0</v>
      </c>
      <c r="AA115" s="84">
        <f>SUM(S115-J115)</f>
        <v>0</v>
      </c>
      <c r="AB115" s="85" t="e">
        <f>AA115/J115</f>
        <v>#DIV/0!</v>
      </c>
      <c r="AC115" s="86">
        <f>U115-K115</f>
        <v>0</v>
      </c>
      <c r="AD115" s="87" t="e">
        <f>AC115/K115</f>
        <v>#DIV/0!</v>
      </c>
      <c r="AE115" s="88">
        <f>V115-L115</f>
        <v>0</v>
      </c>
      <c r="AF115" s="89" t="e">
        <f>AE115/L115</f>
        <v>#DIV/0!</v>
      </c>
      <c r="AG115" s="90">
        <f>W115-M115</f>
        <v>0</v>
      </c>
      <c r="AH115" s="91" t="e">
        <f>AG115/M115</f>
        <v>#DIV/0!</v>
      </c>
      <c r="AI115" s="233">
        <f>(S13+S64+S115)-(J13+J64+J115)</f>
        <v>0</v>
      </c>
      <c r="AJ115" s="234" t="e">
        <f>AI115/(J13+J64+J115)</f>
        <v>#DIV/0!</v>
      </c>
      <c r="AK115" s="233">
        <f>(U13+U64+U115)-(K13+K64+K115)</f>
        <v>0</v>
      </c>
      <c r="AL115" s="234" t="e">
        <f>AK115/(K13+K64+K115)</f>
        <v>#DIV/0!</v>
      </c>
      <c r="AM115" s="235">
        <f>(V13+V64+V115)-(L13+L64+L115)</f>
        <v>0</v>
      </c>
      <c r="AN115" s="236" t="e">
        <f>AM115/(L13+L64+L115)</f>
        <v>#DIV/0!</v>
      </c>
      <c r="AO115" s="235">
        <f>(W13+W64+W115)-(M13+M64+M115)</f>
        <v>0</v>
      </c>
      <c r="AP115" s="236" t="e">
        <f>AO115/(M13+M64+M115)</f>
        <v>#DIV/0!</v>
      </c>
      <c r="AQ115" s="16"/>
      <c r="AR115" s="92"/>
      <c r="AS115" s="93"/>
      <c r="AT115" s="94">
        <f>SUM(AS115-AR115)</f>
        <v>0</v>
      </c>
      <c r="AU115" s="95" t="e">
        <f>AT115/AR115</f>
        <v>#DIV/0!</v>
      </c>
      <c r="AV115" s="223">
        <f>(AS13+AS64+AS115)-(AR13+AR64+AR115)</f>
        <v>0</v>
      </c>
      <c r="AW115" s="224" t="e">
        <f>AV115/(AR13+AR64+AR115)</f>
        <v>#DIV/0!</v>
      </c>
      <c r="AX115" s="237"/>
      <c r="AY115" s="115"/>
      <c r="AZ115" s="53"/>
      <c r="BA115" s="116"/>
      <c r="BB115" s="53"/>
      <c r="BC115" s="226">
        <f>SUM(AY115-BA64)</f>
        <v>0</v>
      </c>
    </row>
    <row r="116" spans="1:55">
      <c r="A116" s="99"/>
      <c r="B116" s="100"/>
      <c r="C116" s="101"/>
      <c r="D116" s="102"/>
      <c r="E116" s="102"/>
      <c r="F116" s="103"/>
      <c r="G116" s="323"/>
      <c r="H116" s="104"/>
      <c r="I116" s="105"/>
      <c r="J116" s="106">
        <f>SUM(H116:I116)</f>
        <v>0</v>
      </c>
      <c r="K116" s="107"/>
      <c r="L116" s="118">
        <f>SUM(J116+K116)</f>
        <v>0</v>
      </c>
      <c r="M116" s="108"/>
      <c r="N116" s="76"/>
      <c r="O116" s="77"/>
      <c r="P116" s="78"/>
      <c r="Q116" s="104"/>
      <c r="R116" s="105"/>
      <c r="S116" s="105">
        <f>SUM(Q116:R116)</f>
        <v>0</v>
      </c>
      <c r="T116" s="110"/>
      <c r="U116" s="110"/>
      <c r="V116" s="74">
        <f>SUM(S116+U116)</f>
        <v>0</v>
      </c>
      <c r="W116" s="112"/>
      <c r="X116" s="76"/>
      <c r="Y116" s="82">
        <f>T116-D116</f>
        <v>0</v>
      </c>
      <c r="Z116" s="83">
        <f>P116-E116</f>
        <v>0</v>
      </c>
      <c r="AA116" s="84">
        <f>SUM(S116-J116)</f>
        <v>0</v>
      </c>
      <c r="AB116" s="85" t="e">
        <f>AA116/J116</f>
        <v>#DIV/0!</v>
      </c>
      <c r="AC116" s="86">
        <f>U116-K116</f>
        <v>0</v>
      </c>
      <c r="AD116" s="87" t="e">
        <f>AC116/K116</f>
        <v>#DIV/0!</v>
      </c>
      <c r="AE116" s="88">
        <f>V116-L116</f>
        <v>0</v>
      </c>
      <c r="AF116" s="89" t="e">
        <f>AE116/L116</f>
        <v>#DIV/0!</v>
      </c>
      <c r="AG116" s="90">
        <f>W116-M116</f>
        <v>0</v>
      </c>
      <c r="AH116" s="91" t="e">
        <f>AG116/M116</f>
        <v>#DIV/0!</v>
      </c>
      <c r="AI116" s="233">
        <f>(S14+S65+S116)-(J14+J65+J116)</f>
        <v>0</v>
      </c>
      <c r="AJ116" s="234" t="e">
        <f>AI116/(J14+J65+J116)</f>
        <v>#DIV/0!</v>
      </c>
      <c r="AK116" s="233">
        <f>(U14+U65+U116)-(K14+K65+K116)</f>
        <v>0</v>
      </c>
      <c r="AL116" s="234" t="e">
        <f>AK116/(K14+K65+K116)</f>
        <v>#DIV/0!</v>
      </c>
      <c r="AM116" s="235">
        <f>(V14+V65+V116)-(L14+L65+L116)</f>
        <v>0</v>
      </c>
      <c r="AN116" s="236" t="e">
        <f>AM116/(L14+L65+L116)</f>
        <v>#DIV/0!</v>
      </c>
      <c r="AO116" s="235">
        <f>(W14+W65+W116)-(M14+M65+M116)</f>
        <v>0</v>
      </c>
      <c r="AP116" s="236" t="e">
        <f>AO116/(M14+M65+M116)</f>
        <v>#DIV/0!</v>
      </c>
      <c r="AQ116" s="16"/>
      <c r="AR116" s="92"/>
      <c r="AS116" s="93"/>
      <c r="AT116" s="94">
        <f>SUM(AS116-AR116)</f>
        <v>0</v>
      </c>
      <c r="AU116" s="95" t="e">
        <f>AT116/AR116</f>
        <v>#DIV/0!</v>
      </c>
      <c r="AV116" s="223">
        <f>(AS14+AS65+AS116)-(AR14+AR65+AR116)</f>
        <v>0</v>
      </c>
      <c r="AW116" s="224" t="e">
        <f>AV116/(AR14+AR65+AR116)</f>
        <v>#DIV/0!</v>
      </c>
      <c r="AX116" s="237"/>
      <c r="AY116" s="115"/>
      <c r="AZ116" s="53"/>
      <c r="BA116" s="116"/>
      <c r="BB116" s="53"/>
      <c r="BC116" s="226">
        <f>SUM(AY116-BA65)</f>
        <v>0</v>
      </c>
    </row>
    <row r="117" spans="1:55">
      <c r="A117" s="66"/>
      <c r="B117" s="67"/>
      <c r="C117" s="68"/>
      <c r="D117" s="68"/>
      <c r="E117" s="68"/>
      <c r="F117" s="69"/>
      <c r="G117" s="323"/>
      <c r="H117" s="70"/>
      <c r="I117" s="71"/>
      <c r="J117" s="72">
        <f>SUM(H117:I117)</f>
        <v>0</v>
      </c>
      <c r="K117" s="73"/>
      <c r="L117" s="74">
        <f>SUM(J117+K117)</f>
        <v>0</v>
      </c>
      <c r="M117" s="75"/>
      <c r="N117" s="76"/>
      <c r="O117" s="77"/>
      <c r="P117" s="78"/>
      <c r="Q117" s="70"/>
      <c r="R117" s="71"/>
      <c r="S117" s="71">
        <f>SUM(Q117:R117)</f>
        <v>0</v>
      </c>
      <c r="T117" s="78"/>
      <c r="U117" s="79"/>
      <c r="V117" s="80">
        <f>SUM(S117+U117)</f>
        <v>0</v>
      </c>
      <c r="W117" s="81"/>
      <c r="X117" s="76"/>
      <c r="Y117" s="82">
        <f>T117-D117</f>
        <v>0</v>
      </c>
      <c r="Z117" s="83">
        <f>P117-E117</f>
        <v>0</v>
      </c>
      <c r="AA117" s="84">
        <f>SUM(S117-J117)</f>
        <v>0</v>
      </c>
      <c r="AB117" s="85" t="e">
        <f>AA117/J117</f>
        <v>#DIV/0!</v>
      </c>
      <c r="AC117" s="86">
        <f>U117-K117</f>
        <v>0</v>
      </c>
      <c r="AD117" s="87" t="e">
        <f>AC117/K117</f>
        <v>#DIV/0!</v>
      </c>
      <c r="AE117" s="88">
        <f>V117-L117</f>
        <v>0</v>
      </c>
      <c r="AF117" s="89" t="e">
        <f>AE117/L117</f>
        <v>#DIV/0!</v>
      </c>
      <c r="AG117" s="90">
        <f>W117-M117</f>
        <v>0</v>
      </c>
      <c r="AH117" s="91" t="e">
        <f>AG117/M117</f>
        <v>#DIV/0!</v>
      </c>
      <c r="AI117" s="233">
        <f>(S15+S66+S117)-(J15+J66+J117)</f>
        <v>0</v>
      </c>
      <c r="AJ117" s="234" t="e">
        <f>AI117/(J15+J66+J117)</f>
        <v>#DIV/0!</v>
      </c>
      <c r="AK117" s="233">
        <f>(U15+U66+U117)-(K15+K66+K117)</f>
        <v>0</v>
      </c>
      <c r="AL117" s="234" t="e">
        <f>AK117/(K15+K66+K117)</f>
        <v>#DIV/0!</v>
      </c>
      <c r="AM117" s="235">
        <f>(V15+V66+V117)-(L15+L66+L117)</f>
        <v>0</v>
      </c>
      <c r="AN117" s="236" t="e">
        <f>AM117/(L15+L66+L117)</f>
        <v>#DIV/0!</v>
      </c>
      <c r="AO117" s="235">
        <f>(W15+W66+W117)-(M15+M66+M117)</f>
        <v>0</v>
      </c>
      <c r="AP117" s="236" t="e">
        <f>AO117/(M15+M66+M117)</f>
        <v>#DIV/0!</v>
      </c>
      <c r="AR117" s="92"/>
      <c r="AS117" s="93"/>
      <c r="AT117" s="94">
        <f>SUM(AS117-AR117)</f>
        <v>0</v>
      </c>
      <c r="AU117" s="95" t="e">
        <f>AT117/AR117</f>
        <v>#DIV/0!</v>
      </c>
      <c r="AV117" s="223">
        <f>(AS15+AS66+AS117)-(AR15+AR66+AR117)</f>
        <v>0</v>
      </c>
      <c r="AW117" s="224" t="e">
        <f>AV117/(AR15+AR66+AR117)</f>
        <v>#DIV/0!</v>
      </c>
      <c r="AY117" s="96"/>
      <c r="AZ117" s="53"/>
      <c r="BA117" s="97"/>
      <c r="BB117" s="53"/>
      <c r="BC117" s="226">
        <f>SUM(AY117-BA66)</f>
        <v>0</v>
      </c>
    </row>
    <row r="118" spans="1:55">
      <c r="A118" s="66"/>
      <c r="B118" s="67"/>
      <c r="C118" s="68"/>
      <c r="D118" s="68"/>
      <c r="E118" s="68"/>
      <c r="F118" s="69"/>
      <c r="G118" s="323"/>
      <c r="H118" s="70"/>
      <c r="I118" s="71"/>
      <c r="J118" s="72">
        <f>SUM(H118:I118)</f>
        <v>0</v>
      </c>
      <c r="K118" s="73"/>
      <c r="L118" s="74">
        <f>SUM(J118+K118)</f>
        <v>0</v>
      </c>
      <c r="M118" s="75"/>
      <c r="N118" s="76"/>
      <c r="O118" s="77"/>
      <c r="P118" s="78"/>
      <c r="Q118" s="70"/>
      <c r="R118" s="71"/>
      <c r="S118" s="71">
        <f>SUM(Q118:R118)</f>
        <v>0</v>
      </c>
      <c r="T118" s="78"/>
      <c r="U118" s="79"/>
      <c r="V118" s="80">
        <f>SUM(S118+U118)</f>
        <v>0</v>
      </c>
      <c r="W118" s="81"/>
      <c r="X118" s="76"/>
      <c r="Y118" s="82">
        <f>T118-D118</f>
        <v>0</v>
      </c>
      <c r="Z118" s="83">
        <f>P118-E118</f>
        <v>0</v>
      </c>
      <c r="AA118" s="84">
        <f>SUM(S118-J118)</f>
        <v>0</v>
      </c>
      <c r="AB118" s="85" t="e">
        <f>AA118/J118</f>
        <v>#DIV/0!</v>
      </c>
      <c r="AC118" s="86">
        <f>U118-K118</f>
        <v>0</v>
      </c>
      <c r="AD118" s="87" t="e">
        <f>AC118/K118</f>
        <v>#DIV/0!</v>
      </c>
      <c r="AE118" s="88">
        <f>V118-L118</f>
        <v>0</v>
      </c>
      <c r="AF118" s="89" t="e">
        <f>AE118/L118</f>
        <v>#DIV/0!</v>
      </c>
      <c r="AG118" s="90">
        <f>W118-M118</f>
        <v>0</v>
      </c>
      <c r="AH118" s="91" t="e">
        <f>AG118/M118</f>
        <v>#DIV/0!</v>
      </c>
      <c r="AI118" s="233">
        <f>(S16+S67+S118)-(J16+J67+J118)</f>
        <v>0</v>
      </c>
      <c r="AJ118" s="234" t="e">
        <f>AI118/(J16+J67+J118)</f>
        <v>#DIV/0!</v>
      </c>
      <c r="AK118" s="233">
        <f>(U16+U67+U118)-(K16+K67+K118)</f>
        <v>0</v>
      </c>
      <c r="AL118" s="234" t="e">
        <f>AK118/(K16+K67+K118)</f>
        <v>#DIV/0!</v>
      </c>
      <c r="AM118" s="235">
        <f>(V16+V67+V118)-(L16+L67+L118)</f>
        <v>0</v>
      </c>
      <c r="AN118" s="236" t="e">
        <f>AM118/(L16+L67+L118)</f>
        <v>#DIV/0!</v>
      </c>
      <c r="AO118" s="235">
        <f>(W16+W67+W118)-(M16+M67+M118)</f>
        <v>0</v>
      </c>
      <c r="AP118" s="236" t="e">
        <f>AO118/(M16+M67+M118)</f>
        <v>#DIV/0!</v>
      </c>
      <c r="AR118" s="92"/>
      <c r="AS118" s="93"/>
      <c r="AT118" s="94">
        <f>SUM(AS118-AR118)</f>
        <v>0</v>
      </c>
      <c r="AU118" s="95" t="e">
        <f>AT118/AR118</f>
        <v>#DIV/0!</v>
      </c>
      <c r="AV118" s="223">
        <f>(AS16+AS67+AS118)-(AR16+AR67+AR118)</f>
        <v>0</v>
      </c>
      <c r="AW118" s="224" t="e">
        <f>AV118/(AR16+AR67+AR118)</f>
        <v>#DIV/0!</v>
      </c>
      <c r="AY118" s="96"/>
      <c r="AZ118" s="53"/>
      <c r="BA118" s="97"/>
      <c r="BB118" s="53"/>
      <c r="BC118" s="226">
        <f>SUM(AY118-BA67)</f>
        <v>0</v>
      </c>
    </row>
    <row r="119" spans="1:55">
      <c r="A119" s="66"/>
      <c r="B119" s="67"/>
      <c r="C119" s="68"/>
      <c r="D119" s="68"/>
      <c r="E119" s="68"/>
      <c r="F119" s="69"/>
      <c r="G119" s="323"/>
      <c r="H119" s="70"/>
      <c r="I119" s="71"/>
      <c r="J119" s="72">
        <f>SUM(H119:I119)</f>
        <v>0</v>
      </c>
      <c r="K119" s="73"/>
      <c r="L119" s="74">
        <f>SUM(J119+K119)</f>
        <v>0</v>
      </c>
      <c r="M119" s="75"/>
      <c r="N119" s="76"/>
      <c r="O119" s="77"/>
      <c r="P119" s="78"/>
      <c r="Q119" s="70"/>
      <c r="R119" s="71"/>
      <c r="S119" s="71">
        <f>SUM(Q119:R119)</f>
        <v>0</v>
      </c>
      <c r="T119" s="78"/>
      <c r="U119" s="79"/>
      <c r="V119" s="80">
        <f>SUM(S119+U119)</f>
        <v>0</v>
      </c>
      <c r="W119" s="81"/>
      <c r="X119" s="76"/>
      <c r="Y119" s="82">
        <f>T119-D119</f>
        <v>0</v>
      </c>
      <c r="Z119" s="83">
        <f>P119-E119</f>
        <v>0</v>
      </c>
      <c r="AA119" s="84">
        <f>SUM(S119-J119)</f>
        <v>0</v>
      </c>
      <c r="AB119" s="85" t="e">
        <f>AA119/J119</f>
        <v>#DIV/0!</v>
      </c>
      <c r="AC119" s="86">
        <f>U119-K119</f>
        <v>0</v>
      </c>
      <c r="AD119" s="87" t="e">
        <f>AC119/K119</f>
        <v>#DIV/0!</v>
      </c>
      <c r="AE119" s="88">
        <f>V119-L119</f>
        <v>0</v>
      </c>
      <c r="AF119" s="89" t="e">
        <f>AE119/L119</f>
        <v>#DIV/0!</v>
      </c>
      <c r="AG119" s="90">
        <f>W119-M119</f>
        <v>0</v>
      </c>
      <c r="AH119" s="91" t="e">
        <f>AG119/M119</f>
        <v>#DIV/0!</v>
      </c>
      <c r="AI119" s="233">
        <f>(S17+S68+S119)-(J17+J68+J119)</f>
        <v>0</v>
      </c>
      <c r="AJ119" s="234" t="e">
        <f>AI119/(J17+J68+J119)</f>
        <v>#DIV/0!</v>
      </c>
      <c r="AK119" s="233">
        <f>(U17+U68+U119)-(K17+K68+K119)</f>
        <v>0</v>
      </c>
      <c r="AL119" s="234" t="e">
        <f>AK119/(K17+K68+K119)</f>
        <v>#DIV/0!</v>
      </c>
      <c r="AM119" s="235">
        <f>(V17+V68+V119)-(L17+L68+L119)</f>
        <v>0</v>
      </c>
      <c r="AN119" s="236" t="e">
        <f>AM119/(L17+L68+L119)</f>
        <v>#DIV/0!</v>
      </c>
      <c r="AO119" s="235">
        <f>(W17+W68+W119)-(M17+M68+M119)</f>
        <v>0</v>
      </c>
      <c r="AP119" s="236" t="e">
        <f>AO119/(M17+M68+M119)</f>
        <v>#DIV/0!</v>
      </c>
      <c r="AR119" s="92"/>
      <c r="AS119" s="93"/>
      <c r="AT119" s="94">
        <f>SUM(AS119-AR119)</f>
        <v>0</v>
      </c>
      <c r="AU119" s="95" t="e">
        <f>AT119/AR119</f>
        <v>#DIV/0!</v>
      </c>
      <c r="AV119" s="223">
        <f>(AS17+AS68+AS119)-(AR17+AR68+AR119)</f>
        <v>0</v>
      </c>
      <c r="AW119" s="224" t="e">
        <f>AV119/(AR17+AR68+AR119)</f>
        <v>#DIV/0!</v>
      </c>
      <c r="AY119" s="96"/>
      <c r="AZ119" s="53"/>
      <c r="BA119" s="97"/>
      <c r="BB119" s="53"/>
      <c r="BC119" s="226">
        <f>SUM(AY119-BA68)</f>
        <v>0</v>
      </c>
    </row>
    <row r="120" spans="1:55">
      <c r="A120" s="66"/>
      <c r="B120" s="67"/>
      <c r="C120" s="68"/>
      <c r="D120" s="68"/>
      <c r="E120" s="68"/>
      <c r="F120" s="69"/>
      <c r="G120" s="323"/>
      <c r="H120" s="70"/>
      <c r="I120" s="71"/>
      <c r="J120" s="72">
        <f>SUM(H120:I120)</f>
        <v>0</v>
      </c>
      <c r="K120" s="73"/>
      <c r="L120" s="74">
        <f>SUM(J120+K120)</f>
        <v>0</v>
      </c>
      <c r="M120" s="75"/>
      <c r="N120" s="76"/>
      <c r="O120" s="77"/>
      <c r="P120" s="78"/>
      <c r="Q120" s="70"/>
      <c r="R120" s="71"/>
      <c r="S120" s="71">
        <f>SUM(Q120:R120)</f>
        <v>0</v>
      </c>
      <c r="T120" s="78"/>
      <c r="U120" s="79"/>
      <c r="V120" s="80">
        <f>SUM(S120+U120)</f>
        <v>0</v>
      </c>
      <c r="W120" s="81"/>
      <c r="X120" s="76"/>
      <c r="Y120" s="82">
        <f>T120-D120</f>
        <v>0</v>
      </c>
      <c r="Z120" s="83">
        <f>P120-E120</f>
        <v>0</v>
      </c>
      <c r="AA120" s="84">
        <f>SUM(S120-J120)</f>
        <v>0</v>
      </c>
      <c r="AB120" s="85" t="e">
        <f>AA120/J120</f>
        <v>#DIV/0!</v>
      </c>
      <c r="AC120" s="86">
        <f>U120-K120</f>
        <v>0</v>
      </c>
      <c r="AD120" s="87" t="e">
        <f>AC120/K120</f>
        <v>#DIV/0!</v>
      </c>
      <c r="AE120" s="88">
        <f>V120-L120</f>
        <v>0</v>
      </c>
      <c r="AF120" s="89" t="e">
        <f>AE120/L120</f>
        <v>#DIV/0!</v>
      </c>
      <c r="AG120" s="90">
        <f>W120-M120</f>
        <v>0</v>
      </c>
      <c r="AH120" s="91" t="e">
        <f>AG120/M120</f>
        <v>#DIV/0!</v>
      </c>
      <c r="AI120" s="233">
        <f>(S18+S69+S120)-(J18+J69+J120)</f>
        <v>0</v>
      </c>
      <c r="AJ120" s="234" t="e">
        <f>AI120/(J18+J69+J120)</f>
        <v>#DIV/0!</v>
      </c>
      <c r="AK120" s="233">
        <f>(U18+U69+U120)-(K18+K69+K120)</f>
        <v>0</v>
      </c>
      <c r="AL120" s="234" t="e">
        <f>AK120/(K18+K69+K120)</f>
        <v>#DIV/0!</v>
      </c>
      <c r="AM120" s="235">
        <f>(V18+V69+V120)-(L18+L69+L120)</f>
        <v>0</v>
      </c>
      <c r="AN120" s="236" t="e">
        <f>AM120/(L18+L69+L120)</f>
        <v>#DIV/0!</v>
      </c>
      <c r="AO120" s="235">
        <f>(W18+W69+W120)-(M18+M69+M120)</f>
        <v>0</v>
      </c>
      <c r="AP120" s="236" t="e">
        <f>AO120/(M18+M69+M120)</f>
        <v>#DIV/0!</v>
      </c>
      <c r="AR120" s="92"/>
      <c r="AS120" s="93"/>
      <c r="AT120" s="94">
        <f>SUM(AS120-AR120)</f>
        <v>0</v>
      </c>
      <c r="AU120" s="95" t="e">
        <f>AT120/AR120</f>
        <v>#DIV/0!</v>
      </c>
      <c r="AV120" s="223">
        <f>(AS18+AS69+AS120)-(AR18+AR69+AR120)</f>
        <v>0</v>
      </c>
      <c r="AW120" s="224" t="e">
        <f>AV120/(AR18+AR69+AR120)</f>
        <v>#DIV/0!</v>
      </c>
      <c r="AY120" s="96"/>
      <c r="AZ120" s="53"/>
      <c r="BA120" s="97"/>
      <c r="BB120" s="53"/>
      <c r="BC120" s="226">
        <f>SUM(AY120-BA69)</f>
        <v>0</v>
      </c>
    </row>
    <row r="121" spans="1:55">
      <c r="A121" s="66"/>
      <c r="B121" s="67"/>
      <c r="C121" s="68"/>
      <c r="D121" s="68"/>
      <c r="E121" s="68"/>
      <c r="F121" s="69"/>
      <c r="G121" s="323"/>
      <c r="H121" s="70"/>
      <c r="I121" s="71"/>
      <c r="J121" s="72">
        <f>SUM(H121:I121)</f>
        <v>0</v>
      </c>
      <c r="K121" s="73"/>
      <c r="L121" s="74">
        <f>SUM(J121+K121)</f>
        <v>0</v>
      </c>
      <c r="M121" s="75"/>
      <c r="N121" s="76"/>
      <c r="O121" s="77"/>
      <c r="P121" s="78"/>
      <c r="Q121" s="70"/>
      <c r="R121" s="71"/>
      <c r="S121" s="71">
        <f>SUM(Q121:R121)</f>
        <v>0</v>
      </c>
      <c r="T121" s="78"/>
      <c r="U121" s="79"/>
      <c r="V121" s="80">
        <f>SUM(S121+U121)</f>
        <v>0</v>
      </c>
      <c r="W121" s="81"/>
      <c r="X121" s="76"/>
      <c r="Y121" s="82">
        <f>T121-D121</f>
        <v>0</v>
      </c>
      <c r="Z121" s="83">
        <f>P121-E121</f>
        <v>0</v>
      </c>
      <c r="AA121" s="84">
        <f>SUM(S121-J121)</f>
        <v>0</v>
      </c>
      <c r="AB121" s="85" t="e">
        <f>AA121/J121</f>
        <v>#DIV/0!</v>
      </c>
      <c r="AC121" s="86">
        <f>U121-K121</f>
        <v>0</v>
      </c>
      <c r="AD121" s="87" t="e">
        <f>AC121/K121</f>
        <v>#DIV/0!</v>
      </c>
      <c r="AE121" s="88">
        <f>V121-L121</f>
        <v>0</v>
      </c>
      <c r="AF121" s="89" t="e">
        <f>AE121/L121</f>
        <v>#DIV/0!</v>
      </c>
      <c r="AG121" s="90">
        <f>W121-M121</f>
        <v>0</v>
      </c>
      <c r="AH121" s="91" t="e">
        <f>AG121/M121</f>
        <v>#DIV/0!</v>
      </c>
      <c r="AI121" s="233">
        <f>(S19+S70+S121)-(J19+J70+J121)</f>
        <v>0</v>
      </c>
      <c r="AJ121" s="234" t="e">
        <f>AI121/(J19+J70+J121)</f>
        <v>#DIV/0!</v>
      </c>
      <c r="AK121" s="233">
        <f>(U19+U70+U121)-(K19+K70+K121)</f>
        <v>0</v>
      </c>
      <c r="AL121" s="234" t="e">
        <f>AK121/(K19+K70+K121)</f>
        <v>#DIV/0!</v>
      </c>
      <c r="AM121" s="235">
        <f>(V19+V70+V121)-(L19+L70+L121)</f>
        <v>0</v>
      </c>
      <c r="AN121" s="236" t="e">
        <f>AM121/(L19+L70+L121)</f>
        <v>#DIV/0!</v>
      </c>
      <c r="AO121" s="235">
        <f>(W19+W70+W121)-(M19+M70+M121)</f>
        <v>0</v>
      </c>
      <c r="AP121" s="236" t="e">
        <f>AO121/(M19+M70+M121)</f>
        <v>#DIV/0!</v>
      </c>
      <c r="AR121" s="92"/>
      <c r="AS121" s="93"/>
      <c r="AT121" s="94">
        <f>SUM(AS121-AR121)</f>
        <v>0</v>
      </c>
      <c r="AU121" s="95" t="e">
        <f>AT121/AR121</f>
        <v>#DIV/0!</v>
      </c>
      <c r="AV121" s="223">
        <f>(AS19+AS70+AS121)-(AR19+AR70+AR121)</f>
        <v>0</v>
      </c>
      <c r="AW121" s="224" t="e">
        <f>AV121/(AR19+AR70+AR121)</f>
        <v>#DIV/0!</v>
      </c>
      <c r="AY121" s="96"/>
      <c r="AZ121" s="53"/>
      <c r="BA121" s="97"/>
      <c r="BB121" s="53"/>
      <c r="BC121" s="226">
        <f>SUM(AY121-BA70)</f>
        <v>0</v>
      </c>
    </row>
    <row r="122" spans="1:55">
      <c r="A122" s="66"/>
      <c r="B122" s="67"/>
      <c r="C122" s="68"/>
      <c r="D122" s="68"/>
      <c r="E122" s="68"/>
      <c r="F122" s="69"/>
      <c r="G122" s="323"/>
      <c r="H122" s="70"/>
      <c r="I122" s="71"/>
      <c r="J122" s="72">
        <f>SUM(H122:I122)</f>
        <v>0</v>
      </c>
      <c r="K122" s="73"/>
      <c r="L122" s="74">
        <f>SUM(J122+K122)</f>
        <v>0</v>
      </c>
      <c r="M122" s="75"/>
      <c r="N122" s="76"/>
      <c r="O122" s="77"/>
      <c r="P122" s="78"/>
      <c r="Q122" s="70"/>
      <c r="R122" s="71"/>
      <c r="S122" s="71">
        <f>SUM(Q122:R122)</f>
        <v>0</v>
      </c>
      <c r="T122" s="78"/>
      <c r="U122" s="79"/>
      <c r="V122" s="80">
        <f>SUM(S122+U122)</f>
        <v>0</v>
      </c>
      <c r="W122" s="81"/>
      <c r="X122" s="76"/>
      <c r="Y122" s="82">
        <f>T122-D122</f>
        <v>0</v>
      </c>
      <c r="Z122" s="83">
        <f>P122-E122</f>
        <v>0</v>
      </c>
      <c r="AA122" s="84">
        <f>SUM(S122-J122)</f>
        <v>0</v>
      </c>
      <c r="AB122" s="85" t="e">
        <f>AA122/J122</f>
        <v>#DIV/0!</v>
      </c>
      <c r="AC122" s="86">
        <f>U122-K122</f>
        <v>0</v>
      </c>
      <c r="AD122" s="87" t="e">
        <f>AC122/K122</f>
        <v>#DIV/0!</v>
      </c>
      <c r="AE122" s="88">
        <f>V122-L122</f>
        <v>0</v>
      </c>
      <c r="AF122" s="89" t="e">
        <f>AE122/L122</f>
        <v>#DIV/0!</v>
      </c>
      <c r="AG122" s="90">
        <f>W122-M122</f>
        <v>0</v>
      </c>
      <c r="AH122" s="91" t="e">
        <f>AG122/M122</f>
        <v>#DIV/0!</v>
      </c>
      <c r="AI122" s="233">
        <f>(S20+S71+S122)-(J20+J71+J122)</f>
        <v>0</v>
      </c>
      <c r="AJ122" s="234" t="e">
        <f>AI122/(J20+J71+J122)</f>
        <v>#DIV/0!</v>
      </c>
      <c r="AK122" s="233">
        <f>(U20+U71+U122)-(K20+K71+K122)</f>
        <v>0</v>
      </c>
      <c r="AL122" s="234" t="e">
        <f>AK122/(K20+K71+K122)</f>
        <v>#DIV/0!</v>
      </c>
      <c r="AM122" s="235">
        <f>(V20+V71+V122)-(L20+L71+L122)</f>
        <v>0</v>
      </c>
      <c r="AN122" s="236" t="e">
        <f>AM122/(L20+L71+L122)</f>
        <v>#DIV/0!</v>
      </c>
      <c r="AO122" s="235">
        <f>(W20+W71+W122)-(M20+M71+M122)</f>
        <v>0</v>
      </c>
      <c r="AP122" s="236" t="e">
        <f>AO122/(M20+M71+M122)</f>
        <v>#DIV/0!</v>
      </c>
      <c r="AR122" s="92"/>
      <c r="AS122" s="93"/>
      <c r="AT122" s="94">
        <f>SUM(AS122-AR122)</f>
        <v>0</v>
      </c>
      <c r="AU122" s="95" t="e">
        <f>AT122/AR122</f>
        <v>#DIV/0!</v>
      </c>
      <c r="AV122" s="223">
        <f>(AS20+AS71+AS122)-(AR20+AR71+AR122)</f>
        <v>0</v>
      </c>
      <c r="AW122" s="224" t="e">
        <f>AV122/(AR20+AR71+AR122)</f>
        <v>#DIV/0!</v>
      </c>
      <c r="AY122" s="96"/>
      <c r="AZ122" s="53"/>
      <c r="BA122" s="97"/>
      <c r="BB122" s="53"/>
      <c r="BC122" s="226">
        <f>SUM(AY122-BA71)</f>
        <v>0</v>
      </c>
    </row>
    <row r="123" spans="1:55">
      <c r="A123" s="66"/>
      <c r="B123" s="67"/>
      <c r="C123" s="68"/>
      <c r="D123" s="68"/>
      <c r="E123" s="68"/>
      <c r="F123" s="69"/>
      <c r="G123" s="323"/>
      <c r="H123" s="70"/>
      <c r="I123" s="71"/>
      <c r="J123" s="72">
        <f>SUM(H123:I123)</f>
        <v>0</v>
      </c>
      <c r="K123" s="73"/>
      <c r="L123" s="74">
        <f>SUM(J123+K123)</f>
        <v>0</v>
      </c>
      <c r="M123" s="75"/>
      <c r="N123" s="76"/>
      <c r="O123" s="77"/>
      <c r="P123" s="78"/>
      <c r="Q123" s="70"/>
      <c r="R123" s="71"/>
      <c r="S123" s="71">
        <f>SUM(Q123:R123)</f>
        <v>0</v>
      </c>
      <c r="T123" s="78"/>
      <c r="U123" s="79"/>
      <c r="V123" s="80">
        <f>SUM(S123+U123)</f>
        <v>0</v>
      </c>
      <c r="W123" s="81"/>
      <c r="X123" s="76"/>
      <c r="Y123" s="82">
        <f>T123-D123</f>
        <v>0</v>
      </c>
      <c r="Z123" s="83">
        <f>P123-E123</f>
        <v>0</v>
      </c>
      <c r="AA123" s="84">
        <f>SUM(S123-J123)</f>
        <v>0</v>
      </c>
      <c r="AB123" s="85" t="e">
        <f>AA123/J123</f>
        <v>#DIV/0!</v>
      </c>
      <c r="AC123" s="86">
        <f>U123-K123</f>
        <v>0</v>
      </c>
      <c r="AD123" s="87" t="e">
        <f>AC123/K123</f>
        <v>#DIV/0!</v>
      </c>
      <c r="AE123" s="88">
        <f>V123-L123</f>
        <v>0</v>
      </c>
      <c r="AF123" s="89" t="e">
        <f>AE123/L123</f>
        <v>#DIV/0!</v>
      </c>
      <c r="AG123" s="90">
        <f>W123-M123</f>
        <v>0</v>
      </c>
      <c r="AH123" s="91" t="e">
        <f>AG123/M123</f>
        <v>#DIV/0!</v>
      </c>
      <c r="AI123" s="233">
        <f>(S21+S72+S123)-(J21+J72+J123)</f>
        <v>0</v>
      </c>
      <c r="AJ123" s="234" t="e">
        <f>AI123/(J21+J72+J123)</f>
        <v>#DIV/0!</v>
      </c>
      <c r="AK123" s="233">
        <f>(U21+U72+U123)-(K21+K72+K123)</f>
        <v>0</v>
      </c>
      <c r="AL123" s="234" t="e">
        <f>AK123/(K21+K72+K123)</f>
        <v>#DIV/0!</v>
      </c>
      <c r="AM123" s="235">
        <f>(V21+V72+V123)-(L21+L72+L123)</f>
        <v>0</v>
      </c>
      <c r="AN123" s="236" t="e">
        <f>AM123/(L21+L72+L123)</f>
        <v>#DIV/0!</v>
      </c>
      <c r="AO123" s="235">
        <f>(W21+W72+W123)-(M21+M72+M123)</f>
        <v>0</v>
      </c>
      <c r="AP123" s="236" t="e">
        <f>AO123/(M21+M72+M123)</f>
        <v>#DIV/0!</v>
      </c>
      <c r="AR123" s="92"/>
      <c r="AS123" s="93"/>
      <c r="AT123" s="94">
        <f>SUM(AS123-AR123)</f>
        <v>0</v>
      </c>
      <c r="AU123" s="95" t="e">
        <f>AT123/AR123</f>
        <v>#DIV/0!</v>
      </c>
      <c r="AV123" s="223">
        <f>(AS21+AS72+AS123)-(AR21+AR72+AR123)</f>
        <v>0</v>
      </c>
      <c r="AW123" s="224" t="e">
        <f>AV123/(AR21+AR72+AR123)</f>
        <v>#DIV/0!</v>
      </c>
      <c r="AY123" s="96"/>
      <c r="AZ123" s="53"/>
      <c r="BA123" s="97"/>
      <c r="BB123" s="53"/>
      <c r="BC123" s="226">
        <f>SUM(AY123-BA72)</f>
        <v>0</v>
      </c>
    </row>
    <row r="124" spans="1:55">
      <c r="A124" s="66"/>
      <c r="B124" s="67"/>
      <c r="C124" s="68"/>
      <c r="D124" s="68"/>
      <c r="E124" s="68"/>
      <c r="F124" s="69"/>
      <c r="G124" s="323"/>
      <c r="H124" s="70"/>
      <c r="I124" s="71"/>
      <c r="J124" s="72">
        <f>SUM(H124:I124)</f>
        <v>0</v>
      </c>
      <c r="K124" s="73"/>
      <c r="L124" s="74">
        <f>SUM(J124+K124)</f>
        <v>0</v>
      </c>
      <c r="M124" s="75"/>
      <c r="N124" s="76"/>
      <c r="O124" s="77"/>
      <c r="P124" s="78"/>
      <c r="Q124" s="70"/>
      <c r="R124" s="71"/>
      <c r="S124" s="71">
        <f>SUM(Q124:R124)</f>
        <v>0</v>
      </c>
      <c r="T124" s="78"/>
      <c r="U124" s="79"/>
      <c r="V124" s="80">
        <f>SUM(S124+U124)</f>
        <v>0</v>
      </c>
      <c r="W124" s="81"/>
      <c r="X124" s="76"/>
      <c r="Y124" s="82">
        <f>T124-D124</f>
        <v>0</v>
      </c>
      <c r="Z124" s="83">
        <f>P124-E124</f>
        <v>0</v>
      </c>
      <c r="AA124" s="84">
        <f>SUM(S124-J124)</f>
        <v>0</v>
      </c>
      <c r="AB124" s="85" t="e">
        <f>AA124/J124</f>
        <v>#DIV/0!</v>
      </c>
      <c r="AC124" s="86">
        <f>U124-K124</f>
        <v>0</v>
      </c>
      <c r="AD124" s="87" t="e">
        <f>AC124/K124</f>
        <v>#DIV/0!</v>
      </c>
      <c r="AE124" s="88">
        <f>V124-L124</f>
        <v>0</v>
      </c>
      <c r="AF124" s="89" t="e">
        <f>AE124/L124</f>
        <v>#DIV/0!</v>
      </c>
      <c r="AG124" s="90">
        <f>W124-M124</f>
        <v>0</v>
      </c>
      <c r="AH124" s="91" t="e">
        <f>AG124/M124</f>
        <v>#DIV/0!</v>
      </c>
      <c r="AI124" s="233">
        <f>(S22+S73+S124)-(J22+J73+J124)</f>
        <v>0</v>
      </c>
      <c r="AJ124" s="234" t="e">
        <f>AI124/(J22+J73+J124)</f>
        <v>#DIV/0!</v>
      </c>
      <c r="AK124" s="233">
        <f>(U22+U73+U124)-(K22+K73+K124)</f>
        <v>0</v>
      </c>
      <c r="AL124" s="234" t="e">
        <f>AK124/(K22+K73+K124)</f>
        <v>#DIV/0!</v>
      </c>
      <c r="AM124" s="235">
        <f>(V22+V73+V124)-(L22+L73+L124)</f>
        <v>0</v>
      </c>
      <c r="AN124" s="236" t="e">
        <f>AM124/(L22+L73+L124)</f>
        <v>#DIV/0!</v>
      </c>
      <c r="AO124" s="235">
        <f>(W22+W73+W124)-(M22+M73+M124)</f>
        <v>0</v>
      </c>
      <c r="AP124" s="236" t="e">
        <f>AO124/(M22+M73+M124)</f>
        <v>#DIV/0!</v>
      </c>
      <c r="AR124" s="92"/>
      <c r="AS124" s="93"/>
      <c r="AT124" s="94">
        <f>SUM(AS124-AR124)</f>
        <v>0</v>
      </c>
      <c r="AU124" s="95" t="e">
        <f>AT124/AR124</f>
        <v>#DIV/0!</v>
      </c>
      <c r="AV124" s="223">
        <f>(AS22+AS73+AS124)-(AR22+AR73+AR124)</f>
        <v>0</v>
      </c>
      <c r="AW124" s="224" t="e">
        <f>AV124/(AR22+AR73+AR124)</f>
        <v>#DIV/0!</v>
      </c>
      <c r="AY124" s="96"/>
      <c r="AZ124" s="53"/>
      <c r="BA124" s="97"/>
      <c r="BB124" s="53"/>
      <c r="BC124" s="226">
        <f>SUM(AY124-BA73)</f>
        <v>0</v>
      </c>
    </row>
    <row r="125" spans="1:55">
      <c r="A125" s="66"/>
      <c r="B125" s="67"/>
      <c r="C125" s="68"/>
      <c r="D125" s="68"/>
      <c r="E125" s="68"/>
      <c r="F125" s="69"/>
      <c r="G125" s="323"/>
      <c r="H125" s="70"/>
      <c r="I125" s="71"/>
      <c r="J125" s="72">
        <f>SUM(H125:I125)</f>
        <v>0</v>
      </c>
      <c r="K125" s="73"/>
      <c r="L125" s="74">
        <f>SUM(J125+K125)</f>
        <v>0</v>
      </c>
      <c r="M125" s="75"/>
      <c r="N125" s="76"/>
      <c r="O125" s="77"/>
      <c r="P125" s="78"/>
      <c r="Q125" s="70"/>
      <c r="R125" s="71"/>
      <c r="S125" s="71">
        <f>SUM(Q125:R125)</f>
        <v>0</v>
      </c>
      <c r="T125" s="78"/>
      <c r="U125" s="79"/>
      <c r="V125" s="80">
        <f>SUM(S125+U125)</f>
        <v>0</v>
      </c>
      <c r="W125" s="81"/>
      <c r="X125" s="76"/>
      <c r="Y125" s="82">
        <f>T125-D125</f>
        <v>0</v>
      </c>
      <c r="Z125" s="83">
        <f>P125-E125</f>
        <v>0</v>
      </c>
      <c r="AA125" s="84">
        <f>SUM(S125-J125)</f>
        <v>0</v>
      </c>
      <c r="AB125" s="85" t="e">
        <f>AA125/J125</f>
        <v>#DIV/0!</v>
      </c>
      <c r="AC125" s="86">
        <f>U125-K125</f>
        <v>0</v>
      </c>
      <c r="AD125" s="87" t="e">
        <f>AC125/K125</f>
        <v>#DIV/0!</v>
      </c>
      <c r="AE125" s="88">
        <f>V125-L125</f>
        <v>0</v>
      </c>
      <c r="AF125" s="89" t="e">
        <f>AE125/L125</f>
        <v>#DIV/0!</v>
      </c>
      <c r="AG125" s="90">
        <f>W125-M125</f>
        <v>0</v>
      </c>
      <c r="AH125" s="91" t="e">
        <f>AG125/M125</f>
        <v>#DIV/0!</v>
      </c>
      <c r="AI125" s="233">
        <f>(S23+S74+S125)-(J23+J74+J125)</f>
        <v>0</v>
      </c>
      <c r="AJ125" s="234" t="e">
        <f>AI125/(J23+J74+J125)</f>
        <v>#DIV/0!</v>
      </c>
      <c r="AK125" s="233">
        <f>(U23+U74+U125)-(K23+K74+K125)</f>
        <v>0</v>
      </c>
      <c r="AL125" s="234" t="e">
        <f>AK125/(K23+K74+K125)</f>
        <v>#DIV/0!</v>
      </c>
      <c r="AM125" s="235">
        <f>(V23+V74+V125)-(L23+L74+L125)</f>
        <v>0</v>
      </c>
      <c r="AN125" s="236" t="e">
        <f>AM125/(L23+L74+L125)</f>
        <v>#DIV/0!</v>
      </c>
      <c r="AO125" s="235">
        <f>(W23+W74+W125)-(M23+M74+M125)</f>
        <v>0</v>
      </c>
      <c r="AP125" s="236" t="e">
        <f>AO125/(M23+M74+M125)</f>
        <v>#DIV/0!</v>
      </c>
      <c r="AR125" s="92"/>
      <c r="AS125" s="93"/>
      <c r="AT125" s="94">
        <f>SUM(AS125-AR125)</f>
        <v>0</v>
      </c>
      <c r="AU125" s="95" t="e">
        <f>AT125/AR125</f>
        <v>#DIV/0!</v>
      </c>
      <c r="AV125" s="223">
        <f>(AS23+AS74+AS125)-(AR23+AR74+AR125)</f>
        <v>0</v>
      </c>
      <c r="AW125" s="224" t="e">
        <f>AV125/(AR23+AR74+AR125)</f>
        <v>#DIV/0!</v>
      </c>
      <c r="AY125" s="96"/>
      <c r="AZ125" s="53"/>
      <c r="BA125" s="97"/>
      <c r="BB125" s="53"/>
      <c r="BC125" s="226">
        <f>SUM(AY125-BA74)</f>
        <v>0</v>
      </c>
    </row>
    <row r="126" spans="1:55">
      <c r="A126" s="66"/>
      <c r="B126" s="67"/>
      <c r="C126" s="68"/>
      <c r="D126" s="68"/>
      <c r="E126" s="68"/>
      <c r="F126" s="69"/>
      <c r="G126" s="323"/>
      <c r="H126" s="70"/>
      <c r="I126" s="71"/>
      <c r="J126" s="72">
        <f>SUM(H126:I126)</f>
        <v>0</v>
      </c>
      <c r="K126" s="73"/>
      <c r="L126" s="74">
        <f>SUM(J126+K126)</f>
        <v>0</v>
      </c>
      <c r="M126" s="75"/>
      <c r="N126" s="76"/>
      <c r="O126" s="77"/>
      <c r="P126" s="78"/>
      <c r="Q126" s="70"/>
      <c r="R126" s="71"/>
      <c r="S126" s="71">
        <f>SUM(Q126:R126)</f>
        <v>0</v>
      </c>
      <c r="T126" s="78"/>
      <c r="U126" s="79"/>
      <c r="V126" s="80">
        <f>SUM(S126+U126)</f>
        <v>0</v>
      </c>
      <c r="W126" s="81"/>
      <c r="X126" s="76"/>
      <c r="Y126" s="82">
        <f>T126-D126</f>
        <v>0</v>
      </c>
      <c r="Z126" s="83">
        <f>P126-E126</f>
        <v>0</v>
      </c>
      <c r="AA126" s="84">
        <f>SUM(S126-J126)</f>
        <v>0</v>
      </c>
      <c r="AB126" s="85" t="e">
        <f>AA126/J126</f>
        <v>#DIV/0!</v>
      </c>
      <c r="AC126" s="86">
        <f>U126-K126</f>
        <v>0</v>
      </c>
      <c r="AD126" s="87" t="e">
        <f>AC126/K126</f>
        <v>#DIV/0!</v>
      </c>
      <c r="AE126" s="88">
        <f>V126-L126</f>
        <v>0</v>
      </c>
      <c r="AF126" s="89" t="e">
        <f>AE126/L126</f>
        <v>#DIV/0!</v>
      </c>
      <c r="AG126" s="90">
        <f>W126-M126</f>
        <v>0</v>
      </c>
      <c r="AH126" s="91" t="e">
        <f>AG126/M126</f>
        <v>#DIV/0!</v>
      </c>
      <c r="AI126" s="233">
        <f>(S24+S75+S126)-(J24+J75+J126)</f>
        <v>0</v>
      </c>
      <c r="AJ126" s="234" t="e">
        <f>AI126/(J24+J75+J126)</f>
        <v>#DIV/0!</v>
      </c>
      <c r="AK126" s="233">
        <f>(U24+U75+U126)-(K24+K75+K126)</f>
        <v>0</v>
      </c>
      <c r="AL126" s="234" t="e">
        <f>AK126/(K24+K75+K126)</f>
        <v>#DIV/0!</v>
      </c>
      <c r="AM126" s="235">
        <f>(V24+V75+V126)-(L24+L75+L126)</f>
        <v>0</v>
      </c>
      <c r="AN126" s="236" t="e">
        <f>AM126/(L24+L75+L126)</f>
        <v>#DIV/0!</v>
      </c>
      <c r="AO126" s="235">
        <f>(W24+W75+W126)-(M24+M75+M126)</f>
        <v>0</v>
      </c>
      <c r="AP126" s="236" t="e">
        <f>AO126/(M24+M75+M126)</f>
        <v>#DIV/0!</v>
      </c>
      <c r="AR126" s="92"/>
      <c r="AS126" s="93"/>
      <c r="AT126" s="94">
        <f>SUM(AS126-AR126)</f>
        <v>0</v>
      </c>
      <c r="AU126" s="95" t="e">
        <f>AT126/AR126</f>
        <v>#DIV/0!</v>
      </c>
      <c r="AV126" s="223">
        <f>(AS24+AS75+AS126)-(AR24+AR75+AR126)</f>
        <v>0</v>
      </c>
      <c r="AW126" s="224" t="e">
        <f>AV126/(AR24+AR75+AR126)</f>
        <v>#DIV/0!</v>
      </c>
      <c r="AY126" s="96"/>
      <c r="AZ126" s="53"/>
      <c r="BA126" s="97"/>
      <c r="BB126" s="53"/>
      <c r="BC126" s="226">
        <f>SUM(AY126-BA75)</f>
        <v>0</v>
      </c>
    </row>
    <row r="127" spans="1:55">
      <c r="A127" s="66"/>
      <c r="B127" s="67"/>
      <c r="C127" s="68"/>
      <c r="D127" s="68"/>
      <c r="E127" s="68"/>
      <c r="F127" s="69"/>
      <c r="G127" s="323"/>
      <c r="H127" s="70"/>
      <c r="I127" s="71"/>
      <c r="J127" s="72">
        <f>SUM(H127:I127)</f>
        <v>0</v>
      </c>
      <c r="K127" s="73"/>
      <c r="L127" s="74">
        <f>SUM(J127+K127)</f>
        <v>0</v>
      </c>
      <c r="M127" s="75"/>
      <c r="N127" s="76"/>
      <c r="O127" s="77"/>
      <c r="P127" s="78"/>
      <c r="Q127" s="70"/>
      <c r="R127" s="71"/>
      <c r="S127" s="71">
        <f>SUM(Q127:R127)</f>
        <v>0</v>
      </c>
      <c r="T127" s="78"/>
      <c r="U127" s="79"/>
      <c r="V127" s="80">
        <f>SUM(S127+U127)</f>
        <v>0</v>
      </c>
      <c r="W127" s="81"/>
      <c r="X127" s="76"/>
      <c r="Y127" s="82">
        <f>T127-D127</f>
        <v>0</v>
      </c>
      <c r="Z127" s="83">
        <f>P127-E127</f>
        <v>0</v>
      </c>
      <c r="AA127" s="84">
        <f>SUM(S127-J127)</f>
        <v>0</v>
      </c>
      <c r="AB127" s="85" t="e">
        <f>AA127/J127</f>
        <v>#DIV/0!</v>
      </c>
      <c r="AC127" s="86">
        <f>U127-K127</f>
        <v>0</v>
      </c>
      <c r="AD127" s="87" t="e">
        <f>AC127/K127</f>
        <v>#DIV/0!</v>
      </c>
      <c r="AE127" s="88">
        <f>V127-L127</f>
        <v>0</v>
      </c>
      <c r="AF127" s="89" t="e">
        <f>AE127/L127</f>
        <v>#DIV/0!</v>
      </c>
      <c r="AG127" s="90">
        <f>W127-M127</f>
        <v>0</v>
      </c>
      <c r="AH127" s="91" t="e">
        <f>AG127/M127</f>
        <v>#DIV/0!</v>
      </c>
      <c r="AI127" s="233">
        <f>(S25+S76+S127)-(J25+J76+J127)</f>
        <v>0</v>
      </c>
      <c r="AJ127" s="234" t="e">
        <f>AI127/(J25+J76+J127)</f>
        <v>#DIV/0!</v>
      </c>
      <c r="AK127" s="233">
        <f>(U25+U76+U127)-(K25+K76+K127)</f>
        <v>0</v>
      </c>
      <c r="AL127" s="234" t="e">
        <f>AK127/(K25+K76+K127)</f>
        <v>#DIV/0!</v>
      </c>
      <c r="AM127" s="235">
        <f>(V25+V76+V127)-(L25+L76+L127)</f>
        <v>0</v>
      </c>
      <c r="AN127" s="236" t="e">
        <f>AM127/(L25+L76+L127)</f>
        <v>#DIV/0!</v>
      </c>
      <c r="AO127" s="235">
        <f>(W25+W76+W127)-(M25+M76+M127)</f>
        <v>0</v>
      </c>
      <c r="AP127" s="236" t="e">
        <f>AO127/(M25+M76+M127)</f>
        <v>#DIV/0!</v>
      </c>
      <c r="AR127" s="92"/>
      <c r="AS127" s="93"/>
      <c r="AT127" s="94">
        <f>SUM(AS127-AR127)</f>
        <v>0</v>
      </c>
      <c r="AU127" s="95" t="e">
        <f>AT127/AR127</f>
        <v>#DIV/0!</v>
      </c>
      <c r="AV127" s="223">
        <f>(AS25+AS76+AS127)-(AR25+AR76+AR127)</f>
        <v>0</v>
      </c>
      <c r="AW127" s="224" t="e">
        <f>AV127/(AR25+AR76+AR127)</f>
        <v>#DIV/0!</v>
      </c>
      <c r="AY127" s="96"/>
      <c r="AZ127" s="53"/>
      <c r="BA127" s="97"/>
      <c r="BB127" s="53"/>
      <c r="BC127" s="226">
        <f>SUM(AY127-BA76)</f>
        <v>0</v>
      </c>
    </row>
    <row r="128" spans="1:55">
      <c r="A128" s="66"/>
      <c r="B128" s="67"/>
      <c r="C128" s="68"/>
      <c r="D128" s="68"/>
      <c r="E128" s="68"/>
      <c r="F128" s="69"/>
      <c r="G128" s="323"/>
      <c r="H128" s="70"/>
      <c r="I128" s="71"/>
      <c r="J128" s="72">
        <f>SUM(H128:I128)</f>
        <v>0</v>
      </c>
      <c r="K128" s="73"/>
      <c r="L128" s="74">
        <f>SUM(J128+K128)</f>
        <v>0</v>
      </c>
      <c r="M128" s="75"/>
      <c r="N128" s="76"/>
      <c r="O128" s="77"/>
      <c r="P128" s="78"/>
      <c r="Q128" s="70"/>
      <c r="R128" s="71"/>
      <c r="S128" s="71">
        <f>SUM(Q128:R128)</f>
        <v>0</v>
      </c>
      <c r="T128" s="78"/>
      <c r="U128" s="79"/>
      <c r="V128" s="80">
        <f>SUM(S128+U128)</f>
        <v>0</v>
      </c>
      <c r="W128" s="81"/>
      <c r="X128" s="76"/>
      <c r="Y128" s="82">
        <f>T128-D128</f>
        <v>0</v>
      </c>
      <c r="Z128" s="83">
        <f>P128-E128</f>
        <v>0</v>
      </c>
      <c r="AA128" s="84">
        <f>SUM(S128-J128)</f>
        <v>0</v>
      </c>
      <c r="AB128" s="85" t="e">
        <f>AA128/J128</f>
        <v>#DIV/0!</v>
      </c>
      <c r="AC128" s="86">
        <f>U128-K128</f>
        <v>0</v>
      </c>
      <c r="AD128" s="87" t="e">
        <f>AC128/K128</f>
        <v>#DIV/0!</v>
      </c>
      <c r="AE128" s="88">
        <f>V128-L128</f>
        <v>0</v>
      </c>
      <c r="AF128" s="89" t="e">
        <f>AE128/L128</f>
        <v>#DIV/0!</v>
      </c>
      <c r="AG128" s="90">
        <f>W128-M128</f>
        <v>0</v>
      </c>
      <c r="AH128" s="91" t="e">
        <f>AG128/M128</f>
        <v>#DIV/0!</v>
      </c>
      <c r="AI128" s="233">
        <f>(S26+S77+S128)-(J26+J77+J128)</f>
        <v>0</v>
      </c>
      <c r="AJ128" s="234" t="e">
        <f>AI128/(J26+J77+J128)</f>
        <v>#DIV/0!</v>
      </c>
      <c r="AK128" s="233">
        <f>(U26+U77+U128)-(K26+K77+K128)</f>
        <v>0</v>
      </c>
      <c r="AL128" s="234" t="e">
        <f>AK128/(K26+K77+K128)</f>
        <v>#DIV/0!</v>
      </c>
      <c r="AM128" s="235">
        <f>(V26+V77+V128)-(L26+L77+L128)</f>
        <v>0</v>
      </c>
      <c r="AN128" s="236" t="e">
        <f>AM128/(L26+L77+L128)</f>
        <v>#DIV/0!</v>
      </c>
      <c r="AO128" s="235">
        <f>(W26+W77+W128)-(M26+M77+M128)</f>
        <v>0</v>
      </c>
      <c r="AP128" s="236" t="e">
        <f>AO128/(M26+M77+M128)</f>
        <v>#DIV/0!</v>
      </c>
      <c r="AR128" s="92"/>
      <c r="AS128" s="93"/>
      <c r="AT128" s="94">
        <f>SUM(AS128-AR128)</f>
        <v>0</v>
      </c>
      <c r="AU128" s="95" t="e">
        <f>AT128/AR128</f>
        <v>#DIV/0!</v>
      </c>
      <c r="AV128" s="223">
        <f>(AS26+AS77+AS128)-(AR26+AR77+AR128)</f>
        <v>0</v>
      </c>
      <c r="AW128" s="224" t="e">
        <f>AV128/(AR26+AR77+AR128)</f>
        <v>#DIV/0!</v>
      </c>
      <c r="AY128" s="96"/>
      <c r="AZ128" s="53"/>
      <c r="BA128" s="97"/>
      <c r="BB128" s="53"/>
      <c r="BC128" s="226">
        <f>SUM(AY128-BA77)</f>
        <v>0</v>
      </c>
    </row>
    <row r="129" spans="1:55">
      <c r="A129" s="66"/>
      <c r="B129" s="67"/>
      <c r="C129" s="68"/>
      <c r="D129" s="68"/>
      <c r="E129" s="68"/>
      <c r="F129" s="69"/>
      <c r="G129" s="323"/>
      <c r="H129" s="70"/>
      <c r="I129" s="71"/>
      <c r="J129" s="72">
        <f>SUM(H129:I129)</f>
        <v>0</v>
      </c>
      <c r="K129" s="73"/>
      <c r="L129" s="74">
        <f>SUM(J129+K129)</f>
        <v>0</v>
      </c>
      <c r="M129" s="75"/>
      <c r="N129" s="76"/>
      <c r="O129" s="77"/>
      <c r="P129" s="78"/>
      <c r="Q129" s="70"/>
      <c r="R129" s="71"/>
      <c r="S129" s="71">
        <f>SUM(Q129:R129)</f>
        <v>0</v>
      </c>
      <c r="T129" s="78"/>
      <c r="U129" s="79"/>
      <c r="V129" s="80">
        <f>SUM(S129+U129)</f>
        <v>0</v>
      </c>
      <c r="W129" s="81"/>
      <c r="X129" s="76"/>
      <c r="Y129" s="82">
        <f>T129-D129</f>
        <v>0</v>
      </c>
      <c r="Z129" s="83">
        <f>P129-E129</f>
        <v>0</v>
      </c>
      <c r="AA129" s="84">
        <f>SUM(S129-J129)</f>
        <v>0</v>
      </c>
      <c r="AB129" s="85" t="e">
        <f>AA129/J129</f>
        <v>#DIV/0!</v>
      </c>
      <c r="AC129" s="86">
        <f>U129-K129</f>
        <v>0</v>
      </c>
      <c r="AD129" s="87" t="e">
        <f>AC129/K129</f>
        <v>#DIV/0!</v>
      </c>
      <c r="AE129" s="88">
        <f>V129-L129</f>
        <v>0</v>
      </c>
      <c r="AF129" s="89" t="e">
        <f>AE129/L129</f>
        <v>#DIV/0!</v>
      </c>
      <c r="AG129" s="90">
        <f>W129-M129</f>
        <v>0</v>
      </c>
      <c r="AH129" s="91" t="e">
        <f>AG129/M129</f>
        <v>#DIV/0!</v>
      </c>
      <c r="AI129" s="233">
        <f>(S27+S78+S129)-(J27+J78+J129)</f>
        <v>0</v>
      </c>
      <c r="AJ129" s="234" t="e">
        <f>AI129/(J27+J78+J129)</f>
        <v>#DIV/0!</v>
      </c>
      <c r="AK129" s="233">
        <f>(U27+U78+U129)-(K27+K78+K129)</f>
        <v>0</v>
      </c>
      <c r="AL129" s="234" t="e">
        <f>AK129/(K27+K78+K129)</f>
        <v>#DIV/0!</v>
      </c>
      <c r="AM129" s="235">
        <f>(V27+V78+V129)-(L27+L78+L129)</f>
        <v>0</v>
      </c>
      <c r="AN129" s="236" t="e">
        <f>AM129/(L27+L78+L129)</f>
        <v>#DIV/0!</v>
      </c>
      <c r="AO129" s="235">
        <f>(W27+W78+W129)-(M27+M78+M129)</f>
        <v>0</v>
      </c>
      <c r="AP129" s="236" t="e">
        <f>AO129/(M27+M78+M129)</f>
        <v>#DIV/0!</v>
      </c>
      <c r="AR129" s="92"/>
      <c r="AS129" s="93"/>
      <c r="AT129" s="94">
        <f>SUM(AS129-AR129)</f>
        <v>0</v>
      </c>
      <c r="AU129" s="95" t="e">
        <f>AT129/AR129</f>
        <v>#DIV/0!</v>
      </c>
      <c r="AV129" s="223">
        <f>(AS27+AS78+AS129)-(AR27+AR78+AR129)</f>
        <v>0</v>
      </c>
      <c r="AW129" s="224" t="e">
        <f>AV129/(AR27+AR78+AR129)</f>
        <v>#DIV/0!</v>
      </c>
      <c r="AY129" s="96"/>
      <c r="AZ129" s="53"/>
      <c r="BA129" s="97"/>
      <c r="BB129" s="53"/>
      <c r="BC129" s="226">
        <f>SUM(AY129-BA78)</f>
        <v>0</v>
      </c>
    </row>
    <row r="130" spans="1:55">
      <c r="A130" s="66"/>
      <c r="B130" s="67"/>
      <c r="C130" s="68"/>
      <c r="D130" s="68"/>
      <c r="E130" s="68"/>
      <c r="F130" s="69"/>
      <c r="G130" s="323"/>
      <c r="H130" s="70"/>
      <c r="I130" s="71"/>
      <c r="J130" s="72">
        <f>SUM(H130:I130)</f>
        <v>0</v>
      </c>
      <c r="K130" s="73"/>
      <c r="L130" s="74">
        <f>SUM(J130+K130)</f>
        <v>0</v>
      </c>
      <c r="M130" s="75"/>
      <c r="N130" s="76"/>
      <c r="O130" s="77"/>
      <c r="P130" s="78"/>
      <c r="Q130" s="70"/>
      <c r="R130" s="71"/>
      <c r="S130" s="71">
        <f>SUM(Q130:R130)</f>
        <v>0</v>
      </c>
      <c r="T130" s="78"/>
      <c r="U130" s="79"/>
      <c r="V130" s="80">
        <f>SUM(S130+U130)</f>
        <v>0</v>
      </c>
      <c r="W130" s="81"/>
      <c r="X130" s="76"/>
      <c r="Y130" s="82">
        <f>T130-D130</f>
        <v>0</v>
      </c>
      <c r="Z130" s="83">
        <f>P130-E130</f>
        <v>0</v>
      </c>
      <c r="AA130" s="84">
        <f>SUM(S130-J130)</f>
        <v>0</v>
      </c>
      <c r="AB130" s="85" t="e">
        <f>AA130/J130</f>
        <v>#DIV/0!</v>
      </c>
      <c r="AC130" s="86">
        <f>U130-K130</f>
        <v>0</v>
      </c>
      <c r="AD130" s="87" t="e">
        <f>AC130/K130</f>
        <v>#DIV/0!</v>
      </c>
      <c r="AE130" s="88">
        <f>V130-L130</f>
        <v>0</v>
      </c>
      <c r="AF130" s="89" t="e">
        <f>AE130/L130</f>
        <v>#DIV/0!</v>
      </c>
      <c r="AG130" s="90">
        <f>W130-M130</f>
        <v>0</v>
      </c>
      <c r="AH130" s="91" t="e">
        <f>AG130/M130</f>
        <v>#DIV/0!</v>
      </c>
      <c r="AI130" s="233">
        <f>(S28+S79+S130)-(J28+J79+J130)</f>
        <v>0</v>
      </c>
      <c r="AJ130" s="234" t="e">
        <f>AI130/(J28+J79+J130)</f>
        <v>#DIV/0!</v>
      </c>
      <c r="AK130" s="233">
        <f>(U28+U79+U130)-(K28+K79+K130)</f>
        <v>0</v>
      </c>
      <c r="AL130" s="234" t="e">
        <f>AK130/(K28+K79+K130)</f>
        <v>#DIV/0!</v>
      </c>
      <c r="AM130" s="235">
        <f>(V28+V79+V130)-(L28+L79+L130)</f>
        <v>0</v>
      </c>
      <c r="AN130" s="236" t="e">
        <f>AM130/(L28+L79+L130)</f>
        <v>#DIV/0!</v>
      </c>
      <c r="AO130" s="235">
        <f>(W28+W79+W130)-(M28+M79+M130)</f>
        <v>0</v>
      </c>
      <c r="AP130" s="236" t="e">
        <f>AO130/(M28+M79+M130)</f>
        <v>#DIV/0!</v>
      </c>
      <c r="AR130" s="92"/>
      <c r="AS130" s="93"/>
      <c r="AT130" s="94">
        <f>SUM(AS130-AR130)</f>
        <v>0</v>
      </c>
      <c r="AU130" s="95" t="e">
        <f>AT130/AR130</f>
        <v>#DIV/0!</v>
      </c>
      <c r="AV130" s="223">
        <f>(AS28+AS79+AS130)-(AR28+AR79+AR130)</f>
        <v>0</v>
      </c>
      <c r="AW130" s="224" t="e">
        <f>AV130/(AR28+AR79+AR130)</f>
        <v>#DIV/0!</v>
      </c>
      <c r="AY130" s="96"/>
      <c r="AZ130" s="53"/>
      <c r="BA130" s="97"/>
      <c r="BB130" s="53"/>
      <c r="BC130" s="226">
        <f>SUM(AY130-BA79)</f>
        <v>0</v>
      </c>
    </row>
    <row r="131" spans="1:55">
      <c r="A131" s="66"/>
      <c r="B131" s="67"/>
      <c r="C131" s="68"/>
      <c r="D131" s="68"/>
      <c r="E131" s="68"/>
      <c r="F131" s="69"/>
      <c r="G131" s="323"/>
      <c r="H131" s="70"/>
      <c r="I131" s="71"/>
      <c r="J131" s="72">
        <f>SUM(H131:I131)</f>
        <v>0</v>
      </c>
      <c r="K131" s="73"/>
      <c r="L131" s="74">
        <f>SUM(J131+K131)</f>
        <v>0</v>
      </c>
      <c r="M131" s="75"/>
      <c r="N131" s="76"/>
      <c r="O131" s="77"/>
      <c r="P131" s="78"/>
      <c r="Q131" s="70"/>
      <c r="R131" s="71"/>
      <c r="S131" s="71">
        <f>SUM(Q131:R131)</f>
        <v>0</v>
      </c>
      <c r="T131" s="78"/>
      <c r="U131" s="79"/>
      <c r="V131" s="80">
        <f>SUM(S131+U131)</f>
        <v>0</v>
      </c>
      <c r="W131" s="81"/>
      <c r="X131" s="76"/>
      <c r="Y131" s="82">
        <f>T131-D131</f>
        <v>0</v>
      </c>
      <c r="Z131" s="83">
        <f>P131-E131</f>
        <v>0</v>
      </c>
      <c r="AA131" s="84">
        <f>SUM(S131-J131)</f>
        <v>0</v>
      </c>
      <c r="AB131" s="85" t="e">
        <f>AA131/J131</f>
        <v>#DIV/0!</v>
      </c>
      <c r="AC131" s="86">
        <f>U131-K131</f>
        <v>0</v>
      </c>
      <c r="AD131" s="87" t="e">
        <f>AC131/K131</f>
        <v>#DIV/0!</v>
      </c>
      <c r="AE131" s="88">
        <f>V131-L131</f>
        <v>0</v>
      </c>
      <c r="AF131" s="89" t="e">
        <f>AE131/L131</f>
        <v>#DIV/0!</v>
      </c>
      <c r="AG131" s="90">
        <f>W131-M131</f>
        <v>0</v>
      </c>
      <c r="AH131" s="91" t="e">
        <f>AG131/M131</f>
        <v>#DIV/0!</v>
      </c>
      <c r="AI131" s="233">
        <f>(S29+S80+S131)-(J29+J80+J131)</f>
        <v>0</v>
      </c>
      <c r="AJ131" s="234" t="e">
        <f>AI131/(J29+J80+J131)</f>
        <v>#DIV/0!</v>
      </c>
      <c r="AK131" s="233">
        <f>(U29+U80+U131)-(K29+K80+K131)</f>
        <v>0</v>
      </c>
      <c r="AL131" s="234" t="e">
        <f>AK131/(K29+K80+K131)</f>
        <v>#DIV/0!</v>
      </c>
      <c r="AM131" s="235">
        <f>(V29+V80+V131)-(L29+L80+L131)</f>
        <v>0</v>
      </c>
      <c r="AN131" s="236" t="e">
        <f>AM131/(L29+L80+L131)</f>
        <v>#DIV/0!</v>
      </c>
      <c r="AO131" s="235">
        <f>(W29+W80+W131)-(M29+M80+M131)</f>
        <v>0</v>
      </c>
      <c r="AP131" s="236" t="e">
        <f>AO131/(M29+M80+M131)</f>
        <v>#DIV/0!</v>
      </c>
      <c r="AR131" s="92"/>
      <c r="AS131" s="93"/>
      <c r="AT131" s="94">
        <f>SUM(AS131-AR131)</f>
        <v>0</v>
      </c>
      <c r="AU131" s="95" t="e">
        <f>AT131/AR131</f>
        <v>#DIV/0!</v>
      </c>
      <c r="AV131" s="223">
        <f>(AS29+AS80+AS131)-(AR29+AR80+AR131)</f>
        <v>0</v>
      </c>
      <c r="AW131" s="224" t="e">
        <f>AV131/(AR29+AR80+AR131)</f>
        <v>#DIV/0!</v>
      </c>
      <c r="AY131" s="96"/>
      <c r="AZ131" s="53"/>
      <c r="BA131" s="97"/>
      <c r="BB131" s="53"/>
      <c r="BC131" s="226">
        <f>SUM(AY131-BA80)</f>
        <v>0</v>
      </c>
    </row>
    <row r="132" spans="1:55">
      <c r="A132" s="66"/>
      <c r="B132" s="67"/>
      <c r="C132" s="68"/>
      <c r="D132" s="68"/>
      <c r="E132" s="68"/>
      <c r="F132" s="69"/>
      <c r="G132" s="323"/>
      <c r="H132" s="70"/>
      <c r="I132" s="71"/>
      <c r="J132" s="72">
        <f>SUM(H132:I132)</f>
        <v>0</v>
      </c>
      <c r="K132" s="73"/>
      <c r="L132" s="74">
        <f>SUM(J132+K132)</f>
        <v>0</v>
      </c>
      <c r="M132" s="75"/>
      <c r="N132" s="76"/>
      <c r="O132" s="77"/>
      <c r="P132" s="78"/>
      <c r="Q132" s="70"/>
      <c r="R132" s="71"/>
      <c r="S132" s="71">
        <f>SUM(Q132:R132)</f>
        <v>0</v>
      </c>
      <c r="T132" s="78"/>
      <c r="U132" s="79"/>
      <c r="V132" s="80">
        <f>SUM(S132+U132)</f>
        <v>0</v>
      </c>
      <c r="W132" s="81"/>
      <c r="X132" s="76"/>
      <c r="Y132" s="82">
        <f>T132-D132</f>
        <v>0</v>
      </c>
      <c r="Z132" s="83">
        <f>P132-E132</f>
        <v>0</v>
      </c>
      <c r="AA132" s="84">
        <f>SUM(S132-J132)</f>
        <v>0</v>
      </c>
      <c r="AB132" s="85" t="e">
        <f>AA132/J132</f>
        <v>#DIV/0!</v>
      </c>
      <c r="AC132" s="86">
        <f>U132-K132</f>
        <v>0</v>
      </c>
      <c r="AD132" s="87" t="e">
        <f>AC132/K132</f>
        <v>#DIV/0!</v>
      </c>
      <c r="AE132" s="88">
        <f>V132-L132</f>
        <v>0</v>
      </c>
      <c r="AF132" s="89" t="e">
        <f>AE132/L132</f>
        <v>#DIV/0!</v>
      </c>
      <c r="AG132" s="90">
        <f>W132-M132</f>
        <v>0</v>
      </c>
      <c r="AH132" s="91" t="e">
        <f>AG132/M132</f>
        <v>#DIV/0!</v>
      </c>
      <c r="AI132" s="233">
        <f>(S30+S81+S132)-(J30+J81+J132)</f>
        <v>0</v>
      </c>
      <c r="AJ132" s="234" t="e">
        <f>AI132/(J30+J81+J132)</f>
        <v>#DIV/0!</v>
      </c>
      <c r="AK132" s="233">
        <f>(U30+U81+U132)-(K30+K81+K132)</f>
        <v>0</v>
      </c>
      <c r="AL132" s="234" t="e">
        <f>AK132/(K30+K81+K132)</f>
        <v>#DIV/0!</v>
      </c>
      <c r="AM132" s="235">
        <f>(V30+V81+V132)-(L30+L81+L132)</f>
        <v>0</v>
      </c>
      <c r="AN132" s="236" t="e">
        <f>AM132/(L30+L81+L132)</f>
        <v>#DIV/0!</v>
      </c>
      <c r="AO132" s="235">
        <f>(W30+W81+W132)-(M30+M81+M132)</f>
        <v>0</v>
      </c>
      <c r="AP132" s="236" t="e">
        <f>AO132/(M30+M81+M132)</f>
        <v>#DIV/0!</v>
      </c>
      <c r="AR132" s="92"/>
      <c r="AS132" s="93"/>
      <c r="AT132" s="94">
        <f>SUM(AS132-AR132)</f>
        <v>0</v>
      </c>
      <c r="AU132" s="95" t="e">
        <f>AT132/AR132</f>
        <v>#DIV/0!</v>
      </c>
      <c r="AV132" s="223">
        <f>(AS30+AS81+AS132)-(AR30+AR81+AR132)</f>
        <v>0</v>
      </c>
      <c r="AW132" s="224" t="e">
        <f>AV132/(AR30+AR81+AR132)</f>
        <v>#DIV/0!</v>
      </c>
      <c r="AY132" s="96"/>
      <c r="AZ132" s="53"/>
      <c r="BA132" s="97"/>
      <c r="BB132" s="53"/>
      <c r="BC132" s="226">
        <f>SUM(AY132-BA81)</f>
        <v>0</v>
      </c>
    </row>
    <row r="133" spans="1:55">
      <c r="A133" s="66"/>
      <c r="B133" s="67"/>
      <c r="C133" s="68"/>
      <c r="D133" s="68"/>
      <c r="E133" s="68"/>
      <c r="F133" s="69"/>
      <c r="G133" s="323"/>
      <c r="H133" s="70"/>
      <c r="I133" s="71"/>
      <c r="J133" s="72">
        <f>SUM(H133:I133)</f>
        <v>0</v>
      </c>
      <c r="K133" s="73"/>
      <c r="L133" s="74">
        <f>SUM(J133+K133)</f>
        <v>0</v>
      </c>
      <c r="M133" s="75"/>
      <c r="N133" s="76"/>
      <c r="O133" s="77"/>
      <c r="P133" s="78"/>
      <c r="Q133" s="70"/>
      <c r="R133" s="71"/>
      <c r="S133" s="71">
        <f>SUM(Q133:R133)</f>
        <v>0</v>
      </c>
      <c r="T133" s="78"/>
      <c r="U133" s="79"/>
      <c r="V133" s="80">
        <f>SUM(S133+U133)</f>
        <v>0</v>
      </c>
      <c r="W133" s="81"/>
      <c r="X133" s="76"/>
      <c r="Y133" s="82">
        <f>T133-D133</f>
        <v>0</v>
      </c>
      <c r="Z133" s="83">
        <f>P133-E133</f>
        <v>0</v>
      </c>
      <c r="AA133" s="84">
        <f>SUM(S133-J133)</f>
        <v>0</v>
      </c>
      <c r="AB133" s="85" t="e">
        <f>AA133/J133</f>
        <v>#DIV/0!</v>
      </c>
      <c r="AC133" s="86">
        <f>U133-K133</f>
        <v>0</v>
      </c>
      <c r="AD133" s="87" t="e">
        <f>AC133/K133</f>
        <v>#DIV/0!</v>
      </c>
      <c r="AE133" s="88">
        <f>V133-L133</f>
        <v>0</v>
      </c>
      <c r="AF133" s="89" t="e">
        <f>AE133/L133</f>
        <v>#DIV/0!</v>
      </c>
      <c r="AG133" s="90">
        <f>W133-M133</f>
        <v>0</v>
      </c>
      <c r="AH133" s="91" t="e">
        <f>AG133/M133</f>
        <v>#DIV/0!</v>
      </c>
      <c r="AI133" s="233">
        <f>(S31+S82+S133)-(J31+J82+J133)</f>
        <v>0</v>
      </c>
      <c r="AJ133" s="234" t="e">
        <f>AI133/(J31+J82+J133)</f>
        <v>#DIV/0!</v>
      </c>
      <c r="AK133" s="233">
        <f>(U31+U82+U133)-(K31+K82+K133)</f>
        <v>0</v>
      </c>
      <c r="AL133" s="234" t="e">
        <f>AK133/(K31+K82+K133)</f>
        <v>#DIV/0!</v>
      </c>
      <c r="AM133" s="235">
        <f>(V31+V82+V133)-(L31+L82+L133)</f>
        <v>0</v>
      </c>
      <c r="AN133" s="236" t="e">
        <f>AM133/(L31+L82+L133)</f>
        <v>#DIV/0!</v>
      </c>
      <c r="AO133" s="235">
        <f>(W31+W82+W133)-(M31+M82+M133)</f>
        <v>0</v>
      </c>
      <c r="AP133" s="236" t="e">
        <f>AO133/(M31+M82+M133)</f>
        <v>#DIV/0!</v>
      </c>
      <c r="AR133" s="92"/>
      <c r="AS133" s="93"/>
      <c r="AT133" s="94">
        <f>SUM(AS133-AR133)</f>
        <v>0</v>
      </c>
      <c r="AU133" s="95" t="e">
        <f>AT133/AR133</f>
        <v>#DIV/0!</v>
      </c>
      <c r="AV133" s="223">
        <f>(AS31+AS82+AS133)-(AR31+AR82+AR133)</f>
        <v>0</v>
      </c>
      <c r="AW133" s="224" t="e">
        <f>AV133/(AR31+AR82+AR133)</f>
        <v>#DIV/0!</v>
      </c>
      <c r="AY133" s="96"/>
      <c r="AZ133" s="53"/>
      <c r="BA133" s="97"/>
      <c r="BB133" s="53"/>
      <c r="BC133" s="226">
        <f>SUM(AY133-BA82)</f>
        <v>0</v>
      </c>
    </row>
    <row r="134" spans="1:55">
      <c r="A134" s="66"/>
      <c r="B134" s="67"/>
      <c r="C134" s="68"/>
      <c r="D134" s="68"/>
      <c r="E134" s="68"/>
      <c r="F134" s="69"/>
      <c r="G134" s="323"/>
      <c r="H134" s="70"/>
      <c r="I134" s="71"/>
      <c r="J134" s="72">
        <f>SUM(H134:I134)</f>
        <v>0</v>
      </c>
      <c r="K134" s="73"/>
      <c r="L134" s="74">
        <f>SUM(J134+K134)</f>
        <v>0</v>
      </c>
      <c r="M134" s="75"/>
      <c r="N134" s="76"/>
      <c r="O134" s="77"/>
      <c r="P134" s="78"/>
      <c r="Q134" s="70"/>
      <c r="R134" s="71"/>
      <c r="S134" s="71">
        <f>SUM(Q134:R134)</f>
        <v>0</v>
      </c>
      <c r="T134" s="78"/>
      <c r="U134" s="79"/>
      <c r="V134" s="80">
        <f>SUM(S134+U134)</f>
        <v>0</v>
      </c>
      <c r="W134" s="81"/>
      <c r="X134" s="76"/>
      <c r="Y134" s="82">
        <f>T134-D134</f>
        <v>0</v>
      </c>
      <c r="Z134" s="83">
        <f>P134-E134</f>
        <v>0</v>
      </c>
      <c r="AA134" s="84">
        <f>SUM(S134-J134)</f>
        <v>0</v>
      </c>
      <c r="AB134" s="85" t="e">
        <f>AA134/J134</f>
        <v>#DIV/0!</v>
      </c>
      <c r="AC134" s="86">
        <f>U134-K134</f>
        <v>0</v>
      </c>
      <c r="AD134" s="87" t="e">
        <f>AC134/K134</f>
        <v>#DIV/0!</v>
      </c>
      <c r="AE134" s="88">
        <f>V134-L134</f>
        <v>0</v>
      </c>
      <c r="AF134" s="89" t="e">
        <f>AE134/L134</f>
        <v>#DIV/0!</v>
      </c>
      <c r="AG134" s="90">
        <f>W134-M134</f>
        <v>0</v>
      </c>
      <c r="AH134" s="91" t="e">
        <f>AG134/M134</f>
        <v>#DIV/0!</v>
      </c>
      <c r="AI134" s="233">
        <f>(S32+S83+S134)-(J32+J83+J134)</f>
        <v>0</v>
      </c>
      <c r="AJ134" s="234" t="e">
        <f>AI134/(J32+J83+J134)</f>
        <v>#DIV/0!</v>
      </c>
      <c r="AK134" s="233">
        <f>(U32+U83+U134)-(K32+K83+K134)</f>
        <v>0</v>
      </c>
      <c r="AL134" s="234" t="e">
        <f>AK134/(K32+K83+K134)</f>
        <v>#DIV/0!</v>
      </c>
      <c r="AM134" s="235">
        <f>(V32+V83+V134)-(L32+L83+L134)</f>
        <v>0</v>
      </c>
      <c r="AN134" s="236" t="e">
        <f>AM134/(L32+L83+L134)</f>
        <v>#DIV/0!</v>
      </c>
      <c r="AO134" s="235">
        <f>(W32+W83+W134)-(M32+M83+M134)</f>
        <v>0</v>
      </c>
      <c r="AP134" s="236" t="e">
        <f>AO134/(M32+M83+M134)</f>
        <v>#DIV/0!</v>
      </c>
      <c r="AR134" s="92"/>
      <c r="AS134" s="93"/>
      <c r="AT134" s="94">
        <f>SUM(AS134-AR134)</f>
        <v>0</v>
      </c>
      <c r="AU134" s="95" t="e">
        <f>AT134/AR134</f>
        <v>#DIV/0!</v>
      </c>
      <c r="AV134" s="223">
        <f>(AS32+AS83+AS134)-(AR32+AR83+AR134)</f>
        <v>0</v>
      </c>
      <c r="AW134" s="224" t="e">
        <f>AV134/(AR32+AR83+AR134)</f>
        <v>#DIV/0!</v>
      </c>
      <c r="AY134" s="96"/>
      <c r="AZ134" s="53"/>
      <c r="BA134" s="97"/>
      <c r="BB134" s="53"/>
      <c r="BC134" s="226">
        <f>SUM(AY134-BA83)</f>
        <v>0</v>
      </c>
    </row>
    <row r="135" spans="1:55">
      <c r="A135" s="66"/>
      <c r="B135" s="67"/>
      <c r="C135" s="68"/>
      <c r="D135" s="68"/>
      <c r="E135" s="68"/>
      <c r="F135" s="69"/>
      <c r="G135" s="323"/>
      <c r="H135" s="70"/>
      <c r="I135" s="71"/>
      <c r="J135" s="72">
        <f>SUM(H135:I135)</f>
        <v>0</v>
      </c>
      <c r="K135" s="73"/>
      <c r="L135" s="74">
        <f>SUM(J135+K135)</f>
        <v>0</v>
      </c>
      <c r="M135" s="75"/>
      <c r="N135" s="76"/>
      <c r="O135" s="77"/>
      <c r="P135" s="78"/>
      <c r="Q135" s="70"/>
      <c r="R135" s="71"/>
      <c r="S135" s="71">
        <f>SUM(Q135:R135)</f>
        <v>0</v>
      </c>
      <c r="T135" s="78"/>
      <c r="U135" s="79"/>
      <c r="V135" s="80">
        <f>SUM(S135+U135)</f>
        <v>0</v>
      </c>
      <c r="W135" s="81"/>
      <c r="X135" s="76"/>
      <c r="Y135" s="82">
        <f>T135-D135</f>
        <v>0</v>
      </c>
      <c r="Z135" s="83">
        <f>P135-E135</f>
        <v>0</v>
      </c>
      <c r="AA135" s="84">
        <f>SUM(S135-J135)</f>
        <v>0</v>
      </c>
      <c r="AB135" s="85" t="e">
        <f>AA135/J135</f>
        <v>#DIV/0!</v>
      </c>
      <c r="AC135" s="86">
        <f>U135-K135</f>
        <v>0</v>
      </c>
      <c r="AD135" s="87" t="e">
        <f>AC135/K135</f>
        <v>#DIV/0!</v>
      </c>
      <c r="AE135" s="88">
        <f>V135-L135</f>
        <v>0</v>
      </c>
      <c r="AF135" s="89" t="e">
        <f>AE135/L135</f>
        <v>#DIV/0!</v>
      </c>
      <c r="AG135" s="90">
        <f>W135-M135</f>
        <v>0</v>
      </c>
      <c r="AH135" s="91" t="e">
        <f>AG135/M135</f>
        <v>#DIV/0!</v>
      </c>
      <c r="AI135" s="233">
        <f>(S33+S84+S135)-(J33+J84+J135)</f>
        <v>0</v>
      </c>
      <c r="AJ135" s="234" t="e">
        <f>AI135/(J33+J84+J135)</f>
        <v>#DIV/0!</v>
      </c>
      <c r="AK135" s="233">
        <f>(U33+U84+U135)-(K33+K84+K135)</f>
        <v>0</v>
      </c>
      <c r="AL135" s="234" t="e">
        <f>AK135/(K33+K84+K135)</f>
        <v>#DIV/0!</v>
      </c>
      <c r="AM135" s="235">
        <f>(V33+V84+V135)-(L33+L84+L135)</f>
        <v>0</v>
      </c>
      <c r="AN135" s="236" t="e">
        <f>AM135/(L33+L84+L135)</f>
        <v>#DIV/0!</v>
      </c>
      <c r="AO135" s="235">
        <f>(W33+W84+W135)-(M33+M84+M135)</f>
        <v>0</v>
      </c>
      <c r="AP135" s="236" t="e">
        <f>AO135/(M33+M84+M135)</f>
        <v>#DIV/0!</v>
      </c>
      <c r="AR135" s="92"/>
      <c r="AS135" s="93"/>
      <c r="AT135" s="94">
        <f>SUM(AS135-AR135)</f>
        <v>0</v>
      </c>
      <c r="AU135" s="95" t="e">
        <f>AT135/AR135</f>
        <v>#DIV/0!</v>
      </c>
      <c r="AV135" s="223">
        <f>(AS33+AS84+AS135)-(AR33+AR84+AR135)</f>
        <v>0</v>
      </c>
      <c r="AW135" s="224" t="e">
        <f>AV135/(AR33+AR84+AR135)</f>
        <v>#DIV/0!</v>
      </c>
      <c r="AY135" s="96"/>
      <c r="AZ135" s="53"/>
      <c r="BA135" s="97"/>
      <c r="BB135" s="53"/>
      <c r="BC135" s="226">
        <f>SUM(AY135-BA84)</f>
        <v>0</v>
      </c>
    </row>
    <row r="136" spans="1:55">
      <c r="A136" s="66"/>
      <c r="B136" s="67"/>
      <c r="C136" s="68"/>
      <c r="D136" s="68"/>
      <c r="E136" s="68"/>
      <c r="F136" s="69"/>
      <c r="G136" s="323"/>
      <c r="H136" s="70"/>
      <c r="I136" s="71"/>
      <c r="J136" s="72">
        <f>SUM(H136:I136)</f>
        <v>0</v>
      </c>
      <c r="K136" s="73"/>
      <c r="L136" s="74">
        <f>SUM(J136+K136)</f>
        <v>0</v>
      </c>
      <c r="M136" s="75"/>
      <c r="N136" s="76"/>
      <c r="O136" s="77"/>
      <c r="P136" s="78"/>
      <c r="Q136" s="70"/>
      <c r="R136" s="71"/>
      <c r="S136" s="71">
        <f>SUM(Q136:R136)</f>
        <v>0</v>
      </c>
      <c r="T136" s="78"/>
      <c r="U136" s="79"/>
      <c r="V136" s="80">
        <f>SUM(S136+U136)</f>
        <v>0</v>
      </c>
      <c r="W136" s="81"/>
      <c r="X136" s="76"/>
      <c r="Y136" s="82">
        <f>T136-D136</f>
        <v>0</v>
      </c>
      <c r="Z136" s="83">
        <f>P136-E136</f>
        <v>0</v>
      </c>
      <c r="AA136" s="84">
        <f>SUM(S136-J136)</f>
        <v>0</v>
      </c>
      <c r="AB136" s="85" t="e">
        <f>AA136/J136</f>
        <v>#DIV/0!</v>
      </c>
      <c r="AC136" s="86">
        <f>U136-K136</f>
        <v>0</v>
      </c>
      <c r="AD136" s="87" t="e">
        <f>AC136/K136</f>
        <v>#DIV/0!</v>
      </c>
      <c r="AE136" s="88">
        <f>V136-L136</f>
        <v>0</v>
      </c>
      <c r="AF136" s="89" t="e">
        <f>AE136/L136</f>
        <v>#DIV/0!</v>
      </c>
      <c r="AG136" s="90">
        <f>W136-M136</f>
        <v>0</v>
      </c>
      <c r="AH136" s="91" t="e">
        <f>AG136/M136</f>
        <v>#DIV/0!</v>
      </c>
      <c r="AI136" s="233">
        <f>(S34+S85+S136)-(J34+J85+J136)</f>
        <v>0</v>
      </c>
      <c r="AJ136" s="234" t="e">
        <f>AI136/(J34+J85+J136)</f>
        <v>#DIV/0!</v>
      </c>
      <c r="AK136" s="233">
        <f>(U34+U85+U136)-(K34+K85+K136)</f>
        <v>0</v>
      </c>
      <c r="AL136" s="234" t="e">
        <f>AK136/(K34+K85+K136)</f>
        <v>#DIV/0!</v>
      </c>
      <c r="AM136" s="235">
        <f>(V34+V85+V136)-(L34+L85+L136)</f>
        <v>0</v>
      </c>
      <c r="AN136" s="236" t="e">
        <f>AM136/(L34+L85+L136)</f>
        <v>#DIV/0!</v>
      </c>
      <c r="AO136" s="235">
        <f>(W34+W85+W136)-(M34+M85+M136)</f>
        <v>0</v>
      </c>
      <c r="AP136" s="236" t="e">
        <f>AO136/(M34+M85+M136)</f>
        <v>#DIV/0!</v>
      </c>
      <c r="AR136" s="92"/>
      <c r="AS136" s="93"/>
      <c r="AT136" s="94">
        <f>SUM(AS136-AR136)</f>
        <v>0</v>
      </c>
      <c r="AU136" s="95" t="e">
        <f>AT136/AR136</f>
        <v>#DIV/0!</v>
      </c>
      <c r="AV136" s="223">
        <f>(AS34+AS85+AS136)-(AR34+AR85+AR136)</f>
        <v>0</v>
      </c>
      <c r="AW136" s="224" t="e">
        <f>AV136/(AR34+AR85+AR136)</f>
        <v>#DIV/0!</v>
      </c>
      <c r="AY136" s="96"/>
      <c r="AZ136" s="53"/>
      <c r="BA136" s="97"/>
      <c r="BB136" s="53"/>
      <c r="BC136" s="226">
        <f>SUM(AY136-BA85)</f>
        <v>0</v>
      </c>
    </row>
    <row r="137" spans="1:55">
      <c r="A137" s="66"/>
      <c r="B137" s="67"/>
      <c r="C137" s="68"/>
      <c r="D137" s="68"/>
      <c r="E137" s="68"/>
      <c r="F137" s="69"/>
      <c r="G137" s="323"/>
      <c r="H137" s="70"/>
      <c r="I137" s="71"/>
      <c r="J137" s="72">
        <f>SUM(H137:I137)</f>
        <v>0</v>
      </c>
      <c r="K137" s="73"/>
      <c r="L137" s="74">
        <f>SUM(J137+K137)</f>
        <v>0</v>
      </c>
      <c r="M137" s="75"/>
      <c r="N137" s="76"/>
      <c r="O137" s="77"/>
      <c r="P137" s="78"/>
      <c r="Q137" s="70"/>
      <c r="R137" s="71"/>
      <c r="S137" s="71">
        <f>SUM(Q137:R137)</f>
        <v>0</v>
      </c>
      <c r="T137" s="78"/>
      <c r="U137" s="79"/>
      <c r="V137" s="80">
        <f>SUM(S137+U137)</f>
        <v>0</v>
      </c>
      <c r="W137" s="81"/>
      <c r="X137" s="76"/>
      <c r="Y137" s="82">
        <f>T137-D137</f>
        <v>0</v>
      </c>
      <c r="Z137" s="83">
        <f>P137-E137</f>
        <v>0</v>
      </c>
      <c r="AA137" s="84">
        <f>SUM(S137-J137)</f>
        <v>0</v>
      </c>
      <c r="AB137" s="85" t="e">
        <f>AA137/J137</f>
        <v>#DIV/0!</v>
      </c>
      <c r="AC137" s="86">
        <f>U137-K137</f>
        <v>0</v>
      </c>
      <c r="AD137" s="87" t="e">
        <f>AC137/K137</f>
        <v>#DIV/0!</v>
      </c>
      <c r="AE137" s="88">
        <f>V137-L137</f>
        <v>0</v>
      </c>
      <c r="AF137" s="89" t="e">
        <f>AE137/L137</f>
        <v>#DIV/0!</v>
      </c>
      <c r="AG137" s="90">
        <f>W137-M137</f>
        <v>0</v>
      </c>
      <c r="AH137" s="91" t="e">
        <f>AG137/M137</f>
        <v>#DIV/0!</v>
      </c>
      <c r="AI137" s="233">
        <f>(S35+S86+S137)-(J35+J86+J137)</f>
        <v>0</v>
      </c>
      <c r="AJ137" s="234" t="e">
        <f>AI137/(J35+J86+J137)</f>
        <v>#DIV/0!</v>
      </c>
      <c r="AK137" s="233">
        <f>(U35+U86+U137)-(K35+K86+K137)</f>
        <v>0</v>
      </c>
      <c r="AL137" s="234" t="e">
        <f>AK137/(K35+K86+K137)</f>
        <v>#DIV/0!</v>
      </c>
      <c r="AM137" s="235">
        <f>(V35+V86+V137)-(L35+L86+L137)</f>
        <v>0</v>
      </c>
      <c r="AN137" s="236" t="e">
        <f>AM137/(L35+L86+L137)</f>
        <v>#DIV/0!</v>
      </c>
      <c r="AO137" s="235">
        <f>(W35+W86+W137)-(M35+M86+M137)</f>
        <v>0</v>
      </c>
      <c r="AP137" s="236" t="e">
        <f>AO137/(M35+M86+M137)</f>
        <v>#DIV/0!</v>
      </c>
      <c r="AR137" s="92"/>
      <c r="AS137" s="93"/>
      <c r="AT137" s="94">
        <f>SUM(AS137-AR137)</f>
        <v>0</v>
      </c>
      <c r="AU137" s="95" t="e">
        <f>AT137/AR137</f>
        <v>#DIV/0!</v>
      </c>
      <c r="AV137" s="223">
        <f>(AS35+AS86+AS137)-(AR35+AR86+AR137)</f>
        <v>0</v>
      </c>
      <c r="AW137" s="224" t="e">
        <f>AV137/(AR35+AR86+AR137)</f>
        <v>#DIV/0!</v>
      </c>
      <c r="AY137" s="96"/>
      <c r="AZ137" s="53"/>
      <c r="BA137" s="97"/>
      <c r="BB137" s="53"/>
      <c r="BC137" s="226">
        <f>SUM(AY137-BA86)</f>
        <v>0</v>
      </c>
    </row>
    <row r="138" spans="1:55">
      <c r="A138" s="66"/>
      <c r="B138" s="67"/>
      <c r="C138" s="68"/>
      <c r="D138" s="68"/>
      <c r="E138" s="68"/>
      <c r="F138" s="69"/>
      <c r="G138" s="323"/>
      <c r="H138" s="70"/>
      <c r="I138" s="71"/>
      <c r="J138" s="72">
        <f>SUM(H138:I138)</f>
        <v>0</v>
      </c>
      <c r="K138" s="73"/>
      <c r="L138" s="74">
        <f>SUM(J138+K138)</f>
        <v>0</v>
      </c>
      <c r="M138" s="75"/>
      <c r="N138" s="76"/>
      <c r="O138" s="77"/>
      <c r="P138" s="78"/>
      <c r="Q138" s="70"/>
      <c r="R138" s="71"/>
      <c r="S138" s="71">
        <f>SUM(Q138:R138)</f>
        <v>0</v>
      </c>
      <c r="T138" s="78"/>
      <c r="U138" s="79"/>
      <c r="V138" s="80">
        <f>SUM(S138+U138)</f>
        <v>0</v>
      </c>
      <c r="W138" s="81"/>
      <c r="X138" s="76"/>
      <c r="Y138" s="82">
        <f>T138-D138</f>
        <v>0</v>
      </c>
      <c r="Z138" s="83">
        <f>P138-E138</f>
        <v>0</v>
      </c>
      <c r="AA138" s="84">
        <f>SUM(S138-J138)</f>
        <v>0</v>
      </c>
      <c r="AB138" s="85" t="e">
        <f>AA138/J138</f>
        <v>#DIV/0!</v>
      </c>
      <c r="AC138" s="86">
        <f>U138-K138</f>
        <v>0</v>
      </c>
      <c r="AD138" s="87" t="e">
        <f>AC138/K138</f>
        <v>#DIV/0!</v>
      </c>
      <c r="AE138" s="88">
        <f>V138-L138</f>
        <v>0</v>
      </c>
      <c r="AF138" s="89" t="e">
        <f>AE138/L138</f>
        <v>#DIV/0!</v>
      </c>
      <c r="AG138" s="90">
        <f>W138-M138</f>
        <v>0</v>
      </c>
      <c r="AH138" s="91" t="e">
        <f>AG138/M138</f>
        <v>#DIV/0!</v>
      </c>
      <c r="AI138" s="233">
        <f>(S36+S87+S138)-(J36+J87+J138)</f>
        <v>0</v>
      </c>
      <c r="AJ138" s="234" t="e">
        <f>AI138/(J36+J87+J138)</f>
        <v>#DIV/0!</v>
      </c>
      <c r="AK138" s="233">
        <f>(U36+U87+U138)-(K36+K87+K138)</f>
        <v>0</v>
      </c>
      <c r="AL138" s="234" t="e">
        <f>AK138/(K36+K87+K138)</f>
        <v>#DIV/0!</v>
      </c>
      <c r="AM138" s="235">
        <f>(V36+V87+V138)-(L36+L87+L138)</f>
        <v>0</v>
      </c>
      <c r="AN138" s="236" t="e">
        <f>AM138/(L36+L87+L138)</f>
        <v>#DIV/0!</v>
      </c>
      <c r="AO138" s="235">
        <f>(W36+W87+W138)-(M36+M87+M138)</f>
        <v>0</v>
      </c>
      <c r="AP138" s="236" t="e">
        <f>AO138/(M36+M87+M138)</f>
        <v>#DIV/0!</v>
      </c>
      <c r="AR138" s="92"/>
      <c r="AS138" s="93"/>
      <c r="AT138" s="94">
        <f>SUM(AS138-AR138)</f>
        <v>0</v>
      </c>
      <c r="AU138" s="95" t="e">
        <f>AT138/AR138</f>
        <v>#DIV/0!</v>
      </c>
      <c r="AV138" s="223">
        <f>(AS36+AS87+AS138)-(AR36+AR87+AR138)</f>
        <v>0</v>
      </c>
      <c r="AW138" s="224" t="e">
        <f>AV138/(AR36+AR87+AR138)</f>
        <v>#DIV/0!</v>
      </c>
      <c r="AY138" s="96"/>
      <c r="AZ138" s="53"/>
      <c r="BA138" s="97"/>
      <c r="BB138" s="53"/>
      <c r="BC138" s="226">
        <f>SUM(AY138-BA87)</f>
        <v>0</v>
      </c>
    </row>
    <row r="139" spans="1:55">
      <c r="A139" s="66"/>
      <c r="B139" s="67"/>
      <c r="C139" s="68"/>
      <c r="D139" s="68"/>
      <c r="E139" s="68"/>
      <c r="F139" s="69"/>
      <c r="G139" s="323"/>
      <c r="H139" s="70"/>
      <c r="I139" s="71"/>
      <c r="J139" s="72">
        <f>SUM(H139:I139)</f>
        <v>0</v>
      </c>
      <c r="K139" s="73"/>
      <c r="L139" s="74">
        <f>SUM(J139+K139)</f>
        <v>0</v>
      </c>
      <c r="M139" s="75"/>
      <c r="N139" s="76"/>
      <c r="O139" s="77"/>
      <c r="P139" s="78"/>
      <c r="Q139" s="70"/>
      <c r="R139" s="71"/>
      <c r="S139" s="71">
        <f>SUM(Q139:R139)</f>
        <v>0</v>
      </c>
      <c r="T139" s="78"/>
      <c r="U139" s="79"/>
      <c r="V139" s="80">
        <f>SUM(S139+U139)</f>
        <v>0</v>
      </c>
      <c r="W139" s="81"/>
      <c r="X139" s="76"/>
      <c r="Y139" s="82">
        <f>T139-D139</f>
        <v>0</v>
      </c>
      <c r="Z139" s="83">
        <f>P139-E139</f>
        <v>0</v>
      </c>
      <c r="AA139" s="84">
        <f>SUM(S139-J139)</f>
        <v>0</v>
      </c>
      <c r="AB139" s="85" t="e">
        <f>AA139/J139</f>
        <v>#DIV/0!</v>
      </c>
      <c r="AC139" s="86">
        <f>U139-K139</f>
        <v>0</v>
      </c>
      <c r="AD139" s="87" t="e">
        <f>AC139/K139</f>
        <v>#DIV/0!</v>
      </c>
      <c r="AE139" s="88">
        <f>V139-L139</f>
        <v>0</v>
      </c>
      <c r="AF139" s="89" t="e">
        <f>AE139/L139</f>
        <v>#DIV/0!</v>
      </c>
      <c r="AG139" s="90">
        <f>W139-M139</f>
        <v>0</v>
      </c>
      <c r="AH139" s="91" t="e">
        <f>AG139/M139</f>
        <v>#DIV/0!</v>
      </c>
      <c r="AI139" s="233">
        <f>(S37+S88+S139)-(J37+J88+J139)</f>
        <v>0</v>
      </c>
      <c r="AJ139" s="234" t="e">
        <f>AI139/(J37+J88+J139)</f>
        <v>#DIV/0!</v>
      </c>
      <c r="AK139" s="233">
        <f>(U37+U88+U139)-(K37+K88+K139)</f>
        <v>0</v>
      </c>
      <c r="AL139" s="234" t="e">
        <f>AK139/(K37+K88+K139)</f>
        <v>#DIV/0!</v>
      </c>
      <c r="AM139" s="235">
        <f>(V37+V88+V139)-(L37+L88+L139)</f>
        <v>0</v>
      </c>
      <c r="AN139" s="236" t="e">
        <f>AM139/(L37+L88+L139)</f>
        <v>#DIV/0!</v>
      </c>
      <c r="AO139" s="235">
        <f>(W37+W88+W139)-(M37+M88+M139)</f>
        <v>0</v>
      </c>
      <c r="AP139" s="236" t="e">
        <f>AO139/(M37+M88+M139)</f>
        <v>#DIV/0!</v>
      </c>
      <c r="AR139" s="92"/>
      <c r="AS139" s="93"/>
      <c r="AT139" s="94">
        <f>SUM(AS139-AR139)</f>
        <v>0</v>
      </c>
      <c r="AU139" s="95" t="e">
        <f>AT139/AR139</f>
        <v>#DIV/0!</v>
      </c>
      <c r="AV139" s="223">
        <f>(AS37+AS88+AS139)-(AR37+AR88+AR139)</f>
        <v>0</v>
      </c>
      <c r="AW139" s="224" t="e">
        <f>AV139/(AR37+AR88+AR139)</f>
        <v>#DIV/0!</v>
      </c>
      <c r="AY139" s="96"/>
      <c r="AZ139" s="53"/>
      <c r="BA139" s="97"/>
      <c r="BB139" s="53"/>
      <c r="BC139" s="226">
        <f>SUM(AY139-BA88)</f>
        <v>0</v>
      </c>
    </row>
    <row r="140" spans="1:55">
      <c r="A140" s="66"/>
      <c r="B140" s="67"/>
      <c r="C140" s="68"/>
      <c r="D140" s="68"/>
      <c r="E140" s="68"/>
      <c r="F140" s="69"/>
      <c r="G140" s="323"/>
      <c r="H140" s="70"/>
      <c r="I140" s="71"/>
      <c r="J140" s="72">
        <f>SUM(H140:I140)</f>
        <v>0</v>
      </c>
      <c r="K140" s="73"/>
      <c r="L140" s="74">
        <f>SUM(J140+K140)</f>
        <v>0</v>
      </c>
      <c r="M140" s="75"/>
      <c r="N140" s="76"/>
      <c r="O140" s="77"/>
      <c r="P140" s="78"/>
      <c r="Q140" s="70"/>
      <c r="R140" s="71"/>
      <c r="S140" s="71">
        <f>SUM(Q140:R140)</f>
        <v>0</v>
      </c>
      <c r="T140" s="78"/>
      <c r="U140" s="79"/>
      <c r="V140" s="80">
        <f>SUM(S140+U140)</f>
        <v>0</v>
      </c>
      <c r="W140" s="81"/>
      <c r="X140" s="76"/>
      <c r="Y140" s="82">
        <f>T140-D140</f>
        <v>0</v>
      </c>
      <c r="Z140" s="83">
        <f>P140-E140</f>
        <v>0</v>
      </c>
      <c r="AA140" s="84">
        <f>SUM(S140-J140)</f>
        <v>0</v>
      </c>
      <c r="AB140" s="85" t="e">
        <f>AA140/J140</f>
        <v>#DIV/0!</v>
      </c>
      <c r="AC140" s="86">
        <f>U140-K140</f>
        <v>0</v>
      </c>
      <c r="AD140" s="87" t="e">
        <f>AC140/K140</f>
        <v>#DIV/0!</v>
      </c>
      <c r="AE140" s="88">
        <f>V140-L140</f>
        <v>0</v>
      </c>
      <c r="AF140" s="89" t="e">
        <f>AE140/L140</f>
        <v>#DIV/0!</v>
      </c>
      <c r="AG140" s="90">
        <f>W140-M140</f>
        <v>0</v>
      </c>
      <c r="AH140" s="91" t="e">
        <f>AG140/M140</f>
        <v>#DIV/0!</v>
      </c>
      <c r="AI140" s="233">
        <f>(S38+S89+S140)-(J38+J89+J140)</f>
        <v>0</v>
      </c>
      <c r="AJ140" s="234" t="e">
        <f>AI140/(J38+J89+J140)</f>
        <v>#DIV/0!</v>
      </c>
      <c r="AK140" s="233">
        <f>(U38+U89+U140)-(K38+K89+K140)</f>
        <v>0</v>
      </c>
      <c r="AL140" s="234" t="e">
        <f>AK140/(K38+K89+K140)</f>
        <v>#DIV/0!</v>
      </c>
      <c r="AM140" s="235">
        <f>(V38+V89+V140)-(L38+L89+L140)</f>
        <v>0</v>
      </c>
      <c r="AN140" s="236" t="e">
        <f>AM140/(L38+L89+L140)</f>
        <v>#DIV/0!</v>
      </c>
      <c r="AO140" s="235">
        <f>(W38+W89+W140)-(M38+M89+M140)</f>
        <v>0</v>
      </c>
      <c r="AP140" s="236" t="e">
        <f>AO140/(M38+M89+M140)</f>
        <v>#DIV/0!</v>
      </c>
      <c r="AR140" s="92"/>
      <c r="AS140" s="93"/>
      <c r="AT140" s="94">
        <f>SUM(AS140-AR140)</f>
        <v>0</v>
      </c>
      <c r="AU140" s="95" t="e">
        <f>AT140/AR140</f>
        <v>#DIV/0!</v>
      </c>
      <c r="AV140" s="223">
        <f>(AS38+AS89+AS140)-(AR38+AR89+AR140)</f>
        <v>0</v>
      </c>
      <c r="AW140" s="224" t="e">
        <f>AV140/(AR38+AR89+AR140)</f>
        <v>#DIV/0!</v>
      </c>
      <c r="AY140" s="96"/>
      <c r="AZ140" s="53"/>
      <c r="BA140" s="97"/>
      <c r="BB140" s="53"/>
      <c r="BC140" s="226">
        <f>SUM(AY140-BA89)</f>
        <v>0</v>
      </c>
    </row>
    <row r="141" spans="1:55">
      <c r="A141" s="66"/>
      <c r="B141" s="67"/>
      <c r="C141" s="68"/>
      <c r="D141" s="68"/>
      <c r="E141" s="68"/>
      <c r="F141" s="69"/>
      <c r="G141" s="323"/>
      <c r="H141" s="70"/>
      <c r="I141" s="71"/>
      <c r="J141" s="72">
        <f>SUM(H141:I141)</f>
        <v>0</v>
      </c>
      <c r="K141" s="73"/>
      <c r="L141" s="74">
        <f>SUM(J141+K141)</f>
        <v>0</v>
      </c>
      <c r="M141" s="75"/>
      <c r="N141" s="76"/>
      <c r="O141" s="77"/>
      <c r="P141" s="78"/>
      <c r="Q141" s="70"/>
      <c r="R141" s="71"/>
      <c r="S141" s="71">
        <f>SUM(Q141:R141)</f>
        <v>0</v>
      </c>
      <c r="T141" s="78"/>
      <c r="U141" s="79"/>
      <c r="V141" s="80">
        <f>SUM(S141+U141)</f>
        <v>0</v>
      </c>
      <c r="W141" s="81"/>
      <c r="X141" s="76"/>
      <c r="Y141" s="82">
        <f>T141-D141</f>
        <v>0</v>
      </c>
      <c r="Z141" s="83">
        <f>P141-E141</f>
        <v>0</v>
      </c>
      <c r="AA141" s="84">
        <f>SUM(S141-J141)</f>
        <v>0</v>
      </c>
      <c r="AB141" s="85" t="e">
        <f>AA141/J141</f>
        <v>#DIV/0!</v>
      </c>
      <c r="AC141" s="86">
        <f>U141-K141</f>
        <v>0</v>
      </c>
      <c r="AD141" s="87" t="e">
        <f>AC141/K141</f>
        <v>#DIV/0!</v>
      </c>
      <c r="AE141" s="88">
        <f>V141-L141</f>
        <v>0</v>
      </c>
      <c r="AF141" s="89" t="e">
        <f>AE141/L141</f>
        <v>#DIV/0!</v>
      </c>
      <c r="AG141" s="90">
        <f>W141-M141</f>
        <v>0</v>
      </c>
      <c r="AH141" s="91" t="e">
        <f>AG141/M141</f>
        <v>#DIV/0!</v>
      </c>
      <c r="AI141" s="233">
        <f>(S39+S90+S141)-(J39+J90+J141)</f>
        <v>0</v>
      </c>
      <c r="AJ141" s="234" t="e">
        <f>AI141/(J39+J90+J141)</f>
        <v>#DIV/0!</v>
      </c>
      <c r="AK141" s="233">
        <f>(U39+U90+U141)-(K39+K90+K141)</f>
        <v>0</v>
      </c>
      <c r="AL141" s="234" t="e">
        <f>AK141/(K39+K90+K141)</f>
        <v>#DIV/0!</v>
      </c>
      <c r="AM141" s="235">
        <f>(V39+V90+V141)-(L39+L90+L141)</f>
        <v>0</v>
      </c>
      <c r="AN141" s="236" t="e">
        <f>AM141/(L39+L90+L141)</f>
        <v>#DIV/0!</v>
      </c>
      <c r="AO141" s="235">
        <f>(W39+W90+W141)-(M39+M90+M141)</f>
        <v>0</v>
      </c>
      <c r="AP141" s="236" t="e">
        <f>AO141/(M39+M90+M141)</f>
        <v>#DIV/0!</v>
      </c>
      <c r="AR141" s="92"/>
      <c r="AS141" s="93"/>
      <c r="AT141" s="94">
        <f>SUM(AS141-AR141)</f>
        <v>0</v>
      </c>
      <c r="AU141" s="95" t="e">
        <f>AT141/AR141</f>
        <v>#DIV/0!</v>
      </c>
      <c r="AV141" s="223">
        <f>(AS39+AS90+AS141)-(AR39+AR90+AR141)</f>
        <v>0</v>
      </c>
      <c r="AW141" s="224" t="e">
        <f>AV141/(AR39+AR90+AR141)</f>
        <v>#DIV/0!</v>
      </c>
      <c r="AY141" s="96"/>
      <c r="AZ141" s="53"/>
      <c r="BA141" s="97"/>
      <c r="BB141" s="53"/>
      <c r="BC141" s="226">
        <f>SUM(AY141-BA90)</f>
        <v>0</v>
      </c>
    </row>
    <row r="142" spans="1:55">
      <c r="A142" s="66"/>
      <c r="B142" s="67"/>
      <c r="C142" s="68"/>
      <c r="D142" s="68"/>
      <c r="E142" s="68"/>
      <c r="F142" s="69"/>
      <c r="G142" s="323"/>
      <c r="H142" s="70"/>
      <c r="I142" s="71"/>
      <c r="J142" s="72">
        <f>SUM(H142:I142)</f>
        <v>0</v>
      </c>
      <c r="K142" s="73"/>
      <c r="L142" s="74">
        <f>SUM(J142+K142)</f>
        <v>0</v>
      </c>
      <c r="M142" s="75"/>
      <c r="N142" s="76"/>
      <c r="O142" s="77"/>
      <c r="P142" s="78"/>
      <c r="Q142" s="70"/>
      <c r="R142" s="71"/>
      <c r="S142" s="71">
        <f>SUM(Q142:R142)</f>
        <v>0</v>
      </c>
      <c r="T142" s="78"/>
      <c r="U142" s="79"/>
      <c r="V142" s="80">
        <f>SUM(S142+U142)</f>
        <v>0</v>
      </c>
      <c r="W142" s="81"/>
      <c r="X142" s="76"/>
      <c r="Y142" s="82">
        <f>T142-D142</f>
        <v>0</v>
      </c>
      <c r="Z142" s="83">
        <f>P142-E142</f>
        <v>0</v>
      </c>
      <c r="AA142" s="84">
        <f>SUM(S142-J142)</f>
        <v>0</v>
      </c>
      <c r="AB142" s="85" t="e">
        <f>AA142/J142</f>
        <v>#DIV/0!</v>
      </c>
      <c r="AC142" s="86">
        <f>U142-K142</f>
        <v>0</v>
      </c>
      <c r="AD142" s="87" t="e">
        <f>AC142/K142</f>
        <v>#DIV/0!</v>
      </c>
      <c r="AE142" s="88">
        <f>V142-L142</f>
        <v>0</v>
      </c>
      <c r="AF142" s="89" t="e">
        <f>AE142/L142</f>
        <v>#DIV/0!</v>
      </c>
      <c r="AG142" s="90">
        <f>W142-M142</f>
        <v>0</v>
      </c>
      <c r="AH142" s="91" t="e">
        <f>AG142/M142</f>
        <v>#DIV/0!</v>
      </c>
      <c r="AI142" s="233">
        <f>(S40+S91+S142)-(J40+J91+J142)</f>
        <v>0</v>
      </c>
      <c r="AJ142" s="234" t="e">
        <f>AI142/(J40+J91+J142)</f>
        <v>#DIV/0!</v>
      </c>
      <c r="AK142" s="233">
        <f>(U40+U91+U142)-(K40+K91+K142)</f>
        <v>0</v>
      </c>
      <c r="AL142" s="234" t="e">
        <f>AK142/(K40+K91+K142)</f>
        <v>#DIV/0!</v>
      </c>
      <c r="AM142" s="235">
        <f>(V40+V91+V142)-(L40+L91+L142)</f>
        <v>0</v>
      </c>
      <c r="AN142" s="236" t="e">
        <f>AM142/(L40+L91+L142)</f>
        <v>#DIV/0!</v>
      </c>
      <c r="AO142" s="235">
        <f>(W40+W91+W142)-(M40+M91+M142)</f>
        <v>0</v>
      </c>
      <c r="AP142" s="236" t="e">
        <f>AO142/(M40+M91+M142)</f>
        <v>#DIV/0!</v>
      </c>
      <c r="AR142" s="92"/>
      <c r="AS142" s="93"/>
      <c r="AT142" s="94">
        <f>SUM(AS142-AR142)</f>
        <v>0</v>
      </c>
      <c r="AU142" s="95" t="e">
        <f>AT142/AR142</f>
        <v>#DIV/0!</v>
      </c>
      <c r="AV142" s="223">
        <f>(AS40+AS91+AS142)-(AR40+AR91+AR142)</f>
        <v>0</v>
      </c>
      <c r="AW142" s="224" t="e">
        <f>AV142/(AR40+AR91+AR142)</f>
        <v>#DIV/0!</v>
      </c>
      <c r="AY142" s="96"/>
      <c r="AZ142" s="53"/>
      <c r="BA142" s="97"/>
      <c r="BB142" s="53"/>
      <c r="BC142" s="226">
        <f>SUM(AY142-BA91)</f>
        <v>0</v>
      </c>
    </row>
    <row r="143" spans="1:55">
      <c r="A143" s="66"/>
      <c r="B143" s="67"/>
      <c r="C143" s="68"/>
      <c r="D143" s="68"/>
      <c r="E143" s="68"/>
      <c r="F143" s="69"/>
      <c r="G143" s="323"/>
      <c r="H143" s="70"/>
      <c r="I143" s="71"/>
      <c r="J143" s="72">
        <f>SUM(H143:I143)</f>
        <v>0</v>
      </c>
      <c r="K143" s="73"/>
      <c r="L143" s="74">
        <f>SUM(J143+K143)</f>
        <v>0</v>
      </c>
      <c r="M143" s="75"/>
      <c r="N143" s="76"/>
      <c r="O143" s="77"/>
      <c r="P143" s="78"/>
      <c r="Q143" s="70"/>
      <c r="R143" s="71"/>
      <c r="S143" s="71">
        <f>SUM(Q143:R143)</f>
        <v>0</v>
      </c>
      <c r="T143" s="78"/>
      <c r="U143" s="79"/>
      <c r="V143" s="80">
        <f>SUM(S143+U143)</f>
        <v>0</v>
      </c>
      <c r="W143" s="81"/>
      <c r="X143" s="76"/>
      <c r="Y143" s="82">
        <f>T143-D143</f>
        <v>0</v>
      </c>
      <c r="Z143" s="83">
        <f>P143-E143</f>
        <v>0</v>
      </c>
      <c r="AA143" s="84">
        <f>SUM(S143-J143)</f>
        <v>0</v>
      </c>
      <c r="AB143" s="85" t="e">
        <f>AA143/J143</f>
        <v>#DIV/0!</v>
      </c>
      <c r="AC143" s="86">
        <f>U143-K143</f>
        <v>0</v>
      </c>
      <c r="AD143" s="87" t="e">
        <f>AC143/K143</f>
        <v>#DIV/0!</v>
      </c>
      <c r="AE143" s="88">
        <f>V143-L143</f>
        <v>0</v>
      </c>
      <c r="AF143" s="89" t="e">
        <f>AE143/L143</f>
        <v>#DIV/0!</v>
      </c>
      <c r="AG143" s="90">
        <f>W143-M143</f>
        <v>0</v>
      </c>
      <c r="AH143" s="91" t="e">
        <f>AG143/M143</f>
        <v>#DIV/0!</v>
      </c>
      <c r="AI143" s="233">
        <f>(S41+S92+S143)-(J41+J92+J143)</f>
        <v>0</v>
      </c>
      <c r="AJ143" s="234" t="e">
        <f>AI143/(J41+J92+J143)</f>
        <v>#DIV/0!</v>
      </c>
      <c r="AK143" s="233">
        <f>(U41+U92+U143)-(K41+K92+K143)</f>
        <v>0</v>
      </c>
      <c r="AL143" s="234" t="e">
        <f>AK143/(K41+K92+K143)</f>
        <v>#DIV/0!</v>
      </c>
      <c r="AM143" s="235">
        <f>(V41+V92+V143)-(L41+L92+L143)</f>
        <v>0</v>
      </c>
      <c r="AN143" s="236" t="e">
        <f>AM143/(L41+L92+L143)</f>
        <v>#DIV/0!</v>
      </c>
      <c r="AO143" s="235">
        <f>(W41+W92+W143)-(M41+M92+M143)</f>
        <v>0</v>
      </c>
      <c r="AP143" s="236" t="e">
        <f>AO143/(M41+M92+M143)</f>
        <v>#DIV/0!</v>
      </c>
      <c r="AR143" s="92"/>
      <c r="AS143" s="93"/>
      <c r="AT143" s="94">
        <f>SUM(AS143-AR143)</f>
        <v>0</v>
      </c>
      <c r="AU143" s="95" t="e">
        <f>AT143/AR143</f>
        <v>#DIV/0!</v>
      </c>
      <c r="AV143" s="223">
        <f>(AS41+AS92+AS143)-(AR41+AR92+AR143)</f>
        <v>0</v>
      </c>
      <c r="AW143" s="224" t="e">
        <f>AV143/(AR41+AR92+AR143)</f>
        <v>#DIV/0!</v>
      </c>
      <c r="AY143" s="96"/>
      <c r="AZ143" s="53"/>
      <c r="BA143" s="97"/>
      <c r="BB143" s="53"/>
      <c r="BC143" s="226">
        <f>SUM(AY143-BA92)</f>
        <v>0</v>
      </c>
    </row>
    <row r="144" spans="1:55">
      <c r="A144" s="66"/>
      <c r="B144" s="67"/>
      <c r="C144" s="68"/>
      <c r="D144" s="68"/>
      <c r="E144" s="68"/>
      <c r="F144" s="69"/>
      <c r="G144" s="323"/>
      <c r="H144" s="70"/>
      <c r="I144" s="71"/>
      <c r="J144" s="72">
        <f>SUM(H144:I144)</f>
        <v>0</v>
      </c>
      <c r="K144" s="73"/>
      <c r="L144" s="74">
        <f>SUM(J144+K144)</f>
        <v>0</v>
      </c>
      <c r="M144" s="75"/>
      <c r="N144" s="76"/>
      <c r="O144" s="77"/>
      <c r="P144" s="78"/>
      <c r="Q144" s="70"/>
      <c r="R144" s="71"/>
      <c r="S144" s="71">
        <f>SUM(Q144:R144)</f>
        <v>0</v>
      </c>
      <c r="T144" s="78"/>
      <c r="U144" s="79"/>
      <c r="V144" s="80">
        <f>SUM(S144+U144)</f>
        <v>0</v>
      </c>
      <c r="W144" s="81"/>
      <c r="X144" s="76"/>
      <c r="Y144" s="82">
        <f>T144-D144</f>
        <v>0</v>
      </c>
      <c r="Z144" s="83">
        <f>P144-E144</f>
        <v>0</v>
      </c>
      <c r="AA144" s="84">
        <f>SUM(S144-J144)</f>
        <v>0</v>
      </c>
      <c r="AB144" s="85" t="e">
        <f>AA144/J144</f>
        <v>#DIV/0!</v>
      </c>
      <c r="AC144" s="86">
        <f>U144-K144</f>
        <v>0</v>
      </c>
      <c r="AD144" s="87" t="e">
        <f>AC144/K144</f>
        <v>#DIV/0!</v>
      </c>
      <c r="AE144" s="88">
        <f>V144-L144</f>
        <v>0</v>
      </c>
      <c r="AF144" s="89" t="e">
        <f>AE144/L144</f>
        <v>#DIV/0!</v>
      </c>
      <c r="AG144" s="90">
        <f>W144-M144</f>
        <v>0</v>
      </c>
      <c r="AH144" s="91" t="e">
        <f>AG144/M144</f>
        <v>#DIV/0!</v>
      </c>
      <c r="AI144" s="233">
        <f>(S42+S93+S144)-(J42+J93+J144)</f>
        <v>0</v>
      </c>
      <c r="AJ144" s="234" t="e">
        <f>AI144/(J42+J93+J144)</f>
        <v>#DIV/0!</v>
      </c>
      <c r="AK144" s="233">
        <f>(U42+U93+U144)-(K42+K93+K144)</f>
        <v>0</v>
      </c>
      <c r="AL144" s="234" t="e">
        <f>AK144/(K42+K93+K144)</f>
        <v>#DIV/0!</v>
      </c>
      <c r="AM144" s="235">
        <f>(V42+V93+V144)-(L42+L93+L144)</f>
        <v>0</v>
      </c>
      <c r="AN144" s="236" t="e">
        <f>AM144/(L42+L93+L144)</f>
        <v>#DIV/0!</v>
      </c>
      <c r="AO144" s="235">
        <f>(W42+W93+W144)-(M42+M93+M144)</f>
        <v>0</v>
      </c>
      <c r="AP144" s="236" t="e">
        <f>AO144/(M42+M93+M144)</f>
        <v>#DIV/0!</v>
      </c>
      <c r="AR144" s="92"/>
      <c r="AS144" s="93"/>
      <c r="AT144" s="94">
        <f>SUM(AS144-AR144)</f>
        <v>0</v>
      </c>
      <c r="AU144" s="95" t="e">
        <f>AT144/AR144</f>
        <v>#DIV/0!</v>
      </c>
      <c r="AV144" s="223">
        <f>(AS42+AS93+AS144)-(AR42+AR93+AR144)</f>
        <v>0</v>
      </c>
      <c r="AW144" s="224" t="e">
        <f>AV144/(AR42+AR93+AR144)</f>
        <v>#DIV/0!</v>
      </c>
      <c r="AY144" s="96"/>
      <c r="AZ144" s="53"/>
      <c r="BA144" s="97"/>
      <c r="BB144" s="53"/>
      <c r="BC144" s="226">
        <f>SUM(AY144-BA93)</f>
        <v>0</v>
      </c>
    </row>
    <row r="145" spans="1:55">
      <c r="A145" s="66"/>
      <c r="B145" s="67"/>
      <c r="C145" s="68"/>
      <c r="D145" s="68"/>
      <c r="E145" s="68"/>
      <c r="F145" s="69"/>
      <c r="G145" s="323"/>
      <c r="H145" s="70"/>
      <c r="I145" s="71"/>
      <c r="J145" s="72">
        <f>SUM(H145:I145)</f>
        <v>0</v>
      </c>
      <c r="K145" s="73"/>
      <c r="L145" s="74">
        <f>SUM(J145+K145)</f>
        <v>0</v>
      </c>
      <c r="M145" s="75"/>
      <c r="N145" s="76"/>
      <c r="O145" s="109"/>
      <c r="P145" s="110"/>
      <c r="Q145" s="70"/>
      <c r="R145" s="71"/>
      <c r="S145" s="71">
        <f>SUM(Q145:R145)</f>
        <v>0</v>
      </c>
      <c r="T145" s="78"/>
      <c r="U145" s="79"/>
      <c r="V145" s="80">
        <f>SUM(S145+U145)</f>
        <v>0</v>
      </c>
      <c r="W145" s="81"/>
      <c r="X145" s="76"/>
      <c r="Y145" s="82">
        <f>T145-D145</f>
        <v>0</v>
      </c>
      <c r="Z145" s="83">
        <f>P145-E145</f>
        <v>0</v>
      </c>
      <c r="AA145" s="84">
        <f>SUM(S145-J145)</f>
        <v>0</v>
      </c>
      <c r="AB145" s="85" t="e">
        <f>AA145/J145</f>
        <v>#DIV/0!</v>
      </c>
      <c r="AC145" s="86">
        <f>U145-K145</f>
        <v>0</v>
      </c>
      <c r="AD145" s="87" t="e">
        <f>AC145/K145</f>
        <v>#DIV/0!</v>
      </c>
      <c r="AE145" s="88">
        <f>V145-L145</f>
        <v>0</v>
      </c>
      <c r="AF145" s="89" t="e">
        <f>AE145/L145</f>
        <v>#DIV/0!</v>
      </c>
      <c r="AG145" s="90">
        <f>W145-M145</f>
        <v>0</v>
      </c>
      <c r="AH145" s="91" t="e">
        <f>AG145/M145</f>
        <v>#DIV/0!</v>
      </c>
      <c r="AI145" s="233">
        <f>(S43+S94+S145)-(J43+J94+J145)</f>
        <v>0</v>
      </c>
      <c r="AJ145" s="234" t="e">
        <f>AI145/(J43+J94+J145)</f>
        <v>#DIV/0!</v>
      </c>
      <c r="AK145" s="233">
        <f>(U43+U94+U145)-(K43+K94+K145)</f>
        <v>0</v>
      </c>
      <c r="AL145" s="234" t="e">
        <f>AK145/(K43+K94+K145)</f>
        <v>#DIV/0!</v>
      </c>
      <c r="AM145" s="235">
        <f>(V43+V94+V145)-(L43+L94+L145)</f>
        <v>0</v>
      </c>
      <c r="AN145" s="236" t="e">
        <f>AM145/(L43+L94+L145)</f>
        <v>#DIV/0!</v>
      </c>
      <c r="AO145" s="235">
        <f>(W43+W94+W145)-(M43+M94+M145)</f>
        <v>0</v>
      </c>
      <c r="AP145" s="236" t="e">
        <f>AO145/(M43+M94+M145)</f>
        <v>#DIV/0!</v>
      </c>
      <c r="AR145" s="92"/>
      <c r="AS145" s="93"/>
      <c r="AT145" s="94">
        <f>SUM(AS145-AR145)</f>
        <v>0</v>
      </c>
      <c r="AU145" s="95" t="e">
        <f>AT145/AR145</f>
        <v>#DIV/0!</v>
      </c>
      <c r="AV145" s="223">
        <f>(AS43+AS94+AS145)-(AR43+AR94+AR145)</f>
        <v>0</v>
      </c>
      <c r="AW145" s="224" t="e">
        <f>AV145/(AR43+AR94+AR145)</f>
        <v>#DIV/0!</v>
      </c>
      <c r="AY145" s="96"/>
      <c r="AZ145" s="53"/>
      <c r="BA145" s="97"/>
      <c r="BB145" s="53"/>
      <c r="BC145" s="226">
        <f>SUM(AY145-BA94)</f>
        <v>0</v>
      </c>
    </row>
    <row r="146" spans="1:55" ht="14.25" customHeight="1">
      <c r="A146" s="99"/>
      <c r="B146" s="100"/>
      <c r="C146" s="101"/>
      <c r="D146" s="102"/>
      <c r="E146" s="102"/>
      <c r="F146" s="103"/>
      <c r="G146" s="323"/>
      <c r="H146" s="104"/>
      <c r="I146" s="105"/>
      <c r="J146" s="106">
        <f>SUM(H146:I146)</f>
        <v>0</v>
      </c>
      <c r="K146" s="107"/>
      <c r="L146" s="74">
        <f>SUM(J146+K146)</f>
        <v>0</v>
      </c>
      <c r="M146" s="108"/>
      <c r="N146" s="76"/>
      <c r="O146" s="109"/>
      <c r="P146" s="110"/>
      <c r="Q146" s="104"/>
      <c r="R146" s="105"/>
      <c r="S146" s="105">
        <f>SUM(Q146:R146)</f>
        <v>0</v>
      </c>
      <c r="T146" s="110"/>
      <c r="U146" s="111"/>
      <c r="V146" s="74">
        <f>SUM(S146+U146)</f>
        <v>0</v>
      </c>
      <c r="W146" s="112"/>
      <c r="X146" s="76"/>
      <c r="Y146" s="82">
        <f>T146-D146</f>
        <v>0</v>
      </c>
      <c r="Z146" s="83">
        <f>P146-E146</f>
        <v>0</v>
      </c>
      <c r="AA146" s="84">
        <f>SUM(S146-J146)</f>
        <v>0</v>
      </c>
      <c r="AB146" s="85" t="e">
        <f>AA146/J146</f>
        <v>#DIV/0!</v>
      </c>
      <c r="AC146" s="86">
        <f>U146-K146</f>
        <v>0</v>
      </c>
      <c r="AD146" s="87" t="e">
        <f>AC146/K146</f>
        <v>#DIV/0!</v>
      </c>
      <c r="AE146" s="88">
        <f>V146-L146</f>
        <v>0</v>
      </c>
      <c r="AF146" s="89" t="e">
        <f>AE146/L146</f>
        <v>#DIV/0!</v>
      </c>
      <c r="AG146" s="90">
        <f>W146-M146</f>
        <v>0</v>
      </c>
      <c r="AH146" s="91" t="e">
        <f>AG146/M146</f>
        <v>#DIV/0!</v>
      </c>
      <c r="AI146" s="233">
        <f>(S44+S95+S146)-(J44+J95+J146)</f>
        <v>0</v>
      </c>
      <c r="AJ146" s="234" t="e">
        <f>AI146/(J44+J95+J146)</f>
        <v>#DIV/0!</v>
      </c>
      <c r="AK146" s="233">
        <f>(U44+U95+U146)-(K44+K95+K146)</f>
        <v>0</v>
      </c>
      <c r="AL146" s="234" t="e">
        <f>AK146/(K44+K95+K146)</f>
        <v>#DIV/0!</v>
      </c>
      <c r="AM146" s="235">
        <f>(V44+V95+V146)-(L44+L95+L146)</f>
        <v>0</v>
      </c>
      <c r="AN146" s="236" t="e">
        <f>AM146/(L44+L95+L146)</f>
        <v>#DIV/0!</v>
      </c>
      <c r="AO146" s="235">
        <f>(W44+W95+W146)-(M44+M95+M146)</f>
        <v>0</v>
      </c>
      <c r="AP146" s="236" t="e">
        <f>AO146/(M44+M95+M146)</f>
        <v>#DIV/0!</v>
      </c>
      <c r="AR146" s="92"/>
      <c r="AS146" s="93"/>
      <c r="AT146" s="94">
        <f>SUM(AS146-AR146)</f>
        <v>0</v>
      </c>
      <c r="AU146" s="95" t="e">
        <f>AT146/AR146</f>
        <v>#DIV/0!</v>
      </c>
      <c r="AV146" s="223">
        <f>(AS44+AS95+AS146)-(AR44+AR95+AR146)</f>
        <v>0</v>
      </c>
      <c r="AW146" s="224" t="e">
        <f>AV146/(AR44+AR95+AR146)</f>
        <v>#DIV/0!</v>
      </c>
      <c r="AY146" s="115"/>
      <c r="AZ146" s="53"/>
      <c r="BA146" s="116"/>
      <c r="BB146" s="53"/>
      <c r="BC146" s="226">
        <f>SUM(AY146-BA95)</f>
        <v>0</v>
      </c>
    </row>
    <row r="147" spans="1:55">
      <c r="A147" s="99"/>
      <c r="B147" s="100"/>
      <c r="C147" s="101"/>
      <c r="D147" s="102"/>
      <c r="E147" s="102"/>
      <c r="F147" s="103"/>
      <c r="G147" s="323"/>
      <c r="H147" s="104"/>
      <c r="I147" s="105"/>
      <c r="J147" s="106">
        <f>SUM(H147:I147)</f>
        <v>0</v>
      </c>
      <c r="K147" s="107"/>
      <c r="L147" s="118">
        <f>SUM(J147+K147)</f>
        <v>0</v>
      </c>
      <c r="M147" s="108"/>
      <c r="N147" s="76"/>
      <c r="O147" s="109"/>
      <c r="P147" s="110"/>
      <c r="Q147" s="104"/>
      <c r="R147" s="105"/>
      <c r="S147" s="105">
        <f>SUM(Q147:R147)</f>
        <v>0</v>
      </c>
      <c r="T147" s="110"/>
      <c r="U147" s="111"/>
      <c r="V147" s="74">
        <f>SUM(S147+U147)</f>
        <v>0</v>
      </c>
      <c r="W147" s="112"/>
      <c r="X147" s="76"/>
      <c r="Y147" s="82">
        <f>T147-D147</f>
        <v>0</v>
      </c>
      <c r="Z147" s="83">
        <f>P147-E147</f>
        <v>0</v>
      </c>
      <c r="AA147" s="84">
        <f>SUM(S147-J147)</f>
        <v>0</v>
      </c>
      <c r="AB147" s="85" t="e">
        <f>AA147/J147</f>
        <v>#DIV/0!</v>
      </c>
      <c r="AC147" s="86">
        <f>U147-K147</f>
        <v>0</v>
      </c>
      <c r="AD147" s="87" t="e">
        <f>AC147/K147</f>
        <v>#DIV/0!</v>
      </c>
      <c r="AE147" s="88">
        <f>V147-L147</f>
        <v>0</v>
      </c>
      <c r="AF147" s="89" t="e">
        <f>AE147/L147</f>
        <v>#DIV/0!</v>
      </c>
      <c r="AG147" s="90">
        <f>W147-M147</f>
        <v>0</v>
      </c>
      <c r="AH147" s="91" t="e">
        <f>AG147/M147</f>
        <v>#DIV/0!</v>
      </c>
      <c r="AI147" s="233">
        <f>(S45+S96+S147)-(J45+J96+J147)</f>
        <v>0</v>
      </c>
      <c r="AJ147" s="234" t="e">
        <f>AI147/(J45+J96+J147)</f>
        <v>#DIV/0!</v>
      </c>
      <c r="AK147" s="233">
        <f>(U45+U96+U147)-(K45+K96+K147)</f>
        <v>0</v>
      </c>
      <c r="AL147" s="234" t="e">
        <f>AK147/(K45+K96+K147)</f>
        <v>#DIV/0!</v>
      </c>
      <c r="AM147" s="235">
        <f>(V45+V96+V147)-(L45+L96+L147)</f>
        <v>0</v>
      </c>
      <c r="AN147" s="236" t="e">
        <f>AM147/(L45+L96+L147)</f>
        <v>#DIV/0!</v>
      </c>
      <c r="AO147" s="235">
        <f>(W45+W96+W147)-(M45+M96+M147)</f>
        <v>0</v>
      </c>
      <c r="AP147" s="236" t="e">
        <f>AO147/(M45+M96+M147)</f>
        <v>#DIV/0!</v>
      </c>
      <c r="AR147" s="92"/>
      <c r="AS147" s="93"/>
      <c r="AT147" s="94">
        <f>SUM(AS147-AR147)</f>
        <v>0</v>
      </c>
      <c r="AU147" s="95" t="e">
        <f>AT147/AR147</f>
        <v>#DIV/0!</v>
      </c>
      <c r="AV147" s="223">
        <f>(AS45+AS96+AS147)-(AR45+AR96+AR147)</f>
        <v>0</v>
      </c>
      <c r="AW147" s="224" t="e">
        <f>AV147/(AR45+AR96+AR147)</f>
        <v>#DIV/0!</v>
      </c>
      <c r="AY147" s="115"/>
      <c r="AZ147" s="53"/>
      <c r="BA147" s="116"/>
      <c r="BB147" s="53"/>
      <c r="BC147" s="226">
        <f>SUM(AY147-BA96)</f>
        <v>0</v>
      </c>
    </row>
    <row r="148" spans="1:55">
      <c r="A148" s="99"/>
      <c r="B148" s="100"/>
      <c r="C148" s="101"/>
      <c r="D148" s="102"/>
      <c r="E148" s="102"/>
      <c r="F148" s="103"/>
      <c r="G148" s="323"/>
      <c r="H148" s="104"/>
      <c r="I148" s="105"/>
      <c r="J148" s="106">
        <f>SUM(H148:I148)</f>
        <v>0</v>
      </c>
      <c r="K148" s="107"/>
      <c r="L148" s="118">
        <f>SUM(J148+K148)</f>
        <v>0</v>
      </c>
      <c r="M148" s="108"/>
      <c r="N148" s="76"/>
      <c r="O148" s="109"/>
      <c r="P148" s="110"/>
      <c r="Q148" s="104"/>
      <c r="R148" s="105"/>
      <c r="S148" s="105">
        <f>SUM(Q148:R148)</f>
        <v>0</v>
      </c>
      <c r="T148" s="110"/>
      <c r="U148" s="111"/>
      <c r="V148" s="74">
        <f>SUM(S148+U148)</f>
        <v>0</v>
      </c>
      <c r="W148" s="112"/>
      <c r="X148" s="76"/>
      <c r="Y148" s="82">
        <f>T148-D148</f>
        <v>0</v>
      </c>
      <c r="Z148" s="83">
        <f>P148-E148</f>
        <v>0</v>
      </c>
      <c r="AA148" s="84">
        <f>SUM(S148-J148)</f>
        <v>0</v>
      </c>
      <c r="AB148" s="85" t="e">
        <f>AA148/J148</f>
        <v>#DIV/0!</v>
      </c>
      <c r="AC148" s="86">
        <f>U148-K148</f>
        <v>0</v>
      </c>
      <c r="AD148" s="87" t="e">
        <f>AC148/K148</f>
        <v>#DIV/0!</v>
      </c>
      <c r="AE148" s="88">
        <f>V148-L148</f>
        <v>0</v>
      </c>
      <c r="AF148" s="89" t="e">
        <f>AE148/L148</f>
        <v>#DIV/0!</v>
      </c>
      <c r="AG148" s="90">
        <f>W148-M148</f>
        <v>0</v>
      </c>
      <c r="AH148" s="91" t="e">
        <f>AG148/M148</f>
        <v>#DIV/0!</v>
      </c>
      <c r="AI148" s="233">
        <f>(S46+S97+S148)-(J46+J97+J148)</f>
        <v>0</v>
      </c>
      <c r="AJ148" s="234" t="e">
        <f>AI148/(J46+J97+J148)</f>
        <v>#DIV/0!</v>
      </c>
      <c r="AK148" s="233">
        <f>(U46+U97+U148)-(K46+K97+K148)</f>
        <v>0</v>
      </c>
      <c r="AL148" s="234" t="e">
        <f>AK148/(K46+K97+K148)</f>
        <v>#DIV/0!</v>
      </c>
      <c r="AM148" s="235">
        <f>(V46+V97+V148)-(L46+L97+L148)</f>
        <v>0</v>
      </c>
      <c r="AN148" s="236" t="e">
        <f>AM148/(L46+L97+L148)</f>
        <v>#DIV/0!</v>
      </c>
      <c r="AO148" s="235">
        <f>(W46+W97+W148)-(M46+M97+M148)</f>
        <v>0</v>
      </c>
      <c r="AP148" s="236" t="e">
        <f>AO148/(M46+M97+M148)</f>
        <v>#DIV/0!</v>
      </c>
      <c r="AR148" s="92"/>
      <c r="AS148" s="93"/>
      <c r="AT148" s="94">
        <f>SUM(AS148-AR148)</f>
        <v>0</v>
      </c>
      <c r="AU148" s="95" t="e">
        <f>AT148/AR148</f>
        <v>#DIV/0!</v>
      </c>
      <c r="AV148" s="223">
        <f>(AS46+AS97+AS148)-(AR46+AR97+AR148)</f>
        <v>0</v>
      </c>
      <c r="AW148" s="224" t="e">
        <f>AV148/(AR46+AR97+AR148)</f>
        <v>#DIV/0!</v>
      </c>
      <c r="AY148" s="115"/>
      <c r="AZ148" s="53"/>
      <c r="BA148" s="116"/>
      <c r="BB148" s="53"/>
      <c r="BC148" s="226">
        <f>SUM(AY148-BA97)</f>
        <v>0</v>
      </c>
    </row>
    <row r="149" spans="1:55">
      <c r="A149" s="99"/>
      <c r="B149" s="100"/>
      <c r="C149" s="101"/>
      <c r="D149" s="102"/>
      <c r="E149" s="102"/>
      <c r="F149" s="103"/>
      <c r="G149" s="323"/>
      <c r="H149" s="104"/>
      <c r="I149" s="105"/>
      <c r="J149" s="106">
        <f>SUM(H149:I149)</f>
        <v>0</v>
      </c>
      <c r="K149" s="107"/>
      <c r="L149" s="118">
        <f>SUM(J149+K149)</f>
        <v>0</v>
      </c>
      <c r="M149" s="108"/>
      <c r="N149" s="76"/>
      <c r="O149" s="109"/>
      <c r="P149" s="110"/>
      <c r="Q149" s="104"/>
      <c r="R149" s="105"/>
      <c r="S149" s="105">
        <f>SUM(Q149:R149)</f>
        <v>0</v>
      </c>
      <c r="T149" s="110"/>
      <c r="U149" s="111"/>
      <c r="V149" s="74">
        <f>SUM(S149+U149)</f>
        <v>0</v>
      </c>
      <c r="W149" s="112"/>
      <c r="X149" s="76"/>
      <c r="Y149" s="82">
        <f>T149-D149</f>
        <v>0</v>
      </c>
      <c r="Z149" s="83">
        <f>P149-E149</f>
        <v>0</v>
      </c>
      <c r="AA149" s="84">
        <f>SUM(S149-J149)</f>
        <v>0</v>
      </c>
      <c r="AB149" s="85" t="e">
        <f>AA149/J149</f>
        <v>#DIV/0!</v>
      </c>
      <c r="AC149" s="86">
        <f>U149-K149</f>
        <v>0</v>
      </c>
      <c r="AD149" s="87" t="e">
        <f>AC149/K149</f>
        <v>#DIV/0!</v>
      </c>
      <c r="AE149" s="88">
        <f>V149-L149</f>
        <v>0</v>
      </c>
      <c r="AF149" s="89" t="e">
        <f>AE149/L149</f>
        <v>#DIV/0!</v>
      </c>
      <c r="AG149" s="90">
        <f>W149-M149</f>
        <v>0</v>
      </c>
      <c r="AH149" s="91" t="e">
        <f>AG149/M149</f>
        <v>#DIV/0!</v>
      </c>
      <c r="AI149" s="233">
        <f>(S47+S98+S149)-(J47+J98+J149)</f>
        <v>0</v>
      </c>
      <c r="AJ149" s="234" t="e">
        <f>AI149/(J47+J98+J149)</f>
        <v>#DIV/0!</v>
      </c>
      <c r="AK149" s="233">
        <f>(U47+U98+U149)-(K47+K98+K149)</f>
        <v>0</v>
      </c>
      <c r="AL149" s="234" t="e">
        <f>AK149/(K47+K98+K149)</f>
        <v>#DIV/0!</v>
      </c>
      <c r="AM149" s="235">
        <f>(V47+V98+V149)-(L47+L98+L149)</f>
        <v>0</v>
      </c>
      <c r="AN149" s="236" t="e">
        <f>AM149/(L47+L98+L149)</f>
        <v>#DIV/0!</v>
      </c>
      <c r="AO149" s="235">
        <f>(W47+W98+W149)-(M47+M98+M149)</f>
        <v>0</v>
      </c>
      <c r="AP149" s="236" t="e">
        <f>AO149/(M47+M98+M149)</f>
        <v>#DIV/0!</v>
      </c>
      <c r="AR149" s="92"/>
      <c r="AS149" s="93"/>
      <c r="AT149" s="94">
        <f>SUM(AS149-AR149)</f>
        <v>0</v>
      </c>
      <c r="AU149" s="95" t="e">
        <f>AT149/AR149</f>
        <v>#DIV/0!</v>
      </c>
      <c r="AV149" s="223">
        <f>(AS47+AS98+AS149)-(AR47+AR98+AR149)</f>
        <v>0</v>
      </c>
      <c r="AW149" s="224" t="e">
        <f>AV149/(AR47+AR98+AR149)</f>
        <v>#DIV/0!</v>
      </c>
      <c r="AY149" s="115"/>
      <c r="AZ149" s="53"/>
      <c r="BA149" s="116"/>
      <c r="BB149" s="53"/>
      <c r="BC149" s="226">
        <f>SUM(AY149-BA98)</f>
        <v>0</v>
      </c>
    </row>
    <row r="150" spans="1:55">
      <c r="A150" s="99"/>
      <c r="B150" s="100"/>
      <c r="C150" s="101"/>
      <c r="D150" s="102"/>
      <c r="E150" s="102"/>
      <c r="F150" s="103"/>
      <c r="G150" s="323"/>
      <c r="H150" s="104"/>
      <c r="I150" s="105"/>
      <c r="J150" s="106">
        <f>SUM(H150:I150)</f>
        <v>0</v>
      </c>
      <c r="K150" s="107"/>
      <c r="L150" s="118">
        <f>SUM(J150+K150)</f>
        <v>0</v>
      </c>
      <c r="M150" s="108"/>
      <c r="N150" s="76"/>
      <c r="O150" s="109"/>
      <c r="P150" s="110"/>
      <c r="Q150" s="104"/>
      <c r="R150" s="105"/>
      <c r="S150" s="105">
        <f>SUM(Q150:R150)</f>
        <v>0</v>
      </c>
      <c r="T150" s="110"/>
      <c r="U150" s="110"/>
      <c r="V150" s="74">
        <f>SUM(S150+U150)</f>
        <v>0</v>
      </c>
      <c r="W150" s="112"/>
      <c r="X150" s="76"/>
      <c r="Y150" s="113">
        <f>T150-D150</f>
        <v>0</v>
      </c>
      <c r="Z150" s="114">
        <f>P150-E150</f>
        <v>0</v>
      </c>
      <c r="AA150" s="84">
        <f>SUM(S150-J150)</f>
        <v>0</v>
      </c>
      <c r="AB150" s="85" t="e">
        <f>AA150/J150</f>
        <v>#DIV/0!</v>
      </c>
      <c r="AC150" s="86">
        <f>U150-K150</f>
        <v>0</v>
      </c>
      <c r="AD150" s="87" t="e">
        <f>AC150/K150</f>
        <v>#DIV/0!</v>
      </c>
      <c r="AE150" s="88">
        <f>V150-L150</f>
        <v>0</v>
      </c>
      <c r="AF150" s="89" t="e">
        <f>AE150/L150</f>
        <v>#DIV/0!</v>
      </c>
      <c r="AG150" s="90">
        <f>W150-M150</f>
        <v>0</v>
      </c>
      <c r="AH150" s="91" t="e">
        <f>AG150/M150</f>
        <v>#DIV/0!</v>
      </c>
      <c r="AI150" s="233">
        <f>(S48+S99+S150)-(J48+J99+J150)</f>
        <v>0</v>
      </c>
      <c r="AJ150" s="234" t="e">
        <f>AI150/(J48+J99+J150)</f>
        <v>#DIV/0!</v>
      </c>
      <c r="AK150" s="233">
        <f>(U48+U99+U150)-(K48+K99+K150)</f>
        <v>0</v>
      </c>
      <c r="AL150" s="234" t="e">
        <f>AK150/(K48+K99+K150)</f>
        <v>#DIV/0!</v>
      </c>
      <c r="AM150" s="235">
        <f>(V48+V99+V150)-(L48+L99+L150)</f>
        <v>0</v>
      </c>
      <c r="AN150" s="236" t="e">
        <f>AM150/(L48+L99+L150)</f>
        <v>#DIV/0!</v>
      </c>
      <c r="AO150" s="235">
        <f>(W48+W99+W150)-(M48+M99+M150)</f>
        <v>0</v>
      </c>
      <c r="AP150" s="236" t="e">
        <f>AO150/(M48+M99+M150)</f>
        <v>#DIV/0!</v>
      </c>
      <c r="AQ150" s="16"/>
      <c r="AR150" s="92"/>
      <c r="AS150" s="93"/>
      <c r="AT150" s="94">
        <f>SUM(AS150-AR150)</f>
        <v>0</v>
      </c>
      <c r="AU150" s="95" t="e">
        <f>AT150/AR150</f>
        <v>#DIV/0!</v>
      </c>
      <c r="AV150" s="223">
        <f>(AS48+AS99+AS150)-(AR48+AR99+AR150)</f>
        <v>0</v>
      </c>
      <c r="AW150" s="224" t="e">
        <f>AV150/(AR48+AR99+AR150)</f>
        <v>#DIV/0!</v>
      </c>
      <c r="AY150" s="115"/>
      <c r="AZ150" s="53"/>
      <c r="BA150" s="116"/>
      <c r="BB150" s="53"/>
      <c r="BC150" s="226">
        <f>SUM(AY150-BA99)</f>
        <v>0</v>
      </c>
    </row>
    <row r="151" spans="1:55">
      <c r="A151" s="99"/>
      <c r="B151" s="100"/>
      <c r="C151" s="101"/>
      <c r="D151" s="102"/>
      <c r="E151" s="102"/>
      <c r="F151" s="103"/>
      <c r="G151" s="323"/>
      <c r="H151" s="104"/>
      <c r="I151" s="105"/>
      <c r="J151" s="106">
        <f>SUM(H151:I151)</f>
        <v>0</v>
      </c>
      <c r="K151" s="107"/>
      <c r="L151" s="118">
        <f>SUM(J151+K151)</f>
        <v>0</v>
      </c>
      <c r="M151" s="108"/>
      <c r="N151" s="76"/>
      <c r="O151" s="109"/>
      <c r="P151" s="110"/>
      <c r="Q151" s="104"/>
      <c r="R151" s="105"/>
      <c r="S151" s="105">
        <f>SUM(Q151:R151)</f>
        <v>0</v>
      </c>
      <c r="T151" s="110"/>
      <c r="U151" s="110"/>
      <c r="V151" s="74">
        <f>SUM(S151+U151)</f>
        <v>0</v>
      </c>
      <c r="W151" s="112"/>
      <c r="X151" s="76"/>
      <c r="Y151" s="113">
        <f>T151-D151</f>
        <v>0</v>
      </c>
      <c r="Z151" s="114">
        <f>P151-E151</f>
        <v>0</v>
      </c>
      <c r="AA151" s="84">
        <f>SUM(S151-J151)</f>
        <v>0</v>
      </c>
      <c r="AB151" s="85" t="e">
        <f>AA151/J151</f>
        <v>#DIV/0!</v>
      </c>
      <c r="AC151" s="86">
        <f>U151-K151</f>
        <v>0</v>
      </c>
      <c r="AD151" s="87" t="e">
        <f>AC151/K151</f>
        <v>#DIV/0!</v>
      </c>
      <c r="AE151" s="88">
        <f>V151-L151</f>
        <v>0</v>
      </c>
      <c r="AF151" s="89" t="e">
        <f>AE151/L151</f>
        <v>#DIV/0!</v>
      </c>
      <c r="AG151" s="90">
        <f>W151-M151</f>
        <v>0</v>
      </c>
      <c r="AH151" s="91" t="e">
        <f>AG151/M151</f>
        <v>#DIV/0!</v>
      </c>
      <c r="AI151" s="233">
        <f>(S49+S100+S151)-(J49+J100+J151)</f>
        <v>0</v>
      </c>
      <c r="AJ151" s="234" t="e">
        <f>AI151/(J49+J100+J151)</f>
        <v>#DIV/0!</v>
      </c>
      <c r="AK151" s="233">
        <f>(U49+U100+U151)-(K49+K100+K151)</f>
        <v>0</v>
      </c>
      <c r="AL151" s="234" t="e">
        <f>AK151/(K49+K100+K151)</f>
        <v>#DIV/0!</v>
      </c>
      <c r="AM151" s="235">
        <f>(V49+V100+V151)-(L49+L100+L151)</f>
        <v>0</v>
      </c>
      <c r="AN151" s="236" t="e">
        <f>AM151/(L49+L100+L151)</f>
        <v>#DIV/0!</v>
      </c>
      <c r="AO151" s="235">
        <f>(W49+W100+W151)-(M49+M100+M151)</f>
        <v>0</v>
      </c>
      <c r="AP151" s="236" t="e">
        <f>AO151/(M49+M100+M151)</f>
        <v>#DIV/0!</v>
      </c>
      <c r="AQ151" s="16"/>
      <c r="AR151" s="92"/>
      <c r="AS151" s="93"/>
      <c r="AT151" s="94">
        <f>SUM(AS151-AR151)</f>
        <v>0</v>
      </c>
      <c r="AU151" s="95" t="e">
        <f>AT151/AR151</f>
        <v>#DIV/0!</v>
      </c>
      <c r="AV151" s="223">
        <f>(AS49+AS100+AS151)-(AR49+AR100+AR151)</f>
        <v>0</v>
      </c>
      <c r="AW151" s="224" t="e">
        <f>AV151/(AR49+AR100+AR151)</f>
        <v>#DIV/0!</v>
      </c>
      <c r="AY151" s="115"/>
      <c r="AZ151" s="53"/>
      <c r="BA151" s="116"/>
      <c r="BB151" s="53"/>
      <c r="BC151" s="226">
        <f>SUM(AY151-BA100)</f>
        <v>0</v>
      </c>
    </row>
    <row r="152" spans="1:55">
      <c r="A152" s="99"/>
      <c r="B152" s="100"/>
      <c r="C152" s="101"/>
      <c r="D152" s="102"/>
      <c r="E152" s="102"/>
      <c r="F152" s="103"/>
      <c r="G152" s="323"/>
      <c r="H152" s="104"/>
      <c r="I152" s="105"/>
      <c r="J152" s="106">
        <f>SUM(H152:I152)</f>
        <v>0</v>
      </c>
      <c r="K152" s="107"/>
      <c r="L152" s="118">
        <f>SUM(J152+K152)</f>
        <v>0</v>
      </c>
      <c r="M152" s="108"/>
      <c r="N152" s="76"/>
      <c r="O152" s="109"/>
      <c r="P152" s="110"/>
      <c r="Q152" s="104"/>
      <c r="R152" s="105"/>
      <c r="S152" s="105">
        <f>SUM(Q152:R152)</f>
        <v>0</v>
      </c>
      <c r="T152" s="110"/>
      <c r="U152" s="110"/>
      <c r="V152" s="74">
        <f>SUM(S152+U152)</f>
        <v>0</v>
      </c>
      <c r="W152" s="112"/>
      <c r="X152" s="76"/>
      <c r="Y152" s="113">
        <f>T152-D152</f>
        <v>0</v>
      </c>
      <c r="Z152" s="114">
        <f>P152-E152</f>
        <v>0</v>
      </c>
      <c r="AA152" s="84">
        <f>SUM(S152-J152)</f>
        <v>0</v>
      </c>
      <c r="AB152" s="85" t="e">
        <f>AA152/J152</f>
        <v>#DIV/0!</v>
      </c>
      <c r="AC152" s="86">
        <f>U152-K152</f>
        <v>0</v>
      </c>
      <c r="AD152" s="87" t="e">
        <f>AC152/K152</f>
        <v>#DIV/0!</v>
      </c>
      <c r="AE152" s="88">
        <f>V152-L152</f>
        <v>0</v>
      </c>
      <c r="AF152" s="89" t="e">
        <f>AE152/L152</f>
        <v>#DIV/0!</v>
      </c>
      <c r="AG152" s="90">
        <f>W152-M152</f>
        <v>0</v>
      </c>
      <c r="AH152" s="91" t="e">
        <f>AG152/M152</f>
        <v>#DIV/0!</v>
      </c>
      <c r="AI152" s="233">
        <f>(S50+S101+S152)-(J50+J101+J152)</f>
        <v>0</v>
      </c>
      <c r="AJ152" s="234" t="e">
        <f>AI152/(J50+J101+J152)</f>
        <v>#DIV/0!</v>
      </c>
      <c r="AK152" s="233">
        <f>(U50+U101+U152)-(K50+K101+K152)</f>
        <v>0</v>
      </c>
      <c r="AL152" s="234" t="e">
        <f>AK152/(K50+K101+K152)</f>
        <v>#DIV/0!</v>
      </c>
      <c r="AM152" s="235">
        <f>(V50+V101+V152)-(L50+L101+L152)</f>
        <v>0</v>
      </c>
      <c r="AN152" s="236" t="e">
        <f>AM152/(L50+L101+L152)</f>
        <v>#DIV/0!</v>
      </c>
      <c r="AO152" s="235">
        <f>(W50+W101+W152)-(M50+M101+M152)</f>
        <v>0</v>
      </c>
      <c r="AP152" s="236" t="e">
        <f>AO152/(M50+M101+M152)</f>
        <v>#DIV/0!</v>
      </c>
      <c r="AQ152" s="16"/>
      <c r="AR152" s="92"/>
      <c r="AS152" s="93"/>
      <c r="AT152" s="94">
        <f>SUM(AS152-AR152)</f>
        <v>0</v>
      </c>
      <c r="AU152" s="95" t="e">
        <f>AT152/AR152</f>
        <v>#DIV/0!</v>
      </c>
      <c r="AV152" s="223">
        <f>(AS50+AS101+AS152)-(AR50+AR101+AR152)</f>
        <v>0</v>
      </c>
      <c r="AW152" s="224" t="e">
        <f>AV152/(AR50+AR101+AR152)</f>
        <v>#DIV/0!</v>
      </c>
      <c r="AX152" s="237"/>
      <c r="AY152" s="115"/>
      <c r="AZ152" s="53"/>
      <c r="BA152" s="116"/>
      <c r="BB152" s="53"/>
      <c r="BC152" s="226">
        <f>SUM(AY152-BA101)</f>
        <v>0</v>
      </c>
    </row>
    <row r="153" spans="1:55">
      <c r="A153" s="99"/>
      <c r="B153" s="100"/>
      <c r="C153" s="101"/>
      <c r="D153" s="102"/>
      <c r="E153" s="102"/>
      <c r="F153" s="103"/>
      <c r="G153" s="323"/>
      <c r="H153" s="104"/>
      <c r="I153" s="105"/>
      <c r="J153" s="106">
        <f>SUM(H153:I153)</f>
        <v>0</v>
      </c>
      <c r="K153" s="107"/>
      <c r="L153" s="118">
        <f>SUM(J153+K153)</f>
        <v>0</v>
      </c>
      <c r="M153" s="108"/>
      <c r="N153" s="76"/>
      <c r="O153" s="109"/>
      <c r="P153" s="110"/>
      <c r="Q153" s="104"/>
      <c r="R153" s="105"/>
      <c r="S153" s="105">
        <f>SUM(Q153:R153)</f>
        <v>0</v>
      </c>
      <c r="T153" s="110"/>
      <c r="U153" s="110"/>
      <c r="V153" s="74">
        <f>SUM(S153+U153)</f>
        <v>0</v>
      </c>
      <c r="W153" s="112"/>
      <c r="X153" s="76"/>
      <c r="Y153" s="113">
        <f>T153-D153</f>
        <v>0</v>
      </c>
      <c r="Z153" s="114">
        <f>P153-E153</f>
        <v>0</v>
      </c>
      <c r="AA153" s="84">
        <f>SUM(S153-J153)</f>
        <v>0</v>
      </c>
      <c r="AB153" s="85" t="e">
        <f>AA153/J153</f>
        <v>#DIV/0!</v>
      </c>
      <c r="AC153" s="86">
        <f>U153-K153</f>
        <v>0</v>
      </c>
      <c r="AD153" s="87" t="e">
        <f>AC153/K153</f>
        <v>#DIV/0!</v>
      </c>
      <c r="AE153" s="88">
        <f>V153-L153</f>
        <v>0</v>
      </c>
      <c r="AF153" s="89" t="e">
        <f>AE153/L153</f>
        <v>#DIV/0!</v>
      </c>
      <c r="AG153" s="90">
        <f>W153-M153</f>
        <v>0</v>
      </c>
      <c r="AH153" s="91" t="e">
        <f>AG153/M153</f>
        <v>#DIV/0!</v>
      </c>
      <c r="AI153" s="233">
        <f>(S51+S102+S153)-(J51+J102+J153)</f>
        <v>0</v>
      </c>
      <c r="AJ153" s="234" t="e">
        <f>AI153/(J51+J102+J153)</f>
        <v>#DIV/0!</v>
      </c>
      <c r="AK153" s="233">
        <f>(U51+U102+U153)-(K51+K102+K153)</f>
        <v>0</v>
      </c>
      <c r="AL153" s="234" t="e">
        <f>AK153/(K51+K102+K153)</f>
        <v>#DIV/0!</v>
      </c>
      <c r="AM153" s="235">
        <f>(V51+V102+V153)-(L51+L102+L153)</f>
        <v>0</v>
      </c>
      <c r="AN153" s="236" t="e">
        <f>AM153/(L51+L102+L153)</f>
        <v>#DIV/0!</v>
      </c>
      <c r="AO153" s="235">
        <f>(W51+W102+W153)-(M51+M102+M153)</f>
        <v>0</v>
      </c>
      <c r="AP153" s="236" t="e">
        <f>AO153/(M51+M102+M153)</f>
        <v>#DIV/0!</v>
      </c>
      <c r="AQ153" s="16"/>
      <c r="AR153" s="92"/>
      <c r="AS153" s="93"/>
      <c r="AT153" s="94">
        <f>SUM(AS153-AR153)</f>
        <v>0</v>
      </c>
      <c r="AU153" s="95" t="e">
        <f>AT153/AR153</f>
        <v>#DIV/0!</v>
      </c>
      <c r="AV153" s="223">
        <f>(AS51+AS102+AS153)-(AR51+AR102+AR153)</f>
        <v>0</v>
      </c>
      <c r="AW153" s="224" t="e">
        <f>AV153/(AR51+AR102+AR153)</f>
        <v>#DIV/0!</v>
      </c>
      <c r="AX153" s="237"/>
      <c r="AY153" s="115"/>
      <c r="AZ153" s="53"/>
      <c r="BA153" s="116"/>
      <c r="BB153" s="53"/>
      <c r="BC153" s="226">
        <f>SUM(AY153-BA102)</f>
        <v>0</v>
      </c>
    </row>
    <row r="154" spans="1:55" ht="15.75" thickBot="1">
      <c r="A154" s="119"/>
      <c r="B154" s="120"/>
      <c r="C154" s="121"/>
      <c r="D154" s="122"/>
      <c r="E154" s="122"/>
      <c r="F154" s="123"/>
      <c r="G154" s="324"/>
      <c r="H154" s="124"/>
      <c r="I154" s="125"/>
      <c r="J154" s="126">
        <f>SUM(H154:I154)</f>
        <v>0</v>
      </c>
      <c r="K154" s="127"/>
      <c r="L154" s="128">
        <f>SUM(J154+K154)</f>
        <v>0</v>
      </c>
      <c r="M154" s="129"/>
      <c r="N154" s="130"/>
      <c r="O154" s="131"/>
      <c r="P154" s="132"/>
      <c r="Q154" s="124"/>
      <c r="R154" s="125"/>
      <c r="S154" s="125">
        <f>SUM(Q154:R154)</f>
        <v>0</v>
      </c>
      <c r="T154" s="132"/>
      <c r="U154" s="132"/>
      <c r="V154" s="134">
        <f>SUM(S154+U154)</f>
        <v>0</v>
      </c>
      <c r="W154" s="135"/>
      <c r="X154" s="130"/>
      <c r="Y154" s="136">
        <f>T154-D154</f>
        <v>0</v>
      </c>
      <c r="Z154" s="137">
        <f>P154-E154</f>
        <v>0</v>
      </c>
      <c r="AA154" s="84">
        <f>SUM(S154-J154)</f>
        <v>0</v>
      </c>
      <c r="AB154" s="85" t="e">
        <f>AA154/J154</f>
        <v>#DIV/0!</v>
      </c>
      <c r="AC154" s="86">
        <f>U154-K154</f>
        <v>0</v>
      </c>
      <c r="AD154" s="87" t="e">
        <f>AC154/K154</f>
        <v>#DIV/0!</v>
      </c>
      <c r="AE154" s="88">
        <f>V154-L154</f>
        <v>0</v>
      </c>
      <c r="AF154" s="89" t="e">
        <f>AE154/L154</f>
        <v>#DIV/0!</v>
      </c>
      <c r="AG154" s="90">
        <f>W154-M154</f>
        <v>0</v>
      </c>
      <c r="AH154" s="91" t="e">
        <f>AG154/M154</f>
        <v>#DIV/0!</v>
      </c>
      <c r="AI154" s="233">
        <f>(S52+S103+S154)-(J52+J103+J154)</f>
        <v>0</v>
      </c>
      <c r="AJ154" s="234" t="e">
        <f>AI154/(J52+J103+J154)</f>
        <v>#DIV/0!</v>
      </c>
      <c r="AK154" s="233">
        <f>(U52+U103+U154)-(K52+K103+K154)</f>
        <v>0</v>
      </c>
      <c r="AL154" s="234" t="e">
        <f>AK154/(K52+K103+K154)</f>
        <v>#DIV/0!</v>
      </c>
      <c r="AM154" s="235">
        <f>(V52+V103+V154)-(L52+L103+L154)</f>
        <v>0</v>
      </c>
      <c r="AN154" s="236" t="e">
        <f>AM154/(L52+L103+L154)</f>
        <v>#DIV/0!</v>
      </c>
      <c r="AO154" s="235">
        <f>(W52+W103+W154)-(M52+M103+M154)</f>
        <v>0</v>
      </c>
      <c r="AP154" s="236" t="e">
        <f>AO154/(M52+M103+M154)</f>
        <v>#DIV/0!</v>
      </c>
      <c r="AQ154" s="16"/>
      <c r="AR154" s="142"/>
      <c r="AS154" s="143"/>
      <c r="AT154" s="94">
        <f>SUM(AS154-AR154)</f>
        <v>0</v>
      </c>
      <c r="AU154" s="95" t="e">
        <f>AT154/AR154</f>
        <v>#DIV/0!</v>
      </c>
      <c r="AV154" s="223">
        <f>(AS52+AS103+AS154)-(AR52+AR103+AR154)</f>
        <v>0</v>
      </c>
      <c r="AW154" s="224" t="e">
        <f>AV154/(AR52+AR103+AR154)</f>
        <v>#DIV/0!</v>
      </c>
      <c r="AX154" s="237"/>
      <c r="AY154" s="144"/>
      <c r="AZ154" s="145"/>
      <c r="BA154" s="146"/>
      <c r="BB154" s="145"/>
      <c r="BC154" s="227">
        <f>SUM(AY154-BA103)</f>
        <v>0</v>
      </c>
    </row>
    <row r="155" spans="1:55" ht="15.75" thickBot="1">
      <c r="A155" s="148"/>
      <c r="B155" s="148"/>
      <c r="C155" s="148"/>
      <c r="D155" s="148"/>
      <c r="E155" s="148"/>
      <c r="F155" s="148"/>
      <c r="G155" s="325"/>
      <c r="H155" s="149"/>
      <c r="I155" s="149"/>
      <c r="J155" s="149"/>
      <c r="K155" s="149"/>
      <c r="L155" s="150"/>
      <c r="M155" s="150"/>
      <c r="N155" s="150"/>
      <c r="O155" s="150"/>
      <c r="P155" s="150"/>
      <c r="Q155" s="149"/>
      <c r="R155" s="149"/>
      <c r="S155" s="149"/>
      <c r="T155" s="149"/>
      <c r="U155" s="149"/>
      <c r="V155" s="150"/>
      <c r="W155" s="150"/>
      <c r="X155" s="150"/>
      <c r="Y155" s="150"/>
      <c r="Z155" s="151"/>
      <c r="AA155" s="149"/>
      <c r="AB155" s="152"/>
      <c r="AC155" s="149"/>
      <c r="AD155" s="152"/>
      <c r="AE155" s="150"/>
      <c r="AF155" s="153"/>
      <c r="AG155" s="150"/>
      <c r="AH155" s="153"/>
      <c r="AI155" s="300"/>
      <c r="AJ155" s="301"/>
      <c r="AK155" s="300"/>
      <c r="AL155" s="301"/>
      <c r="AM155" s="211"/>
      <c r="AN155" s="212"/>
      <c r="AO155" s="213"/>
      <c r="AP155" s="214"/>
      <c r="AQ155" s="16"/>
      <c r="AR155" s="154"/>
      <c r="AS155" s="154"/>
      <c r="AT155" s="155"/>
      <c r="AU155" s="156"/>
      <c r="AV155" s="238"/>
      <c r="AW155" s="228"/>
      <c r="AX155" s="156"/>
    </row>
    <row r="156" spans="1:55" ht="24" thickBot="1">
      <c r="A156" s="157" t="s">
        <v>14</v>
      </c>
      <c r="B156" s="158"/>
      <c r="C156" s="158"/>
      <c r="D156" s="158"/>
      <c r="E156" s="158"/>
      <c r="F156" s="159"/>
      <c r="G156" s="326"/>
      <c r="H156" s="161"/>
      <c r="I156" s="161"/>
      <c r="J156" s="162">
        <f>SUM(J114:J154)</f>
        <v>0</v>
      </c>
      <c r="K156" s="162">
        <f>SUM(K114:K154)</f>
        <v>0</v>
      </c>
      <c r="L156" s="163">
        <f>SUM(L114:L154)</f>
        <v>0</v>
      </c>
      <c r="M156" s="164">
        <f>SUM(M114:M154)</f>
        <v>0</v>
      </c>
      <c r="N156" s="165"/>
      <c r="O156" s="165"/>
      <c r="P156" s="165"/>
      <c r="Q156" s="166"/>
      <c r="R156" s="166"/>
      <c r="S156" s="162">
        <f>SUM(S114:S154)</f>
        <v>0</v>
      </c>
      <c r="T156" s="166"/>
      <c r="U156" s="166"/>
      <c r="V156" s="163">
        <f>SUM(V114:V154)</f>
        <v>0</v>
      </c>
      <c r="W156" s="167">
        <f>SUM(W114:W154)</f>
        <v>0</v>
      </c>
      <c r="X156" s="168"/>
      <c r="Y156" s="168"/>
      <c r="Z156" s="169"/>
      <c r="AA156" s="170"/>
      <c r="AB156" s="171"/>
      <c r="AC156" s="170"/>
      <c r="AD156" s="171"/>
      <c r="AE156" s="172"/>
      <c r="AF156" s="173"/>
      <c r="AG156" s="172"/>
      <c r="AH156" s="173"/>
      <c r="AI156" s="297"/>
      <c r="AJ156" s="298"/>
      <c r="AK156" s="297"/>
      <c r="AL156" s="298"/>
      <c r="AM156" s="174"/>
      <c r="AN156" s="175"/>
      <c r="AO156" s="176"/>
      <c r="AP156" s="177"/>
      <c r="AR156" s="178">
        <f>SUM(AR114:AR154)</f>
        <v>0</v>
      </c>
      <c r="AS156" s="179">
        <f>SUM(AS114:AS154)</f>
        <v>0</v>
      </c>
      <c r="AT156" s="180"/>
      <c r="AU156" s="181"/>
      <c r="AV156" s="182"/>
      <c r="AW156" s="183"/>
    </row>
    <row r="157" spans="1:55" ht="6" customHeight="1" thickBot="1">
      <c r="H157" s="184"/>
      <c r="I157" s="184"/>
      <c r="Q157" s="149"/>
      <c r="R157" s="149"/>
      <c r="AA157" s="149"/>
      <c r="AB157" s="152"/>
      <c r="AC157" s="149"/>
      <c r="AD157" s="152"/>
      <c r="AE157" s="150"/>
      <c r="AF157" s="153"/>
      <c r="AG157" s="150"/>
      <c r="AH157" s="153"/>
      <c r="AR157" s="185"/>
      <c r="AS157" s="185"/>
      <c r="AT157" s="155"/>
      <c r="AU157" s="156"/>
    </row>
    <row r="158" spans="1:55" ht="23.25" customHeight="1" thickBot="1">
      <c r="A158" s="157" t="s">
        <v>15</v>
      </c>
      <c r="B158" s="158"/>
      <c r="C158" s="158"/>
      <c r="D158" s="158"/>
      <c r="E158" s="158"/>
      <c r="F158" s="159"/>
      <c r="G158" s="326"/>
      <c r="H158" s="186"/>
      <c r="I158" s="186"/>
      <c r="J158" s="162">
        <f>AVERAGE(J114:J154)</f>
        <v>0</v>
      </c>
      <c r="K158" s="162" t="e">
        <f>AVERAGE(K114:K154)</f>
        <v>#DIV/0!</v>
      </c>
      <c r="L158" s="163">
        <f>AVERAGE(L114:L154)</f>
        <v>0</v>
      </c>
      <c r="M158" s="164" t="e">
        <f>AVERAGE(M114:M154)</f>
        <v>#DIV/0!</v>
      </c>
      <c r="N158" s="165"/>
      <c r="O158" s="165"/>
      <c r="P158" s="165"/>
      <c r="Q158" s="187"/>
      <c r="R158" s="187"/>
      <c r="S158" s="162">
        <f>AVERAGE(S114:S154)</f>
        <v>0</v>
      </c>
      <c r="T158" s="166"/>
      <c r="U158" s="166"/>
      <c r="V158" s="163">
        <f>AVERAGE(V114:V154)</f>
        <v>0</v>
      </c>
      <c r="W158" s="188" t="e">
        <f>AVERAGE(W114:W154)</f>
        <v>#DIV/0!</v>
      </c>
      <c r="X158" s="168"/>
      <c r="Y158" s="168"/>
      <c r="Z158" s="169"/>
      <c r="AA158" s="189">
        <f>AVERAGE(AA114:AA154)</f>
        <v>0</v>
      </c>
      <c r="AB158" s="190" t="e">
        <f>AVERAGE(AB114:AB154)</f>
        <v>#DIV/0!</v>
      </c>
      <c r="AC158" s="191">
        <f>AVERAGE(AC114:AC154)</f>
        <v>0</v>
      </c>
      <c r="AD158" s="192" t="e">
        <f>AVERAGE(AD114:AD154)</f>
        <v>#DIV/0!</v>
      </c>
      <c r="AE158" s="193">
        <f>AVERAGE(AE114:AE154)</f>
        <v>0</v>
      </c>
      <c r="AF158" s="194" t="e">
        <f>AVERAGE(AF114:AF154)</f>
        <v>#DIV/0!</v>
      </c>
      <c r="AG158" s="195">
        <f>AVERAGE(AG114:AG154)</f>
        <v>0</v>
      </c>
      <c r="AH158" s="196" t="e">
        <f>AVERAGE(AH114:AH154)</f>
        <v>#DIV/0!</v>
      </c>
      <c r="AI158" s="315">
        <f>AVERAGE(AI114:AI154)</f>
        <v>0</v>
      </c>
      <c r="AJ158" s="315" t="e">
        <f>AVERAGE(AJ114:AJ154)</f>
        <v>#DIV/0!</v>
      </c>
      <c r="AK158" s="315">
        <f>AVERAGE(AK114:AK154)</f>
        <v>0</v>
      </c>
      <c r="AL158" s="315" t="e">
        <f>AVERAGE(AL114:AL154)</f>
        <v>#DIV/0!</v>
      </c>
      <c r="AM158" s="229">
        <f>AVERAGE(AM114:AM154)</f>
        <v>0</v>
      </c>
      <c r="AN158" s="229" t="e">
        <f>AVERAGE(AN114:AN154)</f>
        <v>#DIV/0!</v>
      </c>
      <c r="AO158" s="230">
        <f>AVERAGE(AO114:AO154)</f>
        <v>0</v>
      </c>
      <c r="AP158" s="230" t="e">
        <f>AVERAGE(AP114:AP154)</f>
        <v>#DIV/0!</v>
      </c>
      <c r="AQ158" s="16"/>
      <c r="AR158" s="197" t="e">
        <f>AVERAGE(AR114:AR154)</f>
        <v>#DIV/0!</v>
      </c>
      <c r="AS158" s="198" t="e">
        <f>AVERAGE(AS114:AS154)</f>
        <v>#DIV/0!</v>
      </c>
      <c r="AT158" s="199">
        <f>AVERAGE(AT114:AT154)</f>
        <v>0</v>
      </c>
      <c r="AU158" s="200" t="e">
        <f>AVERAGE(AU114:AU154)</f>
        <v>#DIV/0!</v>
      </c>
      <c r="AV158" s="231">
        <f>AVERAGE(AV114:AV154)</f>
        <v>0</v>
      </c>
      <c r="AW158" s="232" t="e">
        <f>AVERAGE(AW114:AW154)</f>
        <v>#DIV/0!</v>
      </c>
    </row>
    <row r="159" spans="1:55" ht="57" customHeight="1">
      <c r="A159" s="201"/>
      <c r="B159" s="201"/>
      <c r="C159" s="201"/>
      <c r="D159" s="201"/>
      <c r="E159" s="201"/>
      <c r="F159" s="201"/>
      <c r="G159" s="207"/>
      <c r="H159" s="202"/>
      <c r="I159" s="202"/>
      <c r="J159" s="203"/>
      <c r="K159" s="203"/>
      <c r="L159" s="204"/>
      <c r="M159" s="205"/>
      <c r="N159" s="205"/>
      <c r="O159" s="205"/>
      <c r="P159" s="205"/>
      <c r="Q159" s="206"/>
      <c r="R159" s="206"/>
      <c r="S159" s="203"/>
      <c r="T159" s="203"/>
      <c r="U159" s="203"/>
      <c r="V159" s="204"/>
      <c r="W159" s="205"/>
      <c r="X159" s="205"/>
      <c r="Y159" s="205"/>
      <c r="Z159" s="207"/>
      <c r="AA159" s="203"/>
      <c r="AB159" s="208"/>
      <c r="AC159" s="203"/>
      <c r="AD159" s="208"/>
      <c r="AE159" s="204"/>
      <c r="AF159" s="209"/>
      <c r="AG159" s="205"/>
      <c r="AH159" s="210"/>
      <c r="AI159" s="300"/>
      <c r="AJ159" s="301"/>
      <c r="AK159" s="300"/>
      <c r="AL159" s="301"/>
      <c r="AM159" s="211"/>
      <c r="AN159" s="212"/>
      <c r="AO159" s="213"/>
      <c r="AP159" s="214"/>
      <c r="AQ159" s="16"/>
    </row>
    <row r="160" spans="1:55" ht="15.75" customHeight="1" thickBot="1">
      <c r="A160" s="148"/>
      <c r="B160" s="148"/>
      <c r="C160" s="148"/>
      <c r="D160" s="148"/>
      <c r="E160" s="148"/>
      <c r="F160" s="148"/>
      <c r="G160" s="325"/>
      <c r="H160" s="149"/>
      <c r="I160" s="149"/>
      <c r="J160" s="149"/>
      <c r="K160" s="149"/>
      <c r="L160" s="150"/>
      <c r="M160" s="150"/>
      <c r="N160" s="150"/>
      <c r="O160" s="150"/>
      <c r="P160" s="150"/>
      <c r="Q160" s="149"/>
      <c r="R160" s="149"/>
      <c r="S160" s="149"/>
      <c r="T160" s="149"/>
      <c r="U160" s="149"/>
      <c r="V160" s="150"/>
      <c r="W160" s="150"/>
      <c r="X160" s="150"/>
      <c r="Y160" s="150"/>
      <c r="Z160" s="151"/>
      <c r="AA160" s="149"/>
      <c r="AB160" s="152"/>
      <c r="AC160" s="149"/>
      <c r="AD160" s="152"/>
      <c r="AE160" s="150"/>
      <c r="AF160" s="153"/>
      <c r="AG160" s="150"/>
      <c r="AH160" s="153"/>
      <c r="AI160" s="300"/>
      <c r="AJ160" s="301"/>
      <c r="AK160" s="300"/>
      <c r="AL160" s="301"/>
      <c r="AM160" s="211"/>
      <c r="AN160" s="212"/>
      <c r="AO160" s="213"/>
      <c r="AP160" s="214"/>
      <c r="AQ160" s="16"/>
    </row>
    <row r="161" spans="1:55" ht="30" customHeight="1" thickBot="1">
      <c r="A161" s="249" t="s">
        <v>20</v>
      </c>
      <c r="B161" s="28" t="str">
        <f>A161</f>
        <v>MAI</v>
      </c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28"/>
      <c r="AM161" s="28"/>
      <c r="AN161" s="28"/>
      <c r="AO161" s="28"/>
      <c r="AP161" s="29"/>
      <c r="AR161" s="250" t="str">
        <f>B161</f>
        <v>MAI</v>
      </c>
      <c r="AS161" s="251"/>
      <c r="AT161" s="251"/>
      <c r="AU161" s="252"/>
      <c r="AV161" s="302" t="s">
        <v>17</v>
      </c>
      <c r="AW161" s="303"/>
      <c r="AY161" s="32">
        <v>42401</v>
      </c>
      <c r="AZ161" s="33"/>
      <c r="BA161" s="32">
        <f>AY161+31</f>
        <v>42432</v>
      </c>
      <c r="BB161" s="33"/>
      <c r="BC161" s="34" t="s">
        <v>59</v>
      </c>
    </row>
    <row r="162" spans="1:55" s="275" customFormat="1" ht="30.75" customHeight="1">
      <c r="A162" s="255" t="s">
        <v>28</v>
      </c>
      <c r="B162" s="256"/>
      <c r="C162" s="256"/>
      <c r="D162" s="256"/>
      <c r="E162" s="256"/>
      <c r="F162" s="257"/>
      <c r="G162" s="258">
        <v>2015</v>
      </c>
      <c r="H162" s="259"/>
      <c r="I162" s="259"/>
      <c r="J162" s="259"/>
      <c r="K162" s="259"/>
      <c r="L162" s="259"/>
      <c r="M162" s="259"/>
      <c r="N162" s="260"/>
      <c r="O162" s="261">
        <f>G162+1</f>
        <v>2016</v>
      </c>
      <c r="P162" s="259"/>
      <c r="Q162" s="259"/>
      <c r="R162" s="259"/>
      <c r="S162" s="259"/>
      <c r="T162" s="259"/>
      <c r="U162" s="259"/>
      <c r="V162" s="259"/>
      <c r="W162" s="262"/>
      <c r="X162" s="260"/>
      <c r="Y162" s="263" t="s">
        <v>47</v>
      </c>
      <c r="Z162" s="263" t="s">
        <v>48</v>
      </c>
      <c r="AA162" s="44" t="s">
        <v>49</v>
      </c>
      <c r="AB162" s="44"/>
      <c r="AC162" s="44" t="s">
        <v>50</v>
      </c>
      <c r="AD162" s="44"/>
      <c r="AE162" s="45" t="s">
        <v>51</v>
      </c>
      <c r="AF162" s="45"/>
      <c r="AG162" s="45" t="s">
        <v>52</v>
      </c>
      <c r="AH162" s="264"/>
      <c r="AI162" s="333" t="s">
        <v>60</v>
      </c>
      <c r="AJ162" s="334"/>
      <c r="AK162" s="333" t="s">
        <v>61</v>
      </c>
      <c r="AL162" s="334"/>
      <c r="AM162" s="327" t="s">
        <v>62</v>
      </c>
      <c r="AN162" s="331"/>
      <c r="AO162" s="327" t="s">
        <v>18</v>
      </c>
      <c r="AP162" s="328"/>
      <c r="AQ162" s="265"/>
      <c r="AR162" s="266">
        <f>G162</f>
        <v>2015</v>
      </c>
      <c r="AS162" s="267">
        <f>O162</f>
        <v>2016</v>
      </c>
      <c r="AT162" s="268" t="s">
        <v>55</v>
      </c>
      <c r="AU162" s="269"/>
      <c r="AV162" s="304"/>
      <c r="AW162" s="215"/>
      <c r="AX162" s="272"/>
      <c r="AY162" s="52" t="s">
        <v>57</v>
      </c>
      <c r="AZ162" s="53"/>
      <c r="BA162" s="52" t="s">
        <v>58</v>
      </c>
      <c r="BB162" s="53"/>
      <c r="BC162" s="54"/>
    </row>
    <row r="163" spans="1:55" ht="57" customHeight="1">
      <c r="A163" s="35">
        <v>1</v>
      </c>
      <c r="B163" s="36">
        <v>2</v>
      </c>
      <c r="C163" s="37">
        <v>3</v>
      </c>
      <c r="D163" s="38" t="s">
        <v>29</v>
      </c>
      <c r="E163" s="316" t="s">
        <v>30</v>
      </c>
      <c r="F163" s="317" t="s">
        <v>38</v>
      </c>
      <c r="G163" s="321">
        <v>5</v>
      </c>
      <c r="H163" s="39" t="s">
        <v>31</v>
      </c>
      <c r="I163" s="39" t="s">
        <v>32</v>
      </c>
      <c r="J163" s="39" t="s">
        <v>33</v>
      </c>
      <c r="K163" s="43" t="s">
        <v>34</v>
      </c>
      <c r="L163" s="40" t="s">
        <v>35</v>
      </c>
      <c r="M163" s="276" t="s">
        <v>36</v>
      </c>
      <c r="N163" s="277"/>
      <c r="O163" s="278" t="s">
        <v>37</v>
      </c>
      <c r="P163" s="41" t="s">
        <v>39</v>
      </c>
      <c r="Q163" s="39" t="s">
        <v>40</v>
      </c>
      <c r="R163" s="39" t="s">
        <v>41</v>
      </c>
      <c r="S163" s="39" t="s">
        <v>42</v>
      </c>
      <c r="T163" s="42" t="s">
        <v>43</v>
      </c>
      <c r="U163" s="43" t="s">
        <v>44</v>
      </c>
      <c r="V163" s="40" t="s">
        <v>45</v>
      </c>
      <c r="W163" s="276" t="s">
        <v>46</v>
      </c>
      <c r="X163" s="277"/>
      <c r="Y163" s="263"/>
      <c r="Z163" s="263"/>
      <c r="AA163" s="44"/>
      <c r="AB163" s="44"/>
      <c r="AC163" s="44"/>
      <c r="AD163" s="44"/>
      <c r="AE163" s="45"/>
      <c r="AF163" s="45"/>
      <c r="AG163" s="45"/>
      <c r="AH163" s="264"/>
      <c r="AI163" s="335"/>
      <c r="AJ163" s="336"/>
      <c r="AK163" s="335"/>
      <c r="AL163" s="336"/>
      <c r="AM163" s="329"/>
      <c r="AN163" s="332"/>
      <c r="AO163" s="329"/>
      <c r="AP163" s="330"/>
      <c r="AR163" s="281" t="s">
        <v>53</v>
      </c>
      <c r="AS163" s="282" t="s">
        <v>54</v>
      </c>
      <c r="AT163" s="268"/>
      <c r="AU163" s="269"/>
      <c r="AV163" s="304"/>
      <c r="AW163" s="215"/>
      <c r="AY163" s="283"/>
      <c r="AZ163" s="53"/>
      <c r="BA163" s="283"/>
      <c r="BB163" s="53"/>
      <c r="BC163" s="54"/>
    </row>
    <row r="164" spans="1:55" ht="15.75" customHeight="1" thickBot="1">
      <c r="A164" s="35"/>
      <c r="B164" s="36"/>
      <c r="C164" s="37"/>
      <c r="D164" s="55"/>
      <c r="E164" s="316"/>
      <c r="F164" s="318"/>
      <c r="G164" s="322"/>
      <c r="H164" s="39"/>
      <c r="I164" s="39"/>
      <c r="J164" s="39"/>
      <c r="K164" s="285"/>
      <c r="L164" s="40"/>
      <c r="M164" s="276"/>
      <c r="N164" s="277"/>
      <c r="O164" s="286"/>
      <c r="P164" s="56"/>
      <c r="Q164" s="39"/>
      <c r="R164" s="39"/>
      <c r="S164" s="39"/>
      <c r="T164" s="57"/>
      <c r="U164" s="285"/>
      <c r="V164" s="40"/>
      <c r="W164" s="276"/>
      <c r="X164" s="277"/>
      <c r="Y164" s="263"/>
      <c r="Z164" s="263"/>
      <c r="AA164" s="58" t="s">
        <v>11</v>
      </c>
      <c r="AB164" s="59" t="s">
        <v>12</v>
      </c>
      <c r="AC164" s="60" t="s">
        <v>11</v>
      </c>
      <c r="AD164" s="61" t="s">
        <v>12</v>
      </c>
      <c r="AE164" s="62" t="s">
        <v>11</v>
      </c>
      <c r="AF164" s="63" t="s">
        <v>12</v>
      </c>
      <c r="AG164" s="62" t="s">
        <v>11</v>
      </c>
      <c r="AH164" s="63" t="s">
        <v>12</v>
      </c>
      <c r="AI164" s="305" t="s">
        <v>11</v>
      </c>
      <c r="AJ164" s="306" t="s">
        <v>12</v>
      </c>
      <c r="AK164" s="305" t="s">
        <v>11</v>
      </c>
      <c r="AL164" s="306" t="s">
        <v>12</v>
      </c>
      <c r="AM164" s="239" t="s">
        <v>11</v>
      </c>
      <c r="AN164" s="240" t="s">
        <v>12</v>
      </c>
      <c r="AO164" s="239" t="s">
        <v>11</v>
      </c>
      <c r="AP164" s="241" t="s">
        <v>12</v>
      </c>
      <c r="AR164" s="287"/>
      <c r="AS164" s="288"/>
      <c r="AT164" s="289" t="s">
        <v>56</v>
      </c>
      <c r="AU164" s="290" t="s">
        <v>12</v>
      </c>
      <c r="AV164" s="307" t="s">
        <v>13</v>
      </c>
      <c r="AW164" s="308" t="s">
        <v>12</v>
      </c>
      <c r="AY164" s="64"/>
      <c r="AZ164" s="53"/>
      <c r="BA164" s="64"/>
      <c r="BB164" s="53"/>
      <c r="BC164" s="65"/>
    </row>
    <row r="165" spans="1:55">
      <c r="A165" s="99"/>
      <c r="B165" s="100"/>
      <c r="C165" s="101"/>
      <c r="D165" s="101"/>
      <c r="E165" s="101"/>
      <c r="F165" s="217"/>
      <c r="G165" s="323"/>
      <c r="H165" s="70"/>
      <c r="I165" s="105"/>
      <c r="J165" s="106">
        <f>SUM(H165:I165)</f>
        <v>0</v>
      </c>
      <c r="K165" s="107"/>
      <c r="L165" s="118">
        <f>SUM(J165+K165)</f>
        <v>0</v>
      </c>
      <c r="M165" s="108"/>
      <c r="N165" s="76"/>
      <c r="O165" s="77"/>
      <c r="P165" s="218"/>
      <c r="Q165" s="104"/>
      <c r="R165" s="105"/>
      <c r="S165" s="105">
        <f>SUM(Q165:R165)</f>
        <v>0</v>
      </c>
      <c r="T165" s="218"/>
      <c r="U165" s="218"/>
      <c r="V165" s="80">
        <f>SUM(S165+U165)</f>
        <v>0</v>
      </c>
      <c r="W165" s="112"/>
      <c r="X165" s="76"/>
      <c r="Y165" s="82">
        <f>T165-D165</f>
        <v>0</v>
      </c>
      <c r="Z165" s="83">
        <f>P165-E165</f>
        <v>0</v>
      </c>
      <c r="AA165" s="84">
        <f>SUM(S165-J165)</f>
        <v>0</v>
      </c>
      <c r="AB165" s="85" t="e">
        <f>AA165/J165</f>
        <v>#DIV/0!</v>
      </c>
      <c r="AC165" s="86">
        <f>U165-K165</f>
        <v>0</v>
      </c>
      <c r="AD165" s="87" t="e">
        <f>AC165/K165</f>
        <v>#DIV/0!</v>
      </c>
      <c r="AE165" s="88">
        <f>V165-L165</f>
        <v>0</v>
      </c>
      <c r="AF165" s="89" t="e">
        <f>AE165/L165</f>
        <v>#DIV/0!</v>
      </c>
      <c r="AG165" s="90">
        <f>W165-M165</f>
        <v>0</v>
      </c>
      <c r="AH165" s="91" t="e">
        <f>AG165/M165</f>
        <v>#DIV/0!</v>
      </c>
      <c r="AI165" s="233">
        <f>(S12+S63+S114+S165)-(J12+J63+J114+J165)</f>
        <v>0</v>
      </c>
      <c r="AJ165" s="234" t="e">
        <f>AI165/(J12+J63+J114+J165)</f>
        <v>#DIV/0!</v>
      </c>
      <c r="AK165" s="233">
        <f>(U12+U63+U114+U165)-(K12+K63+K114+K165)</f>
        <v>0</v>
      </c>
      <c r="AL165" s="234" t="e">
        <f>AK165/(K12+K63+K114+K165)</f>
        <v>#DIV/0!</v>
      </c>
      <c r="AM165" s="235">
        <f>(V12+V63+V114+V165)-(L12+L63+L114+L165)</f>
        <v>0</v>
      </c>
      <c r="AN165" s="236" t="e">
        <f>AM165/(L12+L63+L114+L165)</f>
        <v>#DIV/0!</v>
      </c>
      <c r="AO165" s="235">
        <f>(W12+W63+W114+W165)-(M12+M63+M114+M165)</f>
        <v>0</v>
      </c>
      <c r="AP165" s="236" t="e">
        <f>AO165/(M12+M63+M114+M165)</f>
        <v>#DIV/0!</v>
      </c>
      <c r="AQ165" s="16"/>
      <c r="AR165" s="92"/>
      <c r="AS165" s="93"/>
      <c r="AT165" s="242">
        <f>SUM(AS165-AR165)</f>
        <v>0</v>
      </c>
      <c r="AU165" s="243" t="e">
        <f>AT165/AR165</f>
        <v>#DIV/0!</v>
      </c>
      <c r="AV165" s="223">
        <f>(AS12+AS63+AS114+AS165)-(AR12+AR63+AR114+AR165)</f>
        <v>0</v>
      </c>
      <c r="AW165" s="224" t="e">
        <f>AV165/(AR12+AR63+AR114+AR165)</f>
        <v>#DIV/0!</v>
      </c>
      <c r="AX165" s="237"/>
      <c r="AY165" s="96"/>
      <c r="AZ165" s="53"/>
      <c r="BA165" s="97"/>
      <c r="BB165" s="53"/>
      <c r="BC165" s="225">
        <f>SUM(AY165-BA114)</f>
        <v>0</v>
      </c>
    </row>
    <row r="166" spans="1:55" ht="14.25" customHeight="1">
      <c r="A166" s="99"/>
      <c r="B166" s="100"/>
      <c r="C166" s="101"/>
      <c r="D166" s="102"/>
      <c r="E166" s="102"/>
      <c r="F166" s="103"/>
      <c r="G166" s="323"/>
      <c r="H166" s="104"/>
      <c r="I166" s="105"/>
      <c r="J166" s="106">
        <f>SUM(H166:I166)</f>
        <v>0</v>
      </c>
      <c r="K166" s="107"/>
      <c r="L166" s="118">
        <f>SUM(J166+K166)</f>
        <v>0</v>
      </c>
      <c r="M166" s="108"/>
      <c r="N166" s="76"/>
      <c r="O166" s="109"/>
      <c r="P166" s="110"/>
      <c r="Q166" s="104"/>
      <c r="R166" s="105"/>
      <c r="S166" s="105">
        <f>SUM(Q166:R166)</f>
        <v>0</v>
      </c>
      <c r="T166" s="110"/>
      <c r="U166" s="110"/>
      <c r="V166" s="74">
        <f>SUM(S166+U166)</f>
        <v>0</v>
      </c>
      <c r="W166" s="112"/>
      <c r="X166" s="76"/>
      <c r="Y166" s="82">
        <f>T166-D166</f>
        <v>0</v>
      </c>
      <c r="Z166" s="83">
        <f>P166-E166</f>
        <v>0</v>
      </c>
      <c r="AA166" s="84">
        <f>SUM(S166-J166)</f>
        <v>0</v>
      </c>
      <c r="AB166" s="85" t="e">
        <f>AA166/J166</f>
        <v>#DIV/0!</v>
      </c>
      <c r="AC166" s="86">
        <f>U166-K166</f>
        <v>0</v>
      </c>
      <c r="AD166" s="87" t="e">
        <f>AC166/K166</f>
        <v>#DIV/0!</v>
      </c>
      <c r="AE166" s="88">
        <f>V166-L166</f>
        <v>0</v>
      </c>
      <c r="AF166" s="89" t="e">
        <f>AE166/L166</f>
        <v>#DIV/0!</v>
      </c>
      <c r="AG166" s="90">
        <f>W166-M166</f>
        <v>0</v>
      </c>
      <c r="AH166" s="91" t="e">
        <f>AG166/M166</f>
        <v>#DIV/0!</v>
      </c>
      <c r="AI166" s="233">
        <f>(S13+S64+S115+S166)-(J13+J64+J115+J166)</f>
        <v>0</v>
      </c>
      <c r="AJ166" s="234" t="e">
        <f>AI166/(J13+J64+J115+J166)</f>
        <v>#DIV/0!</v>
      </c>
      <c r="AK166" s="233">
        <f>(U13+U64+U115+U166)-(K13+K64+K115+K166)</f>
        <v>0</v>
      </c>
      <c r="AL166" s="234" t="e">
        <f>AK166/(K13+K64+K115+K166)</f>
        <v>#DIV/0!</v>
      </c>
      <c r="AM166" s="235">
        <f>(V13+V64+V115+V166)-(L13+L64+L115+L166)</f>
        <v>0</v>
      </c>
      <c r="AN166" s="236" t="e">
        <f>AM166/(L13+L64+L115+L166)</f>
        <v>#DIV/0!</v>
      </c>
      <c r="AO166" s="235">
        <f>(W13+W64+W115+W166)-(M13+M64+M115+M166)</f>
        <v>0</v>
      </c>
      <c r="AP166" s="236" t="e">
        <f>AO166/(M13+M64+M115+M166)</f>
        <v>#DIV/0!</v>
      </c>
      <c r="AQ166" s="16"/>
      <c r="AR166" s="92"/>
      <c r="AS166" s="93"/>
      <c r="AT166" s="242">
        <f>SUM(AS166-AR166)</f>
        <v>0</v>
      </c>
      <c r="AU166" s="243" t="e">
        <f>AT166/AR166</f>
        <v>#DIV/0!</v>
      </c>
      <c r="AV166" s="223">
        <f>(AS13+AS64+AS115+AS166)-(AR13+AR64+AR115+AR166)</f>
        <v>0</v>
      </c>
      <c r="AW166" s="224" t="e">
        <f>AV166/(AR13+AR64+AR115+AR166)</f>
        <v>#DIV/0!</v>
      </c>
      <c r="AX166" s="237"/>
      <c r="AY166" s="115"/>
      <c r="AZ166" s="53"/>
      <c r="BA166" s="116"/>
      <c r="BB166" s="53"/>
      <c r="BC166" s="226">
        <f>SUM(AY166-BA115)</f>
        <v>0</v>
      </c>
    </row>
    <row r="167" spans="1:55">
      <c r="A167" s="66"/>
      <c r="B167" s="67"/>
      <c r="C167" s="68"/>
      <c r="D167" s="68"/>
      <c r="E167" s="68"/>
      <c r="F167" s="69"/>
      <c r="G167" s="323"/>
      <c r="H167" s="70"/>
      <c r="I167" s="71"/>
      <c r="J167" s="72">
        <f>SUM(H167:I167)</f>
        <v>0</v>
      </c>
      <c r="K167" s="73"/>
      <c r="L167" s="74">
        <f>SUM(J167+K167)</f>
        <v>0</v>
      </c>
      <c r="M167" s="75"/>
      <c r="N167" s="76"/>
      <c r="O167" s="77"/>
      <c r="P167" s="78"/>
      <c r="Q167" s="70"/>
      <c r="R167" s="71"/>
      <c r="S167" s="71">
        <f>SUM(Q167:R167)</f>
        <v>0</v>
      </c>
      <c r="T167" s="78"/>
      <c r="U167" s="79"/>
      <c r="V167" s="80">
        <f>SUM(S167+U167)</f>
        <v>0</v>
      </c>
      <c r="W167" s="81"/>
      <c r="X167" s="76"/>
      <c r="Y167" s="82">
        <f>T167-D167</f>
        <v>0</v>
      </c>
      <c r="Z167" s="83">
        <f>P167-E167</f>
        <v>0</v>
      </c>
      <c r="AA167" s="84">
        <f>SUM(S167-J167)</f>
        <v>0</v>
      </c>
      <c r="AB167" s="85" t="e">
        <f>AA167/J167</f>
        <v>#DIV/0!</v>
      </c>
      <c r="AC167" s="86">
        <f>U167-K167</f>
        <v>0</v>
      </c>
      <c r="AD167" s="87" t="e">
        <f>AC167/K167</f>
        <v>#DIV/0!</v>
      </c>
      <c r="AE167" s="88">
        <f>V167-L167</f>
        <v>0</v>
      </c>
      <c r="AF167" s="89" t="e">
        <f>AE167/L167</f>
        <v>#DIV/0!</v>
      </c>
      <c r="AG167" s="90">
        <f>W167-M167</f>
        <v>0</v>
      </c>
      <c r="AH167" s="91" t="e">
        <f>AG167/M167</f>
        <v>#DIV/0!</v>
      </c>
      <c r="AI167" s="233">
        <f>(S14+S65+S116+S167)-(J14+J65+J116+J167)</f>
        <v>0</v>
      </c>
      <c r="AJ167" s="234" t="e">
        <f>AI167/(J14+J65+J116+J167)</f>
        <v>#DIV/0!</v>
      </c>
      <c r="AK167" s="233">
        <f>(U14+U65+U116+U167)-(K14+K65+K116+K167)</f>
        <v>0</v>
      </c>
      <c r="AL167" s="234" t="e">
        <f>AK167/(K14+K65+K116+K167)</f>
        <v>#DIV/0!</v>
      </c>
      <c r="AM167" s="235">
        <f>(V14+V65+V116+V167)-(L14+L65+L116+L167)</f>
        <v>0</v>
      </c>
      <c r="AN167" s="236" t="e">
        <f>AM167/(L14+L65+L116+L167)</f>
        <v>#DIV/0!</v>
      </c>
      <c r="AO167" s="235">
        <f>(W14+W65+W116+W167)-(M14+M65+M116+M167)</f>
        <v>0</v>
      </c>
      <c r="AP167" s="236" t="e">
        <f>AO167/(M14+M65+M116+M167)</f>
        <v>#DIV/0!</v>
      </c>
      <c r="AR167" s="92"/>
      <c r="AS167" s="93"/>
      <c r="AT167" s="242">
        <f>SUM(AS167-AR167)</f>
        <v>0</v>
      </c>
      <c r="AU167" s="243" t="e">
        <f>AT167/AR167</f>
        <v>#DIV/0!</v>
      </c>
      <c r="AV167" s="223">
        <f>(AS14+AS65+AS116+AS167)-(AR14+AR65+AR116+AR167)</f>
        <v>0</v>
      </c>
      <c r="AW167" s="224" t="e">
        <f>AV167/(AR14+AR65+AR116+AR167)</f>
        <v>#DIV/0!</v>
      </c>
      <c r="AY167" s="96"/>
      <c r="AZ167" s="53"/>
      <c r="BA167" s="97"/>
      <c r="BB167" s="53"/>
      <c r="BC167" s="226">
        <f>SUM(AY167-BA116)</f>
        <v>0</v>
      </c>
    </row>
    <row r="168" spans="1:55">
      <c r="A168" s="66"/>
      <c r="B168" s="67"/>
      <c r="C168" s="68"/>
      <c r="D168" s="68"/>
      <c r="E168" s="68"/>
      <c r="F168" s="69"/>
      <c r="G168" s="323"/>
      <c r="H168" s="70"/>
      <c r="I168" s="71"/>
      <c r="J168" s="72">
        <f>SUM(H168:I168)</f>
        <v>0</v>
      </c>
      <c r="K168" s="73"/>
      <c r="L168" s="74">
        <f>SUM(J168+K168)</f>
        <v>0</v>
      </c>
      <c r="M168" s="75"/>
      <c r="N168" s="76"/>
      <c r="O168" s="77"/>
      <c r="P168" s="78"/>
      <c r="Q168" s="70"/>
      <c r="R168" s="71"/>
      <c r="S168" s="71">
        <f>SUM(Q168:R168)</f>
        <v>0</v>
      </c>
      <c r="T168" s="78"/>
      <c r="U168" s="79"/>
      <c r="V168" s="80">
        <f>SUM(S168+U168)</f>
        <v>0</v>
      </c>
      <c r="W168" s="81"/>
      <c r="X168" s="76"/>
      <c r="Y168" s="82">
        <f>T168-D168</f>
        <v>0</v>
      </c>
      <c r="Z168" s="83">
        <f>P168-E168</f>
        <v>0</v>
      </c>
      <c r="AA168" s="84">
        <f>SUM(S168-J168)</f>
        <v>0</v>
      </c>
      <c r="AB168" s="85" t="e">
        <f>AA168/J168</f>
        <v>#DIV/0!</v>
      </c>
      <c r="AC168" s="86">
        <f>U168-K168</f>
        <v>0</v>
      </c>
      <c r="AD168" s="87" t="e">
        <f>AC168/K168</f>
        <v>#DIV/0!</v>
      </c>
      <c r="AE168" s="88">
        <f>V168-L168</f>
        <v>0</v>
      </c>
      <c r="AF168" s="89" t="e">
        <f>AE168/L168</f>
        <v>#DIV/0!</v>
      </c>
      <c r="AG168" s="90">
        <f>W168-M168</f>
        <v>0</v>
      </c>
      <c r="AH168" s="91" t="e">
        <f>AG168/M168</f>
        <v>#DIV/0!</v>
      </c>
      <c r="AI168" s="233">
        <f>(S15+S66+S117+S168)-(J15+J66+J117+J168)</f>
        <v>0</v>
      </c>
      <c r="AJ168" s="234" t="e">
        <f>AI168/(J15+J66+J117+J168)</f>
        <v>#DIV/0!</v>
      </c>
      <c r="AK168" s="233">
        <f>(U15+U66+U117+U168)-(K15+K66+K117+K168)</f>
        <v>0</v>
      </c>
      <c r="AL168" s="234" t="e">
        <f>AK168/(K15+K66+K117+K168)</f>
        <v>#DIV/0!</v>
      </c>
      <c r="AM168" s="235">
        <f>(V15+V66+V117+V168)-(L15+L66+L117+L168)</f>
        <v>0</v>
      </c>
      <c r="AN168" s="236" t="e">
        <f>AM168/(L15+L66+L117+L168)</f>
        <v>#DIV/0!</v>
      </c>
      <c r="AO168" s="235">
        <f>(W15+W66+W117+W168)-(M15+M66+M117+M168)</f>
        <v>0</v>
      </c>
      <c r="AP168" s="236" t="e">
        <f>AO168/(M15+M66+M117+M168)</f>
        <v>#DIV/0!</v>
      </c>
      <c r="AR168" s="92"/>
      <c r="AS168" s="93"/>
      <c r="AT168" s="242">
        <f>SUM(AS168-AR168)</f>
        <v>0</v>
      </c>
      <c r="AU168" s="243" t="e">
        <f>AT168/AR168</f>
        <v>#DIV/0!</v>
      </c>
      <c r="AV168" s="223">
        <f>(AS15+AS66+AS117+AS168)-(AR15+AR66+AR117+AR168)</f>
        <v>0</v>
      </c>
      <c r="AW168" s="224" t="e">
        <f>AV168/(AR15+AR66+AR117+AR168)</f>
        <v>#DIV/0!</v>
      </c>
      <c r="AY168" s="96"/>
      <c r="AZ168" s="53"/>
      <c r="BA168" s="97"/>
      <c r="BB168" s="53"/>
      <c r="BC168" s="226">
        <f>SUM(AY168-BA117)</f>
        <v>0</v>
      </c>
    </row>
    <row r="169" spans="1:55">
      <c r="A169" s="66"/>
      <c r="B169" s="67"/>
      <c r="C169" s="68"/>
      <c r="D169" s="68"/>
      <c r="E169" s="68"/>
      <c r="F169" s="69"/>
      <c r="G169" s="323"/>
      <c r="H169" s="70"/>
      <c r="I169" s="71"/>
      <c r="J169" s="72">
        <f>SUM(H169:I169)</f>
        <v>0</v>
      </c>
      <c r="K169" s="73"/>
      <c r="L169" s="74">
        <f>SUM(J169+K169)</f>
        <v>0</v>
      </c>
      <c r="M169" s="75"/>
      <c r="N169" s="76"/>
      <c r="O169" s="77"/>
      <c r="P169" s="78"/>
      <c r="Q169" s="70"/>
      <c r="R169" s="71"/>
      <c r="S169" s="71">
        <f>SUM(Q169:R169)</f>
        <v>0</v>
      </c>
      <c r="T169" s="78"/>
      <c r="U169" s="79"/>
      <c r="V169" s="80">
        <f>SUM(S169+U169)</f>
        <v>0</v>
      </c>
      <c r="W169" s="81"/>
      <c r="X169" s="76"/>
      <c r="Y169" s="82">
        <f>T169-D169</f>
        <v>0</v>
      </c>
      <c r="Z169" s="83">
        <f>P169-E169</f>
        <v>0</v>
      </c>
      <c r="AA169" s="84">
        <f>SUM(S169-J169)</f>
        <v>0</v>
      </c>
      <c r="AB169" s="85" t="e">
        <f>AA169/J169</f>
        <v>#DIV/0!</v>
      </c>
      <c r="AC169" s="86">
        <f>U169-K169</f>
        <v>0</v>
      </c>
      <c r="AD169" s="87" t="e">
        <f>AC169/K169</f>
        <v>#DIV/0!</v>
      </c>
      <c r="AE169" s="88">
        <f>V169-L169</f>
        <v>0</v>
      </c>
      <c r="AF169" s="89" t="e">
        <f>AE169/L169</f>
        <v>#DIV/0!</v>
      </c>
      <c r="AG169" s="90">
        <f>W169-M169</f>
        <v>0</v>
      </c>
      <c r="AH169" s="91" t="e">
        <f>AG169/M169</f>
        <v>#DIV/0!</v>
      </c>
      <c r="AI169" s="233">
        <f>(S16+S67+S118+S169)-(J16+J67+J118+J169)</f>
        <v>0</v>
      </c>
      <c r="AJ169" s="234" t="e">
        <f>AI169/(J16+J67+J118+J169)</f>
        <v>#DIV/0!</v>
      </c>
      <c r="AK169" s="233">
        <f>(U16+U67+U118+U169)-(K16+K67+K118+K169)</f>
        <v>0</v>
      </c>
      <c r="AL169" s="234" t="e">
        <f>AK169/(K16+K67+K118+K169)</f>
        <v>#DIV/0!</v>
      </c>
      <c r="AM169" s="235">
        <f>(V16+V67+V118+V169)-(L16+L67+L118+L169)</f>
        <v>0</v>
      </c>
      <c r="AN169" s="236" t="e">
        <f>AM169/(L16+L67+L118+L169)</f>
        <v>#DIV/0!</v>
      </c>
      <c r="AO169" s="235">
        <f>(W16+W67+W118+W169)-(M16+M67+M118+M169)</f>
        <v>0</v>
      </c>
      <c r="AP169" s="236" t="e">
        <f>AO169/(M16+M67+M118+M169)</f>
        <v>#DIV/0!</v>
      </c>
      <c r="AR169" s="92"/>
      <c r="AS169" s="93"/>
      <c r="AT169" s="242">
        <f>SUM(AS169-AR169)</f>
        <v>0</v>
      </c>
      <c r="AU169" s="243" t="e">
        <f>AT169/AR169</f>
        <v>#DIV/0!</v>
      </c>
      <c r="AV169" s="223">
        <f>(AS16+AS67+AS118+AS169)-(AR16+AR67+AR118+AR169)</f>
        <v>0</v>
      </c>
      <c r="AW169" s="224" t="e">
        <f>AV169/(AR16+AR67+AR118+AR169)</f>
        <v>#DIV/0!</v>
      </c>
      <c r="AY169" s="96"/>
      <c r="AZ169" s="53"/>
      <c r="BA169" s="97"/>
      <c r="BB169" s="53"/>
      <c r="BC169" s="226">
        <f>SUM(AY169-BA118)</f>
        <v>0</v>
      </c>
    </row>
    <row r="170" spans="1:55">
      <c r="A170" s="66"/>
      <c r="B170" s="67"/>
      <c r="C170" s="68"/>
      <c r="D170" s="68"/>
      <c r="E170" s="68"/>
      <c r="F170" s="69"/>
      <c r="G170" s="323"/>
      <c r="H170" s="70"/>
      <c r="I170" s="71"/>
      <c r="J170" s="72">
        <f>SUM(H170:I170)</f>
        <v>0</v>
      </c>
      <c r="K170" s="73"/>
      <c r="L170" s="74">
        <f>SUM(J170+K170)</f>
        <v>0</v>
      </c>
      <c r="M170" s="75"/>
      <c r="N170" s="76"/>
      <c r="O170" s="77"/>
      <c r="P170" s="78"/>
      <c r="Q170" s="70"/>
      <c r="R170" s="71"/>
      <c r="S170" s="71">
        <f>SUM(Q170:R170)</f>
        <v>0</v>
      </c>
      <c r="T170" s="78"/>
      <c r="U170" s="79"/>
      <c r="V170" s="80">
        <f>SUM(S170+U170)</f>
        <v>0</v>
      </c>
      <c r="W170" s="81"/>
      <c r="X170" s="76"/>
      <c r="Y170" s="82">
        <f>T170-D170</f>
        <v>0</v>
      </c>
      <c r="Z170" s="83">
        <f>P170-E170</f>
        <v>0</v>
      </c>
      <c r="AA170" s="84">
        <f>SUM(S170-J170)</f>
        <v>0</v>
      </c>
      <c r="AB170" s="85" t="e">
        <f>AA170/J170</f>
        <v>#DIV/0!</v>
      </c>
      <c r="AC170" s="86">
        <f>U170-K170</f>
        <v>0</v>
      </c>
      <c r="AD170" s="87" t="e">
        <f>AC170/K170</f>
        <v>#DIV/0!</v>
      </c>
      <c r="AE170" s="88">
        <f>V170-L170</f>
        <v>0</v>
      </c>
      <c r="AF170" s="89" t="e">
        <f>AE170/L170</f>
        <v>#DIV/0!</v>
      </c>
      <c r="AG170" s="90">
        <f>W170-M170</f>
        <v>0</v>
      </c>
      <c r="AH170" s="91" t="e">
        <f>AG170/M170</f>
        <v>#DIV/0!</v>
      </c>
      <c r="AI170" s="233">
        <f>(S17+S68+S119+S170)-(J17+J68+J119+J170)</f>
        <v>0</v>
      </c>
      <c r="AJ170" s="234" t="e">
        <f>AI170/(J17+J68+J119+J170)</f>
        <v>#DIV/0!</v>
      </c>
      <c r="AK170" s="233">
        <f>(U17+U68+U119+U170)-(K17+K68+K119+K170)</f>
        <v>0</v>
      </c>
      <c r="AL170" s="234" t="e">
        <f>AK170/(K17+K68+K119+K170)</f>
        <v>#DIV/0!</v>
      </c>
      <c r="AM170" s="235">
        <f>(V17+V68+V119+V170)-(L17+L68+L119+L170)</f>
        <v>0</v>
      </c>
      <c r="AN170" s="236" t="e">
        <f>AM170/(L17+L68+L119+L170)</f>
        <v>#DIV/0!</v>
      </c>
      <c r="AO170" s="235">
        <f>(W17+W68+W119+W170)-(M17+M68+M119+M170)</f>
        <v>0</v>
      </c>
      <c r="AP170" s="236" t="e">
        <f>AO170/(M17+M68+M119+M170)</f>
        <v>#DIV/0!</v>
      </c>
      <c r="AR170" s="92"/>
      <c r="AS170" s="93"/>
      <c r="AT170" s="242">
        <f>SUM(AS170-AR170)</f>
        <v>0</v>
      </c>
      <c r="AU170" s="243" t="e">
        <f>AT170/AR170</f>
        <v>#DIV/0!</v>
      </c>
      <c r="AV170" s="223">
        <f>(AS17+AS68+AS119+AS170)-(AR17+AR68+AR119+AR170)</f>
        <v>0</v>
      </c>
      <c r="AW170" s="224" t="e">
        <f>AV170/(AR17+AR68+AR119+AR170)</f>
        <v>#DIV/0!</v>
      </c>
      <c r="AY170" s="96"/>
      <c r="AZ170" s="53"/>
      <c r="BA170" s="97"/>
      <c r="BB170" s="53"/>
      <c r="BC170" s="226">
        <f>SUM(AY170-BA119)</f>
        <v>0</v>
      </c>
    </row>
    <row r="171" spans="1:55">
      <c r="A171" s="66"/>
      <c r="B171" s="67"/>
      <c r="C171" s="68"/>
      <c r="D171" s="68"/>
      <c r="E171" s="68"/>
      <c r="F171" s="69"/>
      <c r="G171" s="323"/>
      <c r="H171" s="70"/>
      <c r="I171" s="71"/>
      <c r="J171" s="72">
        <f>SUM(H171:I171)</f>
        <v>0</v>
      </c>
      <c r="K171" s="73"/>
      <c r="L171" s="74">
        <f>SUM(J171+K171)</f>
        <v>0</v>
      </c>
      <c r="M171" s="75"/>
      <c r="N171" s="76"/>
      <c r="O171" s="77"/>
      <c r="P171" s="78"/>
      <c r="Q171" s="70"/>
      <c r="R171" s="71"/>
      <c r="S171" s="71">
        <f>SUM(Q171:R171)</f>
        <v>0</v>
      </c>
      <c r="T171" s="78"/>
      <c r="U171" s="79"/>
      <c r="V171" s="80">
        <f>SUM(S171+U171)</f>
        <v>0</v>
      </c>
      <c r="W171" s="81"/>
      <c r="X171" s="76"/>
      <c r="Y171" s="82">
        <f>T171-D171</f>
        <v>0</v>
      </c>
      <c r="Z171" s="83">
        <f>P171-E171</f>
        <v>0</v>
      </c>
      <c r="AA171" s="84">
        <f>SUM(S171-J171)</f>
        <v>0</v>
      </c>
      <c r="AB171" s="85" t="e">
        <f>AA171/J171</f>
        <v>#DIV/0!</v>
      </c>
      <c r="AC171" s="86">
        <f>U171-K171</f>
        <v>0</v>
      </c>
      <c r="AD171" s="87" t="e">
        <f>AC171/K171</f>
        <v>#DIV/0!</v>
      </c>
      <c r="AE171" s="88">
        <f>V171-L171</f>
        <v>0</v>
      </c>
      <c r="AF171" s="89" t="e">
        <f>AE171/L171</f>
        <v>#DIV/0!</v>
      </c>
      <c r="AG171" s="90">
        <f>W171-M171</f>
        <v>0</v>
      </c>
      <c r="AH171" s="91" t="e">
        <f>AG171/M171</f>
        <v>#DIV/0!</v>
      </c>
      <c r="AI171" s="233">
        <f>(S18+S69+S120+S171)-(J18+J69+J120+J171)</f>
        <v>0</v>
      </c>
      <c r="AJ171" s="234" t="e">
        <f>AI171/(J18+J69+J120+J171)</f>
        <v>#DIV/0!</v>
      </c>
      <c r="AK171" s="233">
        <f>(U18+U69+U120+U171)-(K18+K69+K120+K171)</f>
        <v>0</v>
      </c>
      <c r="AL171" s="234" t="e">
        <f>AK171/(K18+K69+K120+K171)</f>
        <v>#DIV/0!</v>
      </c>
      <c r="AM171" s="235">
        <f>(V18+V69+V120+V171)-(L18+L69+L120+L171)</f>
        <v>0</v>
      </c>
      <c r="AN171" s="236" t="e">
        <f>AM171/(L18+L69+L120+L171)</f>
        <v>#DIV/0!</v>
      </c>
      <c r="AO171" s="235">
        <f>(W18+W69+W120+W171)-(M18+M69+M120+M171)</f>
        <v>0</v>
      </c>
      <c r="AP171" s="236" t="e">
        <f>AO171/(M18+M69+M120+M171)</f>
        <v>#DIV/0!</v>
      </c>
      <c r="AR171" s="92"/>
      <c r="AS171" s="93"/>
      <c r="AT171" s="242">
        <f>SUM(AS171-AR171)</f>
        <v>0</v>
      </c>
      <c r="AU171" s="243" t="e">
        <f>AT171/AR171</f>
        <v>#DIV/0!</v>
      </c>
      <c r="AV171" s="223">
        <f>(AS18+AS69+AS120+AS171)-(AR18+AR69+AR120+AR171)</f>
        <v>0</v>
      </c>
      <c r="AW171" s="224" t="e">
        <f>AV171/(AR18+AR69+AR120+AR171)</f>
        <v>#DIV/0!</v>
      </c>
      <c r="AY171" s="96"/>
      <c r="AZ171" s="53"/>
      <c r="BA171" s="97"/>
      <c r="BB171" s="53"/>
      <c r="BC171" s="226">
        <f>SUM(AY171-BA120)</f>
        <v>0</v>
      </c>
    </row>
    <row r="172" spans="1:55">
      <c r="A172" s="66"/>
      <c r="B172" s="67"/>
      <c r="C172" s="68"/>
      <c r="D172" s="68"/>
      <c r="E172" s="68"/>
      <c r="F172" s="69"/>
      <c r="G172" s="323"/>
      <c r="H172" s="70"/>
      <c r="I172" s="71"/>
      <c r="J172" s="72">
        <f>SUM(H172:I172)</f>
        <v>0</v>
      </c>
      <c r="K172" s="73"/>
      <c r="L172" s="74">
        <f>SUM(J172+K172)</f>
        <v>0</v>
      </c>
      <c r="M172" s="75"/>
      <c r="N172" s="76"/>
      <c r="O172" s="77"/>
      <c r="P172" s="78"/>
      <c r="Q172" s="70"/>
      <c r="R172" s="71"/>
      <c r="S172" s="71">
        <f>SUM(Q172:R172)</f>
        <v>0</v>
      </c>
      <c r="T172" s="78"/>
      <c r="U172" s="79"/>
      <c r="V172" s="80">
        <f>SUM(S172+U172)</f>
        <v>0</v>
      </c>
      <c r="W172" s="81"/>
      <c r="X172" s="76"/>
      <c r="Y172" s="82">
        <f>T172-D172</f>
        <v>0</v>
      </c>
      <c r="Z172" s="83">
        <f>P172-E172</f>
        <v>0</v>
      </c>
      <c r="AA172" s="84">
        <f>SUM(S172-J172)</f>
        <v>0</v>
      </c>
      <c r="AB172" s="85" t="e">
        <f>AA172/J172</f>
        <v>#DIV/0!</v>
      </c>
      <c r="AC172" s="86">
        <f>U172-K172</f>
        <v>0</v>
      </c>
      <c r="AD172" s="87" t="e">
        <f>AC172/K172</f>
        <v>#DIV/0!</v>
      </c>
      <c r="AE172" s="88">
        <f>V172-L172</f>
        <v>0</v>
      </c>
      <c r="AF172" s="89" t="e">
        <f>AE172/L172</f>
        <v>#DIV/0!</v>
      </c>
      <c r="AG172" s="90">
        <f>W172-M172</f>
        <v>0</v>
      </c>
      <c r="AH172" s="91" t="e">
        <f>AG172/M172</f>
        <v>#DIV/0!</v>
      </c>
      <c r="AI172" s="233">
        <f>(S19+S70+S121+S172)-(J19+J70+J121+J172)</f>
        <v>0</v>
      </c>
      <c r="AJ172" s="234" t="e">
        <f>AI172/(J19+J70+J121+J172)</f>
        <v>#DIV/0!</v>
      </c>
      <c r="AK172" s="233">
        <f>(U19+U70+U121+U172)-(K19+K70+K121+K172)</f>
        <v>0</v>
      </c>
      <c r="AL172" s="234" t="e">
        <f>AK172/(K19+K70+K121+K172)</f>
        <v>#DIV/0!</v>
      </c>
      <c r="AM172" s="235">
        <f>(V19+V70+V121+V172)-(L19+L70+L121+L172)</f>
        <v>0</v>
      </c>
      <c r="AN172" s="236" t="e">
        <f>AM172/(L19+L70+L121+L172)</f>
        <v>#DIV/0!</v>
      </c>
      <c r="AO172" s="235">
        <f>(W19+W70+W121+W172)-(M19+M70+M121+M172)</f>
        <v>0</v>
      </c>
      <c r="AP172" s="236" t="e">
        <f>AO172/(M19+M70+M121+M172)</f>
        <v>#DIV/0!</v>
      </c>
      <c r="AR172" s="92"/>
      <c r="AS172" s="93"/>
      <c r="AT172" s="242">
        <f>SUM(AS172-AR172)</f>
        <v>0</v>
      </c>
      <c r="AU172" s="243" t="e">
        <f>AT172/AR172</f>
        <v>#DIV/0!</v>
      </c>
      <c r="AV172" s="223">
        <f>(AS19+AS70+AS121+AS172)-(AR19+AR70+AR121+AR172)</f>
        <v>0</v>
      </c>
      <c r="AW172" s="224" t="e">
        <f>AV172/(AR19+AR70+AR121+AR172)</f>
        <v>#DIV/0!</v>
      </c>
      <c r="AY172" s="96"/>
      <c r="AZ172" s="53"/>
      <c r="BA172" s="97"/>
      <c r="BB172" s="53"/>
      <c r="BC172" s="226">
        <f>SUM(AY172-BA121)</f>
        <v>0</v>
      </c>
    </row>
    <row r="173" spans="1:55">
      <c r="A173" s="66"/>
      <c r="B173" s="67"/>
      <c r="C173" s="68"/>
      <c r="D173" s="68"/>
      <c r="E173" s="68"/>
      <c r="F173" s="69"/>
      <c r="G173" s="323"/>
      <c r="H173" s="70"/>
      <c r="I173" s="71"/>
      <c r="J173" s="72">
        <f>SUM(H173:I173)</f>
        <v>0</v>
      </c>
      <c r="K173" s="73"/>
      <c r="L173" s="74">
        <f>SUM(J173+K173)</f>
        <v>0</v>
      </c>
      <c r="M173" s="75"/>
      <c r="N173" s="76"/>
      <c r="O173" s="77"/>
      <c r="P173" s="78"/>
      <c r="Q173" s="70"/>
      <c r="R173" s="71"/>
      <c r="S173" s="71">
        <f>SUM(Q173:R173)</f>
        <v>0</v>
      </c>
      <c r="T173" s="78"/>
      <c r="U173" s="79"/>
      <c r="V173" s="80">
        <f>SUM(S173+U173)</f>
        <v>0</v>
      </c>
      <c r="W173" s="81"/>
      <c r="X173" s="76"/>
      <c r="Y173" s="82">
        <f>T173-D173</f>
        <v>0</v>
      </c>
      <c r="Z173" s="83">
        <f>P173-E173</f>
        <v>0</v>
      </c>
      <c r="AA173" s="84">
        <f>SUM(S173-J173)</f>
        <v>0</v>
      </c>
      <c r="AB173" s="85" t="e">
        <f>AA173/J173</f>
        <v>#DIV/0!</v>
      </c>
      <c r="AC173" s="86">
        <f>U173-K173</f>
        <v>0</v>
      </c>
      <c r="AD173" s="87" t="e">
        <f>AC173/K173</f>
        <v>#DIV/0!</v>
      </c>
      <c r="AE173" s="88">
        <f>V173-L173</f>
        <v>0</v>
      </c>
      <c r="AF173" s="89" t="e">
        <f>AE173/L173</f>
        <v>#DIV/0!</v>
      </c>
      <c r="AG173" s="90">
        <f>W173-M173</f>
        <v>0</v>
      </c>
      <c r="AH173" s="91" t="e">
        <f>AG173/M173</f>
        <v>#DIV/0!</v>
      </c>
      <c r="AI173" s="233">
        <f>(S20+S71+S122+S173)-(J20+J71+J122+J173)</f>
        <v>0</v>
      </c>
      <c r="AJ173" s="234" t="e">
        <f>AI173/(J20+J71+J122+J173)</f>
        <v>#DIV/0!</v>
      </c>
      <c r="AK173" s="233">
        <f>(U20+U71+U122+U173)-(K20+K71+K122+K173)</f>
        <v>0</v>
      </c>
      <c r="AL173" s="234" t="e">
        <f>AK173/(K20+K71+K122+K173)</f>
        <v>#DIV/0!</v>
      </c>
      <c r="AM173" s="235">
        <f>(V20+V71+V122+V173)-(L20+L71+L122+L173)</f>
        <v>0</v>
      </c>
      <c r="AN173" s="236" t="e">
        <f>AM173/(L20+L71+L122+L173)</f>
        <v>#DIV/0!</v>
      </c>
      <c r="AO173" s="235">
        <f>(W20+W71+W122+W173)-(M20+M71+M122+M173)</f>
        <v>0</v>
      </c>
      <c r="AP173" s="236" t="e">
        <f>AO173/(M20+M71+M122+M173)</f>
        <v>#DIV/0!</v>
      </c>
      <c r="AR173" s="92"/>
      <c r="AS173" s="93"/>
      <c r="AT173" s="242">
        <f>SUM(AS173-AR173)</f>
        <v>0</v>
      </c>
      <c r="AU173" s="243" t="e">
        <f>AT173/AR173</f>
        <v>#DIV/0!</v>
      </c>
      <c r="AV173" s="223">
        <f>(AS20+AS71+AS122+AS173)-(AR20+AR71+AR122+AR173)</f>
        <v>0</v>
      </c>
      <c r="AW173" s="224" t="e">
        <f>AV173/(AR20+AR71+AR122+AR173)</f>
        <v>#DIV/0!</v>
      </c>
      <c r="AY173" s="96"/>
      <c r="AZ173" s="53"/>
      <c r="BA173" s="97"/>
      <c r="BB173" s="53"/>
      <c r="BC173" s="226">
        <f>SUM(AY173-BA122)</f>
        <v>0</v>
      </c>
    </row>
    <row r="174" spans="1:55">
      <c r="A174" s="66"/>
      <c r="B174" s="67"/>
      <c r="C174" s="68"/>
      <c r="D174" s="68"/>
      <c r="E174" s="68"/>
      <c r="F174" s="69"/>
      <c r="G174" s="323"/>
      <c r="H174" s="70"/>
      <c r="I174" s="71"/>
      <c r="J174" s="72">
        <f>SUM(H174:I174)</f>
        <v>0</v>
      </c>
      <c r="K174" s="73"/>
      <c r="L174" s="74">
        <f>SUM(J174+K174)</f>
        <v>0</v>
      </c>
      <c r="M174" s="75"/>
      <c r="N174" s="76"/>
      <c r="O174" s="77"/>
      <c r="P174" s="78"/>
      <c r="Q174" s="70"/>
      <c r="R174" s="71"/>
      <c r="S174" s="71">
        <f>SUM(Q174:R174)</f>
        <v>0</v>
      </c>
      <c r="T174" s="78"/>
      <c r="U174" s="79"/>
      <c r="V174" s="80">
        <f>SUM(S174+U174)</f>
        <v>0</v>
      </c>
      <c r="W174" s="81"/>
      <c r="X174" s="76"/>
      <c r="Y174" s="82">
        <f>T174-D174</f>
        <v>0</v>
      </c>
      <c r="Z174" s="83">
        <f>P174-E174</f>
        <v>0</v>
      </c>
      <c r="AA174" s="84">
        <f>SUM(S174-J174)</f>
        <v>0</v>
      </c>
      <c r="AB174" s="85" t="e">
        <f>AA174/J174</f>
        <v>#DIV/0!</v>
      </c>
      <c r="AC174" s="86">
        <f>U174-K174</f>
        <v>0</v>
      </c>
      <c r="AD174" s="87" t="e">
        <f>AC174/K174</f>
        <v>#DIV/0!</v>
      </c>
      <c r="AE174" s="88">
        <f>V174-L174</f>
        <v>0</v>
      </c>
      <c r="AF174" s="89" t="e">
        <f>AE174/L174</f>
        <v>#DIV/0!</v>
      </c>
      <c r="AG174" s="90">
        <f>W174-M174</f>
        <v>0</v>
      </c>
      <c r="AH174" s="91" t="e">
        <f>AG174/M174</f>
        <v>#DIV/0!</v>
      </c>
      <c r="AI174" s="233">
        <f>(S21+S72+S123+S174)-(J21+J72+J123+J174)</f>
        <v>0</v>
      </c>
      <c r="AJ174" s="234" t="e">
        <f>AI174/(J21+J72+J123+J174)</f>
        <v>#DIV/0!</v>
      </c>
      <c r="AK174" s="233">
        <f>(U21+U72+U123+U174)-(K21+K72+K123+K174)</f>
        <v>0</v>
      </c>
      <c r="AL174" s="234" t="e">
        <f>AK174/(K21+K72+K123+K174)</f>
        <v>#DIV/0!</v>
      </c>
      <c r="AM174" s="235">
        <f>(V21+V72+V123+V174)-(L21+L72+L123+L174)</f>
        <v>0</v>
      </c>
      <c r="AN174" s="236" t="e">
        <f>AM174/(L21+L72+L123+L174)</f>
        <v>#DIV/0!</v>
      </c>
      <c r="AO174" s="235">
        <f>(W21+W72+W123+W174)-(M21+M72+M123+M174)</f>
        <v>0</v>
      </c>
      <c r="AP174" s="236" t="e">
        <f>AO174/(M21+M72+M123+M174)</f>
        <v>#DIV/0!</v>
      </c>
      <c r="AR174" s="92"/>
      <c r="AS174" s="93"/>
      <c r="AT174" s="242">
        <f>SUM(AS174-AR174)</f>
        <v>0</v>
      </c>
      <c r="AU174" s="243" t="e">
        <f>AT174/AR174</f>
        <v>#DIV/0!</v>
      </c>
      <c r="AV174" s="223">
        <f>(AS21+AS72+AS123+AS174)-(AR21+AR72+AR123+AR174)</f>
        <v>0</v>
      </c>
      <c r="AW174" s="224" t="e">
        <f>AV174/(AR21+AR72+AR123+AR174)</f>
        <v>#DIV/0!</v>
      </c>
      <c r="AY174" s="96"/>
      <c r="AZ174" s="53"/>
      <c r="BA174" s="97"/>
      <c r="BB174" s="53"/>
      <c r="BC174" s="226">
        <f>SUM(AY174-BA123)</f>
        <v>0</v>
      </c>
    </row>
    <row r="175" spans="1:55">
      <c r="A175" s="66"/>
      <c r="B175" s="67"/>
      <c r="C175" s="68"/>
      <c r="D175" s="68"/>
      <c r="E175" s="68"/>
      <c r="F175" s="69"/>
      <c r="G175" s="323"/>
      <c r="H175" s="70"/>
      <c r="I175" s="71"/>
      <c r="J175" s="72">
        <f>SUM(H175:I175)</f>
        <v>0</v>
      </c>
      <c r="K175" s="73"/>
      <c r="L175" s="74">
        <f>SUM(J175+K175)</f>
        <v>0</v>
      </c>
      <c r="M175" s="75"/>
      <c r="N175" s="76"/>
      <c r="O175" s="77"/>
      <c r="P175" s="78"/>
      <c r="Q175" s="70"/>
      <c r="R175" s="71"/>
      <c r="S175" s="71">
        <f>SUM(Q175:R175)</f>
        <v>0</v>
      </c>
      <c r="T175" s="78"/>
      <c r="U175" s="79"/>
      <c r="V175" s="80">
        <f>SUM(S175+U175)</f>
        <v>0</v>
      </c>
      <c r="W175" s="81"/>
      <c r="X175" s="76"/>
      <c r="Y175" s="82">
        <f>T175-D175</f>
        <v>0</v>
      </c>
      <c r="Z175" s="83">
        <f>P175-E175</f>
        <v>0</v>
      </c>
      <c r="AA175" s="84">
        <f>SUM(S175-J175)</f>
        <v>0</v>
      </c>
      <c r="AB175" s="85" t="e">
        <f>AA175/J175</f>
        <v>#DIV/0!</v>
      </c>
      <c r="AC175" s="86">
        <f>U175-K175</f>
        <v>0</v>
      </c>
      <c r="AD175" s="87" t="e">
        <f>AC175/K175</f>
        <v>#DIV/0!</v>
      </c>
      <c r="AE175" s="88">
        <f>V175-L175</f>
        <v>0</v>
      </c>
      <c r="AF175" s="89" t="e">
        <f>AE175/L175</f>
        <v>#DIV/0!</v>
      </c>
      <c r="AG175" s="90">
        <f>W175-M175</f>
        <v>0</v>
      </c>
      <c r="AH175" s="91" t="e">
        <f>AG175/M175</f>
        <v>#DIV/0!</v>
      </c>
      <c r="AI175" s="233">
        <f>(S22+S73+S124+S175)-(J22+J73+J124+J175)</f>
        <v>0</v>
      </c>
      <c r="AJ175" s="234" t="e">
        <f>AI175/(J22+J73+J124+J175)</f>
        <v>#DIV/0!</v>
      </c>
      <c r="AK175" s="233">
        <f>(U22+U73+U124+U175)-(K22+K73+K124+K175)</f>
        <v>0</v>
      </c>
      <c r="AL175" s="234" t="e">
        <f>AK175/(K22+K73+K124+K175)</f>
        <v>#DIV/0!</v>
      </c>
      <c r="AM175" s="235">
        <f>(V22+V73+V124+V175)-(L22+L73+L124+L175)</f>
        <v>0</v>
      </c>
      <c r="AN175" s="236" t="e">
        <f>AM175/(L22+L73+L124+L175)</f>
        <v>#DIV/0!</v>
      </c>
      <c r="AO175" s="235">
        <f>(W22+W73+W124+W175)-(M22+M73+M124+M175)</f>
        <v>0</v>
      </c>
      <c r="AP175" s="236" t="e">
        <f>AO175/(M22+M73+M124+M175)</f>
        <v>#DIV/0!</v>
      </c>
      <c r="AR175" s="92"/>
      <c r="AS175" s="93"/>
      <c r="AT175" s="242">
        <f>SUM(AS175-AR175)</f>
        <v>0</v>
      </c>
      <c r="AU175" s="243" t="e">
        <f>AT175/AR175</f>
        <v>#DIV/0!</v>
      </c>
      <c r="AV175" s="223">
        <f>(AS22+AS73+AS124+AS175)-(AR22+AR73+AR124+AR175)</f>
        <v>0</v>
      </c>
      <c r="AW175" s="224" t="e">
        <f>AV175/(AR22+AR73+AR124+AR175)</f>
        <v>#DIV/0!</v>
      </c>
      <c r="AY175" s="96"/>
      <c r="AZ175" s="53"/>
      <c r="BA175" s="97"/>
      <c r="BB175" s="53"/>
      <c r="BC175" s="226">
        <f>SUM(AY175-BA124)</f>
        <v>0</v>
      </c>
    </row>
    <row r="176" spans="1:55">
      <c r="A176" s="66"/>
      <c r="B176" s="67"/>
      <c r="C176" s="68"/>
      <c r="D176" s="68"/>
      <c r="E176" s="68"/>
      <c r="F176" s="69"/>
      <c r="G176" s="323"/>
      <c r="H176" s="70"/>
      <c r="I176" s="71"/>
      <c r="J176" s="72">
        <f>SUM(H176:I176)</f>
        <v>0</v>
      </c>
      <c r="K176" s="73"/>
      <c r="L176" s="74">
        <f>SUM(J176+K176)</f>
        <v>0</v>
      </c>
      <c r="M176" s="75"/>
      <c r="N176" s="76"/>
      <c r="O176" s="77"/>
      <c r="P176" s="78"/>
      <c r="Q176" s="70"/>
      <c r="R176" s="71"/>
      <c r="S176" s="71">
        <f>SUM(Q176:R176)</f>
        <v>0</v>
      </c>
      <c r="T176" s="78"/>
      <c r="U176" s="79"/>
      <c r="V176" s="80">
        <f>SUM(S176+U176)</f>
        <v>0</v>
      </c>
      <c r="W176" s="81"/>
      <c r="X176" s="76"/>
      <c r="Y176" s="82">
        <f>T176-D176</f>
        <v>0</v>
      </c>
      <c r="Z176" s="83">
        <f>P176-E176</f>
        <v>0</v>
      </c>
      <c r="AA176" s="84">
        <f>SUM(S176-J176)</f>
        <v>0</v>
      </c>
      <c r="AB176" s="85" t="e">
        <f>AA176/J176</f>
        <v>#DIV/0!</v>
      </c>
      <c r="AC176" s="86">
        <f>U176-K176</f>
        <v>0</v>
      </c>
      <c r="AD176" s="87" t="e">
        <f>AC176/K176</f>
        <v>#DIV/0!</v>
      </c>
      <c r="AE176" s="88">
        <f>V176-L176</f>
        <v>0</v>
      </c>
      <c r="AF176" s="89" t="e">
        <f>AE176/L176</f>
        <v>#DIV/0!</v>
      </c>
      <c r="AG176" s="90">
        <f>W176-M176</f>
        <v>0</v>
      </c>
      <c r="AH176" s="91" t="e">
        <f>AG176/M176</f>
        <v>#DIV/0!</v>
      </c>
      <c r="AI176" s="233">
        <f>(S23+S74+S125+S176)-(J23+J74+J125+J176)</f>
        <v>0</v>
      </c>
      <c r="AJ176" s="234" t="e">
        <f>AI176/(J23+J74+J125+J176)</f>
        <v>#DIV/0!</v>
      </c>
      <c r="AK176" s="233">
        <f>(U23+U74+U125+U176)-(K23+K74+K125+K176)</f>
        <v>0</v>
      </c>
      <c r="AL176" s="234" t="e">
        <f>AK176/(K23+K74+K125+K176)</f>
        <v>#DIV/0!</v>
      </c>
      <c r="AM176" s="235">
        <f>(V23+V74+V125+V176)-(L23+L74+L125+L176)</f>
        <v>0</v>
      </c>
      <c r="AN176" s="236" t="e">
        <f>AM176/(L23+L74+L125+L176)</f>
        <v>#DIV/0!</v>
      </c>
      <c r="AO176" s="235">
        <f>(W23+W74+W125+W176)-(M23+M74+M125+M176)</f>
        <v>0</v>
      </c>
      <c r="AP176" s="236" t="e">
        <f>AO176/(M23+M74+M125+M176)</f>
        <v>#DIV/0!</v>
      </c>
      <c r="AR176" s="92"/>
      <c r="AS176" s="93"/>
      <c r="AT176" s="242">
        <f>SUM(AS176-AR176)</f>
        <v>0</v>
      </c>
      <c r="AU176" s="243" t="e">
        <f>AT176/AR176</f>
        <v>#DIV/0!</v>
      </c>
      <c r="AV176" s="223">
        <f>(AS23+AS74+AS125+AS176)-(AR23+AR74+AR125+AR176)</f>
        <v>0</v>
      </c>
      <c r="AW176" s="224" t="e">
        <f>AV176/(AR23+AR74+AR125+AR176)</f>
        <v>#DIV/0!</v>
      </c>
      <c r="AY176" s="96"/>
      <c r="AZ176" s="53"/>
      <c r="BA176" s="97"/>
      <c r="BB176" s="53"/>
      <c r="BC176" s="226">
        <f>SUM(AY176-BA125)</f>
        <v>0</v>
      </c>
    </row>
    <row r="177" spans="1:55">
      <c r="A177" s="66"/>
      <c r="B177" s="67"/>
      <c r="C177" s="68"/>
      <c r="D177" s="68"/>
      <c r="E177" s="68"/>
      <c r="F177" s="69"/>
      <c r="G177" s="323"/>
      <c r="H177" s="70"/>
      <c r="I177" s="71"/>
      <c r="J177" s="72">
        <f>SUM(H177:I177)</f>
        <v>0</v>
      </c>
      <c r="K177" s="73"/>
      <c r="L177" s="74">
        <f>SUM(J177+K177)</f>
        <v>0</v>
      </c>
      <c r="M177" s="75"/>
      <c r="N177" s="76"/>
      <c r="O177" s="77"/>
      <c r="P177" s="78"/>
      <c r="Q177" s="70"/>
      <c r="R177" s="71"/>
      <c r="S177" s="71">
        <f>SUM(Q177:R177)</f>
        <v>0</v>
      </c>
      <c r="T177" s="78"/>
      <c r="U177" s="79"/>
      <c r="V177" s="80">
        <f>SUM(S177+U177)</f>
        <v>0</v>
      </c>
      <c r="W177" s="81"/>
      <c r="X177" s="76"/>
      <c r="Y177" s="82">
        <f>T177-D177</f>
        <v>0</v>
      </c>
      <c r="Z177" s="83">
        <f>P177-E177</f>
        <v>0</v>
      </c>
      <c r="AA177" s="84">
        <f>SUM(S177-J177)</f>
        <v>0</v>
      </c>
      <c r="AB177" s="85" t="e">
        <f>AA177/J177</f>
        <v>#DIV/0!</v>
      </c>
      <c r="AC177" s="86">
        <f>U177-K177</f>
        <v>0</v>
      </c>
      <c r="AD177" s="87" t="e">
        <f>AC177/K177</f>
        <v>#DIV/0!</v>
      </c>
      <c r="AE177" s="88">
        <f>V177-L177</f>
        <v>0</v>
      </c>
      <c r="AF177" s="89" t="e">
        <f>AE177/L177</f>
        <v>#DIV/0!</v>
      </c>
      <c r="AG177" s="90">
        <f>W177-M177</f>
        <v>0</v>
      </c>
      <c r="AH177" s="91" t="e">
        <f>AG177/M177</f>
        <v>#DIV/0!</v>
      </c>
      <c r="AI177" s="233">
        <f>(S24+S75+S126+S177)-(J24+J75+J126+J177)</f>
        <v>0</v>
      </c>
      <c r="AJ177" s="234" t="e">
        <f>AI177/(J24+J75+J126+J177)</f>
        <v>#DIV/0!</v>
      </c>
      <c r="AK177" s="233">
        <f>(U24+U75+U126+U177)-(K24+K75+K126+K177)</f>
        <v>0</v>
      </c>
      <c r="AL177" s="234" t="e">
        <f>AK177/(K24+K75+K126+K177)</f>
        <v>#DIV/0!</v>
      </c>
      <c r="AM177" s="235">
        <f>(V24+V75+V126+V177)-(L24+L75+L126+L177)</f>
        <v>0</v>
      </c>
      <c r="AN177" s="236" t="e">
        <f>AM177/(L24+L75+L126+L177)</f>
        <v>#DIV/0!</v>
      </c>
      <c r="AO177" s="235">
        <f>(W24+W75+W126+W177)-(M24+M75+M126+M177)</f>
        <v>0</v>
      </c>
      <c r="AP177" s="236" t="e">
        <f>AO177/(M24+M75+M126+M177)</f>
        <v>#DIV/0!</v>
      </c>
      <c r="AR177" s="92"/>
      <c r="AS177" s="93"/>
      <c r="AT177" s="242">
        <f>SUM(AS177-AR177)</f>
        <v>0</v>
      </c>
      <c r="AU177" s="243" t="e">
        <f>AT177/AR177</f>
        <v>#DIV/0!</v>
      </c>
      <c r="AV177" s="223">
        <f>(AS24+AS75+AS126+AS177)-(AR24+AR75+AR126+AR177)</f>
        <v>0</v>
      </c>
      <c r="AW177" s="224" t="e">
        <f>AV177/(AR24+AR75+AR126+AR177)</f>
        <v>#DIV/0!</v>
      </c>
      <c r="AY177" s="96"/>
      <c r="AZ177" s="53"/>
      <c r="BA177" s="97"/>
      <c r="BB177" s="53"/>
      <c r="BC177" s="226">
        <f>SUM(AY177-BA126)</f>
        <v>0</v>
      </c>
    </row>
    <row r="178" spans="1:55">
      <c r="A178" s="66"/>
      <c r="B178" s="67"/>
      <c r="C178" s="68"/>
      <c r="D178" s="68"/>
      <c r="E178" s="68"/>
      <c r="F178" s="69"/>
      <c r="G178" s="323"/>
      <c r="H178" s="70"/>
      <c r="I178" s="71"/>
      <c r="J178" s="72">
        <f>SUM(H178:I178)</f>
        <v>0</v>
      </c>
      <c r="K178" s="73"/>
      <c r="L178" s="74">
        <f>SUM(J178+K178)</f>
        <v>0</v>
      </c>
      <c r="M178" s="75"/>
      <c r="N178" s="76"/>
      <c r="O178" s="77"/>
      <c r="P178" s="78"/>
      <c r="Q178" s="70"/>
      <c r="R178" s="71"/>
      <c r="S178" s="71">
        <f>SUM(Q178:R178)</f>
        <v>0</v>
      </c>
      <c r="T178" s="78"/>
      <c r="U178" s="79"/>
      <c r="V178" s="80">
        <f>SUM(S178+U178)</f>
        <v>0</v>
      </c>
      <c r="W178" s="81"/>
      <c r="X178" s="76"/>
      <c r="Y178" s="82">
        <f>T178-D178</f>
        <v>0</v>
      </c>
      <c r="Z178" s="83">
        <f>P178-E178</f>
        <v>0</v>
      </c>
      <c r="AA178" s="84">
        <f>SUM(S178-J178)</f>
        <v>0</v>
      </c>
      <c r="AB178" s="85" t="e">
        <f>AA178/J178</f>
        <v>#DIV/0!</v>
      </c>
      <c r="AC178" s="86">
        <f>U178-K178</f>
        <v>0</v>
      </c>
      <c r="AD178" s="87" t="e">
        <f>AC178/K178</f>
        <v>#DIV/0!</v>
      </c>
      <c r="AE178" s="88">
        <f>V178-L178</f>
        <v>0</v>
      </c>
      <c r="AF178" s="89" t="e">
        <f>AE178/L178</f>
        <v>#DIV/0!</v>
      </c>
      <c r="AG178" s="90">
        <f>W178-M178</f>
        <v>0</v>
      </c>
      <c r="AH178" s="91" t="e">
        <f>AG178/M178</f>
        <v>#DIV/0!</v>
      </c>
      <c r="AI178" s="233">
        <f>(S25+S76+S127+S178)-(J25+J76+J127+J178)</f>
        <v>0</v>
      </c>
      <c r="AJ178" s="234" t="e">
        <f>AI178/(J25+J76+J127+J178)</f>
        <v>#DIV/0!</v>
      </c>
      <c r="AK178" s="233">
        <f>(U25+U76+U127+U178)-(K25+K76+K127+K178)</f>
        <v>0</v>
      </c>
      <c r="AL178" s="234" t="e">
        <f>AK178/(K25+K76+K127+K178)</f>
        <v>#DIV/0!</v>
      </c>
      <c r="AM178" s="235">
        <f>(V25+V76+V127+V178)-(L25+L76+L127+L178)</f>
        <v>0</v>
      </c>
      <c r="AN178" s="236" t="e">
        <f>AM178/(L25+L76+L127+L178)</f>
        <v>#DIV/0!</v>
      </c>
      <c r="AO178" s="235">
        <f>(W25+W76+W127+W178)-(M25+M76+M127+M178)</f>
        <v>0</v>
      </c>
      <c r="AP178" s="236" t="e">
        <f>AO178/(M25+M76+M127+M178)</f>
        <v>#DIV/0!</v>
      </c>
      <c r="AR178" s="92"/>
      <c r="AS178" s="93"/>
      <c r="AT178" s="242">
        <f>SUM(AS178-AR178)</f>
        <v>0</v>
      </c>
      <c r="AU178" s="243" t="e">
        <f>AT178/AR178</f>
        <v>#DIV/0!</v>
      </c>
      <c r="AV178" s="223">
        <f>(AS25+AS76+AS127+AS178)-(AR25+AR76+AR127+AR178)</f>
        <v>0</v>
      </c>
      <c r="AW178" s="224" t="e">
        <f>AV178/(AR25+AR76+AR127+AR178)</f>
        <v>#DIV/0!</v>
      </c>
      <c r="AY178" s="96"/>
      <c r="AZ178" s="53"/>
      <c r="BA178" s="97"/>
      <c r="BB178" s="53"/>
      <c r="BC178" s="226">
        <f>SUM(AY178-BA127)</f>
        <v>0</v>
      </c>
    </row>
    <row r="179" spans="1:55">
      <c r="A179" s="66"/>
      <c r="B179" s="67"/>
      <c r="C179" s="68"/>
      <c r="D179" s="68"/>
      <c r="E179" s="68"/>
      <c r="F179" s="69"/>
      <c r="G179" s="323"/>
      <c r="H179" s="70"/>
      <c r="I179" s="71"/>
      <c r="J179" s="72">
        <f>SUM(H179:I179)</f>
        <v>0</v>
      </c>
      <c r="K179" s="73"/>
      <c r="L179" s="74">
        <f>SUM(J179+K179)</f>
        <v>0</v>
      </c>
      <c r="M179" s="75"/>
      <c r="N179" s="76"/>
      <c r="O179" s="77"/>
      <c r="P179" s="78"/>
      <c r="Q179" s="70"/>
      <c r="R179" s="71"/>
      <c r="S179" s="71">
        <f>SUM(Q179:R179)</f>
        <v>0</v>
      </c>
      <c r="T179" s="78"/>
      <c r="U179" s="79"/>
      <c r="V179" s="80">
        <f>SUM(S179+U179)</f>
        <v>0</v>
      </c>
      <c r="W179" s="81"/>
      <c r="X179" s="76"/>
      <c r="Y179" s="82">
        <f>T179-D179</f>
        <v>0</v>
      </c>
      <c r="Z179" s="83">
        <f>P179-E179</f>
        <v>0</v>
      </c>
      <c r="AA179" s="84">
        <f>SUM(S179-J179)</f>
        <v>0</v>
      </c>
      <c r="AB179" s="85" t="e">
        <f>AA179/J179</f>
        <v>#DIV/0!</v>
      </c>
      <c r="AC179" s="86">
        <f>U179-K179</f>
        <v>0</v>
      </c>
      <c r="AD179" s="87" t="e">
        <f>AC179/K179</f>
        <v>#DIV/0!</v>
      </c>
      <c r="AE179" s="88">
        <f>V179-L179</f>
        <v>0</v>
      </c>
      <c r="AF179" s="89" t="e">
        <f>AE179/L179</f>
        <v>#DIV/0!</v>
      </c>
      <c r="AG179" s="90">
        <f>W179-M179</f>
        <v>0</v>
      </c>
      <c r="AH179" s="91" t="e">
        <f>AG179/M179</f>
        <v>#DIV/0!</v>
      </c>
      <c r="AI179" s="233">
        <f>(S26+S77+S128+S179)-(J26+J77+J128+J179)</f>
        <v>0</v>
      </c>
      <c r="AJ179" s="234" t="e">
        <f>AI179/(J26+J77+J128+J179)</f>
        <v>#DIV/0!</v>
      </c>
      <c r="AK179" s="233">
        <f>(U26+U77+U128+U179)-(K26+K77+K128+K179)</f>
        <v>0</v>
      </c>
      <c r="AL179" s="234" t="e">
        <f>AK179/(K26+K77+K128+K179)</f>
        <v>#DIV/0!</v>
      </c>
      <c r="AM179" s="235">
        <f>(V26+V77+V128+V179)-(L26+L77+L128+L179)</f>
        <v>0</v>
      </c>
      <c r="AN179" s="236" t="e">
        <f>AM179/(L26+L77+L128+L179)</f>
        <v>#DIV/0!</v>
      </c>
      <c r="AO179" s="235">
        <f>(W26+W77+W128+W179)-(M26+M77+M128+M179)</f>
        <v>0</v>
      </c>
      <c r="AP179" s="236" t="e">
        <f>AO179/(M26+M77+M128+M179)</f>
        <v>#DIV/0!</v>
      </c>
      <c r="AR179" s="92"/>
      <c r="AS179" s="93"/>
      <c r="AT179" s="242">
        <f>SUM(AS179-AR179)</f>
        <v>0</v>
      </c>
      <c r="AU179" s="243" t="e">
        <f>AT179/AR179</f>
        <v>#DIV/0!</v>
      </c>
      <c r="AV179" s="223">
        <f>(AS26+AS77+AS128+AS179)-(AR26+AR77+AR128+AR179)</f>
        <v>0</v>
      </c>
      <c r="AW179" s="224" t="e">
        <f>AV179/(AR26+AR77+AR128+AR179)</f>
        <v>#DIV/0!</v>
      </c>
      <c r="AY179" s="96"/>
      <c r="AZ179" s="53"/>
      <c r="BA179" s="97"/>
      <c r="BB179" s="53"/>
      <c r="BC179" s="226">
        <f>SUM(AY179-BA128)</f>
        <v>0</v>
      </c>
    </row>
    <row r="180" spans="1:55">
      <c r="A180" s="66"/>
      <c r="B180" s="67"/>
      <c r="C180" s="68"/>
      <c r="D180" s="68"/>
      <c r="E180" s="68"/>
      <c r="F180" s="69"/>
      <c r="G180" s="323"/>
      <c r="H180" s="70"/>
      <c r="I180" s="71"/>
      <c r="J180" s="72">
        <f>SUM(H180:I180)</f>
        <v>0</v>
      </c>
      <c r="K180" s="73"/>
      <c r="L180" s="74">
        <f>SUM(J180+K180)</f>
        <v>0</v>
      </c>
      <c r="M180" s="75"/>
      <c r="N180" s="76"/>
      <c r="O180" s="77"/>
      <c r="P180" s="78"/>
      <c r="Q180" s="70"/>
      <c r="R180" s="71"/>
      <c r="S180" s="71">
        <f>SUM(Q180:R180)</f>
        <v>0</v>
      </c>
      <c r="T180" s="78"/>
      <c r="U180" s="79"/>
      <c r="V180" s="80">
        <f>SUM(S180+U180)</f>
        <v>0</v>
      </c>
      <c r="W180" s="81"/>
      <c r="X180" s="76"/>
      <c r="Y180" s="82">
        <f>T180-D180</f>
        <v>0</v>
      </c>
      <c r="Z180" s="83">
        <f>P180-E180</f>
        <v>0</v>
      </c>
      <c r="AA180" s="84">
        <f>SUM(S180-J180)</f>
        <v>0</v>
      </c>
      <c r="AB180" s="85" t="e">
        <f>AA180/J180</f>
        <v>#DIV/0!</v>
      </c>
      <c r="AC180" s="86">
        <f>U180-K180</f>
        <v>0</v>
      </c>
      <c r="AD180" s="87" t="e">
        <f>AC180/K180</f>
        <v>#DIV/0!</v>
      </c>
      <c r="AE180" s="88">
        <f>V180-L180</f>
        <v>0</v>
      </c>
      <c r="AF180" s="89" t="e">
        <f>AE180/L180</f>
        <v>#DIV/0!</v>
      </c>
      <c r="AG180" s="90">
        <f>W180-M180</f>
        <v>0</v>
      </c>
      <c r="AH180" s="91" t="e">
        <f>AG180/M180</f>
        <v>#DIV/0!</v>
      </c>
      <c r="AI180" s="233">
        <f>(S27+S78+S129+S180)-(J27+J78+J129+J180)</f>
        <v>0</v>
      </c>
      <c r="AJ180" s="234" t="e">
        <f>AI180/(J27+J78+J129+J180)</f>
        <v>#DIV/0!</v>
      </c>
      <c r="AK180" s="233">
        <f>(U27+U78+U129+U180)-(K27+K78+K129+K180)</f>
        <v>0</v>
      </c>
      <c r="AL180" s="234" t="e">
        <f>AK180/(K27+K78+K129+K180)</f>
        <v>#DIV/0!</v>
      </c>
      <c r="AM180" s="235">
        <f>(V27+V78+V129+V180)-(L27+L78+L129+L180)</f>
        <v>0</v>
      </c>
      <c r="AN180" s="236" t="e">
        <f>AM180/(L27+L78+L129+L180)</f>
        <v>#DIV/0!</v>
      </c>
      <c r="AO180" s="235">
        <f>(W27+W78+W129+W180)-(M27+M78+M129+M180)</f>
        <v>0</v>
      </c>
      <c r="AP180" s="236" t="e">
        <f>AO180/(M27+M78+M129+M180)</f>
        <v>#DIV/0!</v>
      </c>
      <c r="AR180" s="92"/>
      <c r="AS180" s="93"/>
      <c r="AT180" s="242">
        <f>SUM(AS180-AR180)</f>
        <v>0</v>
      </c>
      <c r="AU180" s="243" t="e">
        <f>AT180/AR180</f>
        <v>#DIV/0!</v>
      </c>
      <c r="AV180" s="223">
        <f>(AS27+AS78+AS129+AS180)-(AR27+AR78+AR129+AR180)</f>
        <v>0</v>
      </c>
      <c r="AW180" s="224" t="e">
        <f>AV180/(AR27+AR78+AR129+AR180)</f>
        <v>#DIV/0!</v>
      </c>
      <c r="AY180" s="96"/>
      <c r="AZ180" s="53"/>
      <c r="BA180" s="97"/>
      <c r="BB180" s="53"/>
      <c r="BC180" s="226">
        <f>SUM(AY180-BA129)</f>
        <v>0</v>
      </c>
    </row>
    <row r="181" spans="1:55">
      <c r="A181" s="66"/>
      <c r="B181" s="67"/>
      <c r="C181" s="68"/>
      <c r="D181" s="68"/>
      <c r="E181" s="68"/>
      <c r="F181" s="69"/>
      <c r="G181" s="323"/>
      <c r="H181" s="70"/>
      <c r="I181" s="71"/>
      <c r="J181" s="72">
        <f>SUM(H181:I181)</f>
        <v>0</v>
      </c>
      <c r="K181" s="73"/>
      <c r="L181" s="74">
        <f>SUM(J181+K181)</f>
        <v>0</v>
      </c>
      <c r="M181" s="75"/>
      <c r="N181" s="76"/>
      <c r="O181" s="77"/>
      <c r="P181" s="78"/>
      <c r="Q181" s="70"/>
      <c r="R181" s="71"/>
      <c r="S181" s="71">
        <f>SUM(Q181:R181)</f>
        <v>0</v>
      </c>
      <c r="T181" s="78"/>
      <c r="U181" s="79"/>
      <c r="V181" s="80">
        <f>SUM(S181+U181)</f>
        <v>0</v>
      </c>
      <c r="W181" s="81"/>
      <c r="X181" s="76"/>
      <c r="Y181" s="82">
        <f>T181-D181</f>
        <v>0</v>
      </c>
      <c r="Z181" s="83">
        <f>P181-E181</f>
        <v>0</v>
      </c>
      <c r="AA181" s="84">
        <f>SUM(S181-J181)</f>
        <v>0</v>
      </c>
      <c r="AB181" s="85" t="e">
        <f>AA181/J181</f>
        <v>#DIV/0!</v>
      </c>
      <c r="AC181" s="86">
        <f>U181-K181</f>
        <v>0</v>
      </c>
      <c r="AD181" s="87" t="e">
        <f>AC181/K181</f>
        <v>#DIV/0!</v>
      </c>
      <c r="AE181" s="88">
        <f>V181-L181</f>
        <v>0</v>
      </c>
      <c r="AF181" s="89" t="e">
        <f>AE181/L181</f>
        <v>#DIV/0!</v>
      </c>
      <c r="AG181" s="90">
        <f>W181-M181</f>
        <v>0</v>
      </c>
      <c r="AH181" s="91" t="e">
        <f>AG181/M181</f>
        <v>#DIV/0!</v>
      </c>
      <c r="AI181" s="233">
        <f>(S28+S79+S130+S181)-(J28+J79+J130+J181)</f>
        <v>0</v>
      </c>
      <c r="AJ181" s="234" t="e">
        <f>AI181/(J28+J79+J130+J181)</f>
        <v>#DIV/0!</v>
      </c>
      <c r="AK181" s="233">
        <f>(U28+U79+U130+U181)-(K28+K79+K130+K181)</f>
        <v>0</v>
      </c>
      <c r="AL181" s="234" t="e">
        <f>AK181/(K28+K79+K130+K181)</f>
        <v>#DIV/0!</v>
      </c>
      <c r="AM181" s="235">
        <f>(V28+V79+V130+V181)-(L28+L79+L130+L181)</f>
        <v>0</v>
      </c>
      <c r="AN181" s="236" t="e">
        <f>AM181/(L28+L79+L130+L181)</f>
        <v>#DIV/0!</v>
      </c>
      <c r="AO181" s="235">
        <f>(W28+W79+W130+W181)-(M28+M79+M130+M181)</f>
        <v>0</v>
      </c>
      <c r="AP181" s="236" t="e">
        <f>AO181/(M28+M79+M130+M181)</f>
        <v>#DIV/0!</v>
      </c>
      <c r="AR181" s="92"/>
      <c r="AS181" s="93"/>
      <c r="AT181" s="242">
        <f>SUM(AS181-AR181)</f>
        <v>0</v>
      </c>
      <c r="AU181" s="243" t="e">
        <f>AT181/AR181</f>
        <v>#DIV/0!</v>
      </c>
      <c r="AV181" s="223">
        <f>(AS28+AS79+AS130+AS181)-(AR28+AR79+AR130+AR181)</f>
        <v>0</v>
      </c>
      <c r="AW181" s="224" t="e">
        <f>AV181/(AR28+AR79+AR130+AR181)</f>
        <v>#DIV/0!</v>
      </c>
      <c r="AY181" s="96"/>
      <c r="AZ181" s="53"/>
      <c r="BA181" s="97"/>
      <c r="BB181" s="53"/>
      <c r="BC181" s="226">
        <f>SUM(AY181-BA130)</f>
        <v>0</v>
      </c>
    </row>
    <row r="182" spans="1:55">
      <c r="A182" s="66"/>
      <c r="B182" s="67"/>
      <c r="C182" s="68"/>
      <c r="D182" s="68"/>
      <c r="E182" s="68"/>
      <c r="F182" s="69"/>
      <c r="G182" s="323"/>
      <c r="H182" s="70"/>
      <c r="I182" s="71"/>
      <c r="J182" s="72">
        <f>SUM(H182:I182)</f>
        <v>0</v>
      </c>
      <c r="K182" s="73"/>
      <c r="L182" s="74">
        <f>SUM(J182+K182)</f>
        <v>0</v>
      </c>
      <c r="M182" s="75"/>
      <c r="N182" s="76"/>
      <c r="O182" s="77"/>
      <c r="P182" s="78"/>
      <c r="Q182" s="70"/>
      <c r="R182" s="71"/>
      <c r="S182" s="71">
        <f>SUM(Q182:R182)</f>
        <v>0</v>
      </c>
      <c r="T182" s="78"/>
      <c r="U182" s="79"/>
      <c r="V182" s="80">
        <f>SUM(S182+U182)</f>
        <v>0</v>
      </c>
      <c r="W182" s="81"/>
      <c r="X182" s="76"/>
      <c r="Y182" s="82">
        <f>T182-D182</f>
        <v>0</v>
      </c>
      <c r="Z182" s="83">
        <f>P182-E182</f>
        <v>0</v>
      </c>
      <c r="AA182" s="84">
        <f>SUM(S182-J182)</f>
        <v>0</v>
      </c>
      <c r="AB182" s="85" t="e">
        <f>AA182/J182</f>
        <v>#DIV/0!</v>
      </c>
      <c r="AC182" s="86">
        <f>U182-K182</f>
        <v>0</v>
      </c>
      <c r="AD182" s="87" t="e">
        <f>AC182/K182</f>
        <v>#DIV/0!</v>
      </c>
      <c r="AE182" s="88">
        <f>V182-L182</f>
        <v>0</v>
      </c>
      <c r="AF182" s="89" t="e">
        <f>AE182/L182</f>
        <v>#DIV/0!</v>
      </c>
      <c r="AG182" s="90">
        <f>W182-M182</f>
        <v>0</v>
      </c>
      <c r="AH182" s="91" t="e">
        <f>AG182/M182</f>
        <v>#DIV/0!</v>
      </c>
      <c r="AI182" s="233">
        <f>(S29+S80+S131+S182)-(J29+J80+J131+J182)</f>
        <v>0</v>
      </c>
      <c r="AJ182" s="234" t="e">
        <f>AI182/(J29+J80+J131+J182)</f>
        <v>#DIV/0!</v>
      </c>
      <c r="AK182" s="233">
        <f>(U29+U80+U131+U182)-(K29+K80+K131+K182)</f>
        <v>0</v>
      </c>
      <c r="AL182" s="234" t="e">
        <f>AK182/(K29+K80+K131+K182)</f>
        <v>#DIV/0!</v>
      </c>
      <c r="AM182" s="235">
        <f>(V29+V80+V131+V182)-(L29+L80+L131+L182)</f>
        <v>0</v>
      </c>
      <c r="AN182" s="236" t="e">
        <f>AM182/(L29+L80+L131+L182)</f>
        <v>#DIV/0!</v>
      </c>
      <c r="AO182" s="235">
        <f>(W29+W80+W131+W182)-(M29+M80+M131+M182)</f>
        <v>0</v>
      </c>
      <c r="AP182" s="236" t="e">
        <f>AO182/(M29+M80+M131+M182)</f>
        <v>#DIV/0!</v>
      </c>
      <c r="AR182" s="92"/>
      <c r="AS182" s="93"/>
      <c r="AT182" s="242">
        <f>SUM(AS182-AR182)</f>
        <v>0</v>
      </c>
      <c r="AU182" s="243" t="e">
        <f>AT182/AR182</f>
        <v>#DIV/0!</v>
      </c>
      <c r="AV182" s="223">
        <f>(AS29+AS80+AS131+AS182)-(AR29+AR80+AR131+AR182)</f>
        <v>0</v>
      </c>
      <c r="AW182" s="224" t="e">
        <f>AV182/(AR29+AR80+AR131+AR182)</f>
        <v>#DIV/0!</v>
      </c>
      <c r="AY182" s="96"/>
      <c r="AZ182" s="53"/>
      <c r="BA182" s="97"/>
      <c r="BB182" s="53"/>
      <c r="BC182" s="226">
        <f>SUM(AY182-BA131)</f>
        <v>0</v>
      </c>
    </row>
    <row r="183" spans="1:55">
      <c r="A183" s="66"/>
      <c r="B183" s="67"/>
      <c r="C183" s="68"/>
      <c r="D183" s="68"/>
      <c r="E183" s="68"/>
      <c r="F183" s="69"/>
      <c r="G183" s="323"/>
      <c r="H183" s="70"/>
      <c r="I183" s="71"/>
      <c r="J183" s="72">
        <f>SUM(H183:I183)</f>
        <v>0</v>
      </c>
      <c r="K183" s="73"/>
      <c r="L183" s="74">
        <f>SUM(J183+K183)</f>
        <v>0</v>
      </c>
      <c r="M183" s="75"/>
      <c r="N183" s="76"/>
      <c r="O183" s="77"/>
      <c r="P183" s="78"/>
      <c r="Q183" s="70"/>
      <c r="R183" s="71"/>
      <c r="S183" s="71">
        <f>SUM(Q183:R183)</f>
        <v>0</v>
      </c>
      <c r="T183" s="78"/>
      <c r="U183" s="79"/>
      <c r="V183" s="80">
        <f>SUM(S183+U183)</f>
        <v>0</v>
      </c>
      <c r="W183" s="81"/>
      <c r="X183" s="76"/>
      <c r="Y183" s="82">
        <f>T183-D183</f>
        <v>0</v>
      </c>
      <c r="Z183" s="83">
        <f>P183-E183</f>
        <v>0</v>
      </c>
      <c r="AA183" s="84">
        <f>SUM(S183-J183)</f>
        <v>0</v>
      </c>
      <c r="AB183" s="85" t="e">
        <f>AA183/J183</f>
        <v>#DIV/0!</v>
      </c>
      <c r="AC183" s="86">
        <f>U183-K183</f>
        <v>0</v>
      </c>
      <c r="AD183" s="87" t="e">
        <f>AC183/K183</f>
        <v>#DIV/0!</v>
      </c>
      <c r="AE183" s="88">
        <f>V183-L183</f>
        <v>0</v>
      </c>
      <c r="AF183" s="89" t="e">
        <f>AE183/L183</f>
        <v>#DIV/0!</v>
      </c>
      <c r="AG183" s="90">
        <f>W183-M183</f>
        <v>0</v>
      </c>
      <c r="AH183" s="91" t="e">
        <f>AG183/M183</f>
        <v>#DIV/0!</v>
      </c>
      <c r="AI183" s="233">
        <f>(S30+S81+S132+S183)-(J30+J81+J132+J183)</f>
        <v>0</v>
      </c>
      <c r="AJ183" s="234" t="e">
        <f>AI183/(J30+J81+J132+J183)</f>
        <v>#DIV/0!</v>
      </c>
      <c r="AK183" s="233">
        <f>(U30+U81+U132+U183)-(K30+K81+K132+K183)</f>
        <v>0</v>
      </c>
      <c r="AL183" s="234" t="e">
        <f>AK183/(K30+K81+K132+K183)</f>
        <v>#DIV/0!</v>
      </c>
      <c r="AM183" s="235">
        <f>(V30+V81+V132+V183)-(L30+L81+L132+L183)</f>
        <v>0</v>
      </c>
      <c r="AN183" s="236" t="e">
        <f>AM183/(L30+L81+L132+L183)</f>
        <v>#DIV/0!</v>
      </c>
      <c r="AO183" s="235">
        <f>(W30+W81+W132+W183)-(M30+M81+M132+M183)</f>
        <v>0</v>
      </c>
      <c r="AP183" s="236" t="e">
        <f>AO183/(M30+M81+M132+M183)</f>
        <v>#DIV/0!</v>
      </c>
      <c r="AR183" s="92"/>
      <c r="AS183" s="93"/>
      <c r="AT183" s="242">
        <f>SUM(AS183-AR183)</f>
        <v>0</v>
      </c>
      <c r="AU183" s="243" t="e">
        <f>AT183/AR183</f>
        <v>#DIV/0!</v>
      </c>
      <c r="AV183" s="223">
        <f>(AS30+AS81+AS132+AS183)-(AR30+AR81+AR132+AR183)</f>
        <v>0</v>
      </c>
      <c r="AW183" s="224" t="e">
        <f>AV183/(AR30+AR81+AR132+AR183)</f>
        <v>#DIV/0!</v>
      </c>
      <c r="AY183" s="96"/>
      <c r="AZ183" s="53"/>
      <c r="BA183" s="97"/>
      <c r="BB183" s="53"/>
      <c r="BC183" s="226">
        <f>SUM(AY183-BA132)</f>
        <v>0</v>
      </c>
    </row>
    <row r="184" spans="1:55">
      <c r="A184" s="66"/>
      <c r="B184" s="67"/>
      <c r="C184" s="68"/>
      <c r="D184" s="68"/>
      <c r="E184" s="68"/>
      <c r="F184" s="69"/>
      <c r="G184" s="323"/>
      <c r="H184" s="70"/>
      <c r="I184" s="71"/>
      <c r="J184" s="72">
        <f>SUM(H184:I184)</f>
        <v>0</v>
      </c>
      <c r="K184" s="73"/>
      <c r="L184" s="74">
        <f>SUM(J184+K184)</f>
        <v>0</v>
      </c>
      <c r="M184" s="75"/>
      <c r="N184" s="76"/>
      <c r="O184" s="77"/>
      <c r="P184" s="78"/>
      <c r="Q184" s="70"/>
      <c r="R184" s="71"/>
      <c r="S184" s="71">
        <f>SUM(Q184:R184)</f>
        <v>0</v>
      </c>
      <c r="T184" s="78"/>
      <c r="U184" s="79"/>
      <c r="V184" s="80">
        <f>SUM(S184+U184)</f>
        <v>0</v>
      </c>
      <c r="W184" s="81"/>
      <c r="X184" s="76"/>
      <c r="Y184" s="82">
        <f>T184-D184</f>
        <v>0</v>
      </c>
      <c r="Z184" s="83">
        <f>P184-E184</f>
        <v>0</v>
      </c>
      <c r="AA184" s="84">
        <f>SUM(S184-J184)</f>
        <v>0</v>
      </c>
      <c r="AB184" s="85" t="e">
        <f>AA184/J184</f>
        <v>#DIV/0!</v>
      </c>
      <c r="AC184" s="86">
        <f>U184-K184</f>
        <v>0</v>
      </c>
      <c r="AD184" s="87" t="e">
        <f>AC184/K184</f>
        <v>#DIV/0!</v>
      </c>
      <c r="AE184" s="88">
        <f>V184-L184</f>
        <v>0</v>
      </c>
      <c r="AF184" s="89" t="e">
        <f>AE184/L184</f>
        <v>#DIV/0!</v>
      </c>
      <c r="AG184" s="90">
        <f>W184-M184</f>
        <v>0</v>
      </c>
      <c r="AH184" s="91" t="e">
        <f>AG184/M184</f>
        <v>#DIV/0!</v>
      </c>
      <c r="AI184" s="233">
        <f>(S31+S82+S133+S184)-(J31+J82+J133+J184)</f>
        <v>0</v>
      </c>
      <c r="AJ184" s="234" t="e">
        <f>AI184/(J31+J82+J133+J184)</f>
        <v>#DIV/0!</v>
      </c>
      <c r="AK184" s="233">
        <f>(U31+U82+U133+U184)-(K31+K82+K133+K184)</f>
        <v>0</v>
      </c>
      <c r="AL184" s="234" t="e">
        <f>AK184/(K31+K82+K133+K184)</f>
        <v>#DIV/0!</v>
      </c>
      <c r="AM184" s="235">
        <f>(V31+V82+V133+V184)-(L31+L82+L133+L184)</f>
        <v>0</v>
      </c>
      <c r="AN184" s="236" t="e">
        <f>AM184/(L31+L82+L133+L184)</f>
        <v>#DIV/0!</v>
      </c>
      <c r="AO184" s="235">
        <f>(W31+W82+W133+W184)-(M31+M82+M133+M184)</f>
        <v>0</v>
      </c>
      <c r="AP184" s="236" t="e">
        <f>AO184/(M31+M82+M133+M184)</f>
        <v>#DIV/0!</v>
      </c>
      <c r="AR184" s="92"/>
      <c r="AS184" s="93"/>
      <c r="AT184" s="242">
        <f>SUM(AS184-AR184)</f>
        <v>0</v>
      </c>
      <c r="AU184" s="243" t="e">
        <f>AT184/AR184</f>
        <v>#DIV/0!</v>
      </c>
      <c r="AV184" s="223">
        <f>(AS31+AS82+AS133+AS184)-(AR31+AR82+AR133+AR184)</f>
        <v>0</v>
      </c>
      <c r="AW184" s="224" t="e">
        <f>AV184/(AR31+AR82+AR133+AR184)</f>
        <v>#DIV/0!</v>
      </c>
      <c r="AY184" s="96"/>
      <c r="AZ184" s="53"/>
      <c r="BA184" s="97"/>
      <c r="BB184" s="53"/>
      <c r="BC184" s="226">
        <f>SUM(AY184-BA133)</f>
        <v>0</v>
      </c>
    </row>
    <row r="185" spans="1:55">
      <c r="A185" s="66"/>
      <c r="B185" s="67"/>
      <c r="C185" s="68"/>
      <c r="D185" s="68"/>
      <c r="E185" s="68"/>
      <c r="F185" s="69"/>
      <c r="G185" s="323"/>
      <c r="H185" s="70"/>
      <c r="I185" s="71"/>
      <c r="J185" s="72">
        <f>SUM(H185:I185)</f>
        <v>0</v>
      </c>
      <c r="K185" s="73"/>
      <c r="L185" s="74">
        <f>SUM(J185+K185)</f>
        <v>0</v>
      </c>
      <c r="M185" s="75"/>
      <c r="N185" s="76"/>
      <c r="O185" s="77"/>
      <c r="P185" s="78"/>
      <c r="Q185" s="70"/>
      <c r="R185" s="71"/>
      <c r="S185" s="71">
        <f>SUM(Q185:R185)</f>
        <v>0</v>
      </c>
      <c r="T185" s="78"/>
      <c r="U185" s="79"/>
      <c r="V185" s="80">
        <f>SUM(S185+U185)</f>
        <v>0</v>
      </c>
      <c r="W185" s="81"/>
      <c r="X185" s="76"/>
      <c r="Y185" s="82">
        <f>T185-D185</f>
        <v>0</v>
      </c>
      <c r="Z185" s="83">
        <f>P185-E185</f>
        <v>0</v>
      </c>
      <c r="AA185" s="84">
        <f>SUM(S185-J185)</f>
        <v>0</v>
      </c>
      <c r="AB185" s="85" t="e">
        <f>AA185/J185</f>
        <v>#DIV/0!</v>
      </c>
      <c r="AC185" s="86">
        <f>U185-K185</f>
        <v>0</v>
      </c>
      <c r="AD185" s="87" t="e">
        <f>AC185/K185</f>
        <v>#DIV/0!</v>
      </c>
      <c r="AE185" s="88">
        <f>V185-L185</f>
        <v>0</v>
      </c>
      <c r="AF185" s="89" t="e">
        <f>AE185/L185</f>
        <v>#DIV/0!</v>
      </c>
      <c r="AG185" s="90">
        <f>W185-M185</f>
        <v>0</v>
      </c>
      <c r="AH185" s="91" t="e">
        <f>AG185/M185</f>
        <v>#DIV/0!</v>
      </c>
      <c r="AI185" s="233">
        <f>(S32+S83+S134+S185)-(J32+J83+J134+J185)</f>
        <v>0</v>
      </c>
      <c r="AJ185" s="234" t="e">
        <f>AI185/(J32+J83+J134+J185)</f>
        <v>#DIV/0!</v>
      </c>
      <c r="AK185" s="233">
        <f>(U32+U83+U134+U185)-(K32+K83+K134+K185)</f>
        <v>0</v>
      </c>
      <c r="AL185" s="234" t="e">
        <f>AK185/(K32+K83+K134+K185)</f>
        <v>#DIV/0!</v>
      </c>
      <c r="AM185" s="235">
        <f>(V32+V83+V134+V185)-(L32+L83+L134+L185)</f>
        <v>0</v>
      </c>
      <c r="AN185" s="236" t="e">
        <f>AM185/(L32+L83+L134+L185)</f>
        <v>#DIV/0!</v>
      </c>
      <c r="AO185" s="235">
        <f>(W32+W83+W134+W185)-(M32+M83+M134+M185)</f>
        <v>0</v>
      </c>
      <c r="AP185" s="236" t="e">
        <f>AO185/(M32+M83+M134+M185)</f>
        <v>#DIV/0!</v>
      </c>
      <c r="AR185" s="92"/>
      <c r="AS185" s="93"/>
      <c r="AT185" s="242">
        <f>SUM(AS185-AR185)</f>
        <v>0</v>
      </c>
      <c r="AU185" s="243" t="e">
        <f>AT185/AR185</f>
        <v>#DIV/0!</v>
      </c>
      <c r="AV185" s="223">
        <f>(AS32+AS83+AS134+AS185)-(AR32+AR83+AR134+AR185)</f>
        <v>0</v>
      </c>
      <c r="AW185" s="224" t="e">
        <f>AV185/(AR32+AR83+AR134+AR185)</f>
        <v>#DIV/0!</v>
      </c>
      <c r="AY185" s="96"/>
      <c r="AZ185" s="53"/>
      <c r="BA185" s="97"/>
      <c r="BB185" s="53"/>
      <c r="BC185" s="226">
        <f>SUM(AY185-BA134)</f>
        <v>0</v>
      </c>
    </row>
    <row r="186" spans="1:55">
      <c r="A186" s="66"/>
      <c r="B186" s="67"/>
      <c r="C186" s="68"/>
      <c r="D186" s="68"/>
      <c r="E186" s="68"/>
      <c r="F186" s="69"/>
      <c r="G186" s="323"/>
      <c r="H186" s="70"/>
      <c r="I186" s="71"/>
      <c r="J186" s="72">
        <f>SUM(H186:I186)</f>
        <v>0</v>
      </c>
      <c r="K186" s="73"/>
      <c r="L186" s="74">
        <f>SUM(J186+K186)</f>
        <v>0</v>
      </c>
      <c r="M186" s="75"/>
      <c r="N186" s="76"/>
      <c r="O186" s="77"/>
      <c r="P186" s="78"/>
      <c r="Q186" s="70"/>
      <c r="R186" s="71"/>
      <c r="S186" s="71">
        <f>SUM(Q186:R186)</f>
        <v>0</v>
      </c>
      <c r="T186" s="78"/>
      <c r="U186" s="79"/>
      <c r="V186" s="80">
        <f>SUM(S186+U186)</f>
        <v>0</v>
      </c>
      <c r="W186" s="81"/>
      <c r="X186" s="76"/>
      <c r="Y186" s="82">
        <f>T186-D186</f>
        <v>0</v>
      </c>
      <c r="Z186" s="83">
        <f>P186-E186</f>
        <v>0</v>
      </c>
      <c r="AA186" s="84">
        <f>SUM(S186-J186)</f>
        <v>0</v>
      </c>
      <c r="AB186" s="85" t="e">
        <f>AA186/J186</f>
        <v>#DIV/0!</v>
      </c>
      <c r="AC186" s="86">
        <f>U186-K186</f>
        <v>0</v>
      </c>
      <c r="AD186" s="87" t="e">
        <f>AC186/K186</f>
        <v>#DIV/0!</v>
      </c>
      <c r="AE186" s="88">
        <f>V186-L186</f>
        <v>0</v>
      </c>
      <c r="AF186" s="89" t="e">
        <f>AE186/L186</f>
        <v>#DIV/0!</v>
      </c>
      <c r="AG186" s="90">
        <f>W186-M186</f>
        <v>0</v>
      </c>
      <c r="AH186" s="91" t="e">
        <f>AG186/M186</f>
        <v>#DIV/0!</v>
      </c>
      <c r="AI186" s="233">
        <f>(S33+S84+S135+S186)-(J33+J84+J135+J186)</f>
        <v>0</v>
      </c>
      <c r="AJ186" s="234" t="e">
        <f>AI186/(J33+J84+J135+J186)</f>
        <v>#DIV/0!</v>
      </c>
      <c r="AK186" s="233">
        <f>(U33+U84+U135+U186)-(K33+K84+K135+K186)</f>
        <v>0</v>
      </c>
      <c r="AL186" s="234" t="e">
        <f>AK186/(K33+K84+K135+K186)</f>
        <v>#DIV/0!</v>
      </c>
      <c r="AM186" s="235">
        <f>(V33+V84+V135+V186)-(L33+L84+L135+L186)</f>
        <v>0</v>
      </c>
      <c r="AN186" s="236" t="e">
        <f>AM186/(L33+L84+L135+L186)</f>
        <v>#DIV/0!</v>
      </c>
      <c r="AO186" s="235">
        <f>(W33+W84+W135+W186)-(M33+M84+M135+M186)</f>
        <v>0</v>
      </c>
      <c r="AP186" s="236" t="e">
        <f>AO186/(M33+M84+M135+M186)</f>
        <v>#DIV/0!</v>
      </c>
      <c r="AR186" s="92"/>
      <c r="AS186" s="93"/>
      <c r="AT186" s="242">
        <f>SUM(AS186-AR186)</f>
        <v>0</v>
      </c>
      <c r="AU186" s="243" t="e">
        <f>AT186/AR186</f>
        <v>#DIV/0!</v>
      </c>
      <c r="AV186" s="223">
        <f>(AS33+AS84+AS135+AS186)-(AR33+AR84+AR135+AR186)</f>
        <v>0</v>
      </c>
      <c r="AW186" s="224" t="e">
        <f>AV186/(AR33+AR84+AR135+AR186)</f>
        <v>#DIV/0!</v>
      </c>
      <c r="AY186" s="96"/>
      <c r="AZ186" s="53"/>
      <c r="BA186" s="97"/>
      <c r="BB186" s="53"/>
      <c r="BC186" s="226">
        <f>SUM(AY186-BA135)</f>
        <v>0</v>
      </c>
    </row>
    <row r="187" spans="1:55">
      <c r="A187" s="66"/>
      <c r="B187" s="67"/>
      <c r="C187" s="68"/>
      <c r="D187" s="68"/>
      <c r="E187" s="68"/>
      <c r="F187" s="69"/>
      <c r="G187" s="323"/>
      <c r="H187" s="70"/>
      <c r="I187" s="71"/>
      <c r="J187" s="72">
        <f>SUM(H187:I187)</f>
        <v>0</v>
      </c>
      <c r="K187" s="73"/>
      <c r="L187" s="74">
        <f>SUM(J187+K187)</f>
        <v>0</v>
      </c>
      <c r="M187" s="75"/>
      <c r="N187" s="76"/>
      <c r="O187" s="77"/>
      <c r="P187" s="78"/>
      <c r="Q187" s="70"/>
      <c r="R187" s="71"/>
      <c r="S187" s="71">
        <f>SUM(Q187:R187)</f>
        <v>0</v>
      </c>
      <c r="T187" s="78"/>
      <c r="U187" s="79"/>
      <c r="V187" s="80">
        <f>SUM(S187+U187)</f>
        <v>0</v>
      </c>
      <c r="W187" s="81"/>
      <c r="X187" s="76"/>
      <c r="Y187" s="82">
        <f>T187-D187</f>
        <v>0</v>
      </c>
      <c r="Z187" s="83">
        <f>P187-E187</f>
        <v>0</v>
      </c>
      <c r="AA187" s="84">
        <f>SUM(S187-J187)</f>
        <v>0</v>
      </c>
      <c r="AB187" s="85" t="e">
        <f>AA187/J187</f>
        <v>#DIV/0!</v>
      </c>
      <c r="AC187" s="86">
        <f>U187-K187</f>
        <v>0</v>
      </c>
      <c r="AD187" s="87" t="e">
        <f>AC187/K187</f>
        <v>#DIV/0!</v>
      </c>
      <c r="AE187" s="88">
        <f>V187-L187</f>
        <v>0</v>
      </c>
      <c r="AF187" s="89" t="e">
        <f>AE187/L187</f>
        <v>#DIV/0!</v>
      </c>
      <c r="AG187" s="90">
        <f>W187-M187</f>
        <v>0</v>
      </c>
      <c r="AH187" s="91" t="e">
        <f>AG187/M187</f>
        <v>#DIV/0!</v>
      </c>
      <c r="AI187" s="233">
        <f>(S34+S85+S136+S187)-(J34+J85+J136+J187)</f>
        <v>0</v>
      </c>
      <c r="AJ187" s="234" t="e">
        <f>AI187/(J34+J85+J136+J187)</f>
        <v>#DIV/0!</v>
      </c>
      <c r="AK187" s="233">
        <f>(U34+U85+U136+U187)-(K34+K85+K136+K187)</f>
        <v>0</v>
      </c>
      <c r="AL187" s="234" t="e">
        <f>AK187/(K34+K85+K136+K187)</f>
        <v>#DIV/0!</v>
      </c>
      <c r="AM187" s="235">
        <f>(V34+V85+V136+V187)-(L34+L85+L136+L187)</f>
        <v>0</v>
      </c>
      <c r="AN187" s="236" t="e">
        <f>AM187/(L34+L85+L136+L187)</f>
        <v>#DIV/0!</v>
      </c>
      <c r="AO187" s="235">
        <f>(W34+W85+W136+W187)-(M34+M85+M136+M187)</f>
        <v>0</v>
      </c>
      <c r="AP187" s="236" t="e">
        <f>AO187/(M34+M85+M136+M187)</f>
        <v>#DIV/0!</v>
      </c>
      <c r="AR187" s="92"/>
      <c r="AS187" s="93"/>
      <c r="AT187" s="242">
        <f>SUM(AS187-AR187)</f>
        <v>0</v>
      </c>
      <c r="AU187" s="243" t="e">
        <f>AT187/AR187</f>
        <v>#DIV/0!</v>
      </c>
      <c r="AV187" s="223">
        <f>(AS34+AS85+AS136+AS187)-(AR34+AR85+AR136+AR187)</f>
        <v>0</v>
      </c>
      <c r="AW187" s="224" t="e">
        <f>AV187/(AR34+AR85+AR136+AR187)</f>
        <v>#DIV/0!</v>
      </c>
      <c r="AY187" s="96"/>
      <c r="AZ187" s="53"/>
      <c r="BA187" s="97"/>
      <c r="BB187" s="53"/>
      <c r="BC187" s="226">
        <f>SUM(AY187-BA136)</f>
        <v>0</v>
      </c>
    </row>
    <row r="188" spans="1:55">
      <c r="A188" s="66"/>
      <c r="B188" s="67"/>
      <c r="C188" s="68"/>
      <c r="D188" s="68"/>
      <c r="E188" s="68"/>
      <c r="F188" s="69"/>
      <c r="G188" s="323"/>
      <c r="H188" s="70"/>
      <c r="I188" s="71"/>
      <c r="J188" s="72">
        <f>SUM(H188:I188)</f>
        <v>0</v>
      </c>
      <c r="K188" s="73"/>
      <c r="L188" s="74">
        <f>SUM(J188+K188)</f>
        <v>0</v>
      </c>
      <c r="M188" s="75"/>
      <c r="N188" s="76"/>
      <c r="O188" s="77"/>
      <c r="P188" s="78"/>
      <c r="Q188" s="70"/>
      <c r="R188" s="71"/>
      <c r="S188" s="71">
        <f>SUM(Q188:R188)</f>
        <v>0</v>
      </c>
      <c r="T188" s="78"/>
      <c r="U188" s="79"/>
      <c r="V188" s="80">
        <f>SUM(S188+U188)</f>
        <v>0</v>
      </c>
      <c r="W188" s="81"/>
      <c r="X188" s="76"/>
      <c r="Y188" s="82">
        <f>T188-D188</f>
        <v>0</v>
      </c>
      <c r="Z188" s="83">
        <f>P188-E188</f>
        <v>0</v>
      </c>
      <c r="AA188" s="84">
        <f>SUM(S188-J188)</f>
        <v>0</v>
      </c>
      <c r="AB188" s="85" t="e">
        <f>AA188/J188</f>
        <v>#DIV/0!</v>
      </c>
      <c r="AC188" s="86">
        <f>U188-K188</f>
        <v>0</v>
      </c>
      <c r="AD188" s="87" t="e">
        <f>AC188/K188</f>
        <v>#DIV/0!</v>
      </c>
      <c r="AE188" s="88">
        <f>V188-L188</f>
        <v>0</v>
      </c>
      <c r="AF188" s="89" t="e">
        <f>AE188/L188</f>
        <v>#DIV/0!</v>
      </c>
      <c r="AG188" s="90">
        <f>W188-M188</f>
        <v>0</v>
      </c>
      <c r="AH188" s="91" t="e">
        <f>AG188/M188</f>
        <v>#DIV/0!</v>
      </c>
      <c r="AI188" s="233">
        <f>(S35+S86+S137+S188)-(J35+J86+J137+J188)</f>
        <v>0</v>
      </c>
      <c r="AJ188" s="234" t="e">
        <f>AI188/(J35+J86+J137+J188)</f>
        <v>#DIV/0!</v>
      </c>
      <c r="AK188" s="233">
        <f>(U35+U86+U137+U188)-(K35+K86+K137+K188)</f>
        <v>0</v>
      </c>
      <c r="AL188" s="234" t="e">
        <f>AK188/(K35+K86+K137+K188)</f>
        <v>#DIV/0!</v>
      </c>
      <c r="AM188" s="235">
        <f>(V35+V86+V137+V188)-(L35+L86+L137+L188)</f>
        <v>0</v>
      </c>
      <c r="AN188" s="236" t="e">
        <f>AM188/(L35+L86+L137+L188)</f>
        <v>#DIV/0!</v>
      </c>
      <c r="AO188" s="235">
        <f>(W35+W86+W137+W188)-(M35+M86+M137+M188)</f>
        <v>0</v>
      </c>
      <c r="AP188" s="236" t="e">
        <f>AO188/(M35+M86+M137+M188)</f>
        <v>#DIV/0!</v>
      </c>
      <c r="AR188" s="92"/>
      <c r="AS188" s="93"/>
      <c r="AT188" s="242">
        <f>SUM(AS188-AR188)</f>
        <v>0</v>
      </c>
      <c r="AU188" s="243" t="e">
        <f>AT188/AR188</f>
        <v>#DIV/0!</v>
      </c>
      <c r="AV188" s="223">
        <f>(AS35+AS86+AS137+AS188)-(AR35+AR86+AR137+AR188)</f>
        <v>0</v>
      </c>
      <c r="AW188" s="224" t="e">
        <f>AV188/(AR35+AR86+AR137+AR188)</f>
        <v>#DIV/0!</v>
      </c>
      <c r="AY188" s="96"/>
      <c r="AZ188" s="53"/>
      <c r="BA188" s="97"/>
      <c r="BB188" s="53"/>
      <c r="BC188" s="226">
        <f>SUM(AY188-BA137)</f>
        <v>0</v>
      </c>
    </row>
    <row r="189" spans="1:55">
      <c r="A189" s="66"/>
      <c r="B189" s="67"/>
      <c r="C189" s="68"/>
      <c r="D189" s="68"/>
      <c r="E189" s="68"/>
      <c r="F189" s="69"/>
      <c r="G189" s="323"/>
      <c r="H189" s="70"/>
      <c r="I189" s="71"/>
      <c r="J189" s="72">
        <f>SUM(H189:I189)</f>
        <v>0</v>
      </c>
      <c r="K189" s="73"/>
      <c r="L189" s="74">
        <f>SUM(J189+K189)</f>
        <v>0</v>
      </c>
      <c r="M189" s="75"/>
      <c r="N189" s="76"/>
      <c r="O189" s="77"/>
      <c r="P189" s="78"/>
      <c r="Q189" s="70"/>
      <c r="R189" s="71"/>
      <c r="S189" s="71">
        <f>SUM(Q189:R189)</f>
        <v>0</v>
      </c>
      <c r="T189" s="78"/>
      <c r="U189" s="79"/>
      <c r="V189" s="80">
        <f>SUM(S189+U189)</f>
        <v>0</v>
      </c>
      <c r="W189" s="81"/>
      <c r="X189" s="76"/>
      <c r="Y189" s="82">
        <f>T189-D189</f>
        <v>0</v>
      </c>
      <c r="Z189" s="83">
        <f>P189-E189</f>
        <v>0</v>
      </c>
      <c r="AA189" s="84">
        <f>SUM(S189-J189)</f>
        <v>0</v>
      </c>
      <c r="AB189" s="85" t="e">
        <f>AA189/J189</f>
        <v>#DIV/0!</v>
      </c>
      <c r="AC189" s="86">
        <f>U189-K189</f>
        <v>0</v>
      </c>
      <c r="AD189" s="87" t="e">
        <f>AC189/K189</f>
        <v>#DIV/0!</v>
      </c>
      <c r="AE189" s="88">
        <f>V189-L189</f>
        <v>0</v>
      </c>
      <c r="AF189" s="89" t="e">
        <f>AE189/L189</f>
        <v>#DIV/0!</v>
      </c>
      <c r="AG189" s="90">
        <f>W189-M189</f>
        <v>0</v>
      </c>
      <c r="AH189" s="91" t="e">
        <f>AG189/M189</f>
        <v>#DIV/0!</v>
      </c>
      <c r="AI189" s="233">
        <f>(S36+S87+S138+S189)-(J36+J87+J138+J189)</f>
        <v>0</v>
      </c>
      <c r="AJ189" s="234" t="e">
        <f>AI189/(J36+J87+J138+J189)</f>
        <v>#DIV/0!</v>
      </c>
      <c r="AK189" s="233">
        <f>(U36+U87+U138+U189)-(K36+K87+K138+K189)</f>
        <v>0</v>
      </c>
      <c r="AL189" s="234" t="e">
        <f>AK189/(K36+K87+K138+K189)</f>
        <v>#DIV/0!</v>
      </c>
      <c r="AM189" s="235">
        <f>(V36+V87+V138+V189)-(L36+L87+L138+L189)</f>
        <v>0</v>
      </c>
      <c r="AN189" s="236" t="e">
        <f>AM189/(L36+L87+L138+L189)</f>
        <v>#DIV/0!</v>
      </c>
      <c r="AO189" s="235">
        <f>(W36+W87+W138+W189)-(M36+M87+M138+M189)</f>
        <v>0</v>
      </c>
      <c r="AP189" s="236" t="e">
        <f>AO189/(M36+M87+M138+M189)</f>
        <v>#DIV/0!</v>
      </c>
      <c r="AR189" s="92"/>
      <c r="AS189" s="93"/>
      <c r="AT189" s="242">
        <f>SUM(AS189-AR189)</f>
        <v>0</v>
      </c>
      <c r="AU189" s="243" t="e">
        <f>AT189/AR189</f>
        <v>#DIV/0!</v>
      </c>
      <c r="AV189" s="223">
        <f>(AS36+AS87+AS138+AS189)-(AR36+AR87+AR138+AR189)</f>
        <v>0</v>
      </c>
      <c r="AW189" s="224" t="e">
        <f>AV189/(AR36+AR87+AR138+AR189)</f>
        <v>#DIV/0!</v>
      </c>
      <c r="AY189" s="96"/>
      <c r="AZ189" s="53"/>
      <c r="BA189" s="97"/>
      <c r="BB189" s="53"/>
      <c r="BC189" s="226">
        <f>SUM(AY189-BA138)</f>
        <v>0</v>
      </c>
    </row>
    <row r="190" spans="1:55">
      <c r="A190" s="66"/>
      <c r="B190" s="67"/>
      <c r="C190" s="68"/>
      <c r="D190" s="68"/>
      <c r="E190" s="68"/>
      <c r="F190" s="69"/>
      <c r="G190" s="323"/>
      <c r="H190" s="70"/>
      <c r="I190" s="71"/>
      <c r="J190" s="72">
        <f>SUM(H190:I190)</f>
        <v>0</v>
      </c>
      <c r="K190" s="73"/>
      <c r="L190" s="74">
        <f>SUM(J190+K190)</f>
        <v>0</v>
      </c>
      <c r="M190" s="75"/>
      <c r="N190" s="76"/>
      <c r="O190" s="77"/>
      <c r="P190" s="78"/>
      <c r="Q190" s="70"/>
      <c r="R190" s="71"/>
      <c r="S190" s="71">
        <f>SUM(Q190:R190)</f>
        <v>0</v>
      </c>
      <c r="T190" s="78"/>
      <c r="U190" s="79"/>
      <c r="V190" s="80">
        <f>SUM(S190+U190)</f>
        <v>0</v>
      </c>
      <c r="W190" s="81"/>
      <c r="X190" s="76"/>
      <c r="Y190" s="82">
        <f>T190-D190</f>
        <v>0</v>
      </c>
      <c r="Z190" s="83">
        <f>P190-E190</f>
        <v>0</v>
      </c>
      <c r="AA190" s="84">
        <f>SUM(S190-J190)</f>
        <v>0</v>
      </c>
      <c r="AB190" s="85" t="e">
        <f>AA190/J190</f>
        <v>#DIV/0!</v>
      </c>
      <c r="AC190" s="86">
        <f>U190-K190</f>
        <v>0</v>
      </c>
      <c r="AD190" s="87" t="e">
        <f>AC190/K190</f>
        <v>#DIV/0!</v>
      </c>
      <c r="AE190" s="88">
        <f>V190-L190</f>
        <v>0</v>
      </c>
      <c r="AF190" s="89" t="e">
        <f>AE190/L190</f>
        <v>#DIV/0!</v>
      </c>
      <c r="AG190" s="90">
        <f>W190-M190</f>
        <v>0</v>
      </c>
      <c r="AH190" s="91" t="e">
        <f>AG190/M190</f>
        <v>#DIV/0!</v>
      </c>
      <c r="AI190" s="233">
        <f>(S37+S88+S139+S190)-(J37+J88+J139+J190)</f>
        <v>0</v>
      </c>
      <c r="AJ190" s="234" t="e">
        <f>AI190/(J37+J88+J139+J190)</f>
        <v>#DIV/0!</v>
      </c>
      <c r="AK190" s="233">
        <f>(U37+U88+U139+U190)-(K37+K88+K139+K190)</f>
        <v>0</v>
      </c>
      <c r="AL190" s="234" t="e">
        <f>AK190/(K37+K88+K139+K190)</f>
        <v>#DIV/0!</v>
      </c>
      <c r="AM190" s="235">
        <f>(V37+V88+V139+V190)-(L37+L88+L139+L190)</f>
        <v>0</v>
      </c>
      <c r="AN190" s="236" t="e">
        <f>AM190/(L37+L88+L139+L190)</f>
        <v>#DIV/0!</v>
      </c>
      <c r="AO190" s="235">
        <f>(W37+W88+W139+W190)-(M37+M88+M139+M190)</f>
        <v>0</v>
      </c>
      <c r="AP190" s="236" t="e">
        <f>AO190/(M37+M88+M139+M190)</f>
        <v>#DIV/0!</v>
      </c>
      <c r="AR190" s="92"/>
      <c r="AS190" s="93"/>
      <c r="AT190" s="242">
        <f>SUM(AS190-AR190)</f>
        <v>0</v>
      </c>
      <c r="AU190" s="243" t="e">
        <f>AT190/AR190</f>
        <v>#DIV/0!</v>
      </c>
      <c r="AV190" s="223">
        <f>(AS37+AS88+AS139+AS190)-(AR37+AR88+AR139+AR190)</f>
        <v>0</v>
      </c>
      <c r="AW190" s="224" t="e">
        <f>AV190/(AR37+AR88+AR139+AR190)</f>
        <v>#DIV/0!</v>
      </c>
      <c r="AY190" s="96"/>
      <c r="AZ190" s="53"/>
      <c r="BA190" s="97"/>
      <c r="BB190" s="53"/>
      <c r="BC190" s="226">
        <f>SUM(AY190-BA139)</f>
        <v>0</v>
      </c>
    </row>
    <row r="191" spans="1:55">
      <c r="A191" s="66"/>
      <c r="B191" s="67"/>
      <c r="C191" s="68"/>
      <c r="D191" s="68"/>
      <c r="E191" s="68"/>
      <c r="F191" s="69"/>
      <c r="G191" s="323"/>
      <c r="H191" s="70"/>
      <c r="I191" s="71"/>
      <c r="J191" s="72">
        <f>SUM(H191:I191)</f>
        <v>0</v>
      </c>
      <c r="K191" s="73"/>
      <c r="L191" s="74">
        <f>SUM(J191+K191)</f>
        <v>0</v>
      </c>
      <c r="M191" s="75"/>
      <c r="N191" s="76"/>
      <c r="O191" s="77"/>
      <c r="P191" s="78"/>
      <c r="Q191" s="70"/>
      <c r="R191" s="71"/>
      <c r="S191" s="71">
        <f>SUM(Q191:R191)</f>
        <v>0</v>
      </c>
      <c r="T191" s="78"/>
      <c r="U191" s="79"/>
      <c r="V191" s="80">
        <f>SUM(S191+U191)</f>
        <v>0</v>
      </c>
      <c r="W191" s="81"/>
      <c r="X191" s="76"/>
      <c r="Y191" s="82">
        <f>T191-D191</f>
        <v>0</v>
      </c>
      <c r="Z191" s="83">
        <f>P191-E191</f>
        <v>0</v>
      </c>
      <c r="AA191" s="84">
        <f>SUM(S191-J191)</f>
        <v>0</v>
      </c>
      <c r="AB191" s="85" t="e">
        <f>AA191/J191</f>
        <v>#DIV/0!</v>
      </c>
      <c r="AC191" s="86">
        <f>U191-K191</f>
        <v>0</v>
      </c>
      <c r="AD191" s="87" t="e">
        <f>AC191/K191</f>
        <v>#DIV/0!</v>
      </c>
      <c r="AE191" s="88">
        <f>V191-L191</f>
        <v>0</v>
      </c>
      <c r="AF191" s="89" t="e">
        <f>AE191/L191</f>
        <v>#DIV/0!</v>
      </c>
      <c r="AG191" s="90">
        <f>W191-M191</f>
        <v>0</v>
      </c>
      <c r="AH191" s="91" t="e">
        <f>AG191/M191</f>
        <v>#DIV/0!</v>
      </c>
      <c r="AI191" s="233">
        <f>(S38+S89+S140+S191)-(J38+J89+J140+J191)</f>
        <v>0</v>
      </c>
      <c r="AJ191" s="234" t="e">
        <f>AI191/(J38+J89+J140+J191)</f>
        <v>#DIV/0!</v>
      </c>
      <c r="AK191" s="233">
        <f>(U38+U89+U140+U191)-(K38+K89+K140+K191)</f>
        <v>0</v>
      </c>
      <c r="AL191" s="234" t="e">
        <f>AK191/(K38+K89+K140+K191)</f>
        <v>#DIV/0!</v>
      </c>
      <c r="AM191" s="235">
        <f>(V38+V89+V140+V191)-(L38+L89+L140+L191)</f>
        <v>0</v>
      </c>
      <c r="AN191" s="236" t="e">
        <f>AM191/(L38+L89+L140+L191)</f>
        <v>#DIV/0!</v>
      </c>
      <c r="AO191" s="235">
        <f>(W38+W89+W140+W191)-(M38+M89+M140+M191)</f>
        <v>0</v>
      </c>
      <c r="AP191" s="236" t="e">
        <f>AO191/(M38+M89+M140+M191)</f>
        <v>#DIV/0!</v>
      </c>
      <c r="AR191" s="92"/>
      <c r="AS191" s="93"/>
      <c r="AT191" s="242">
        <f>SUM(AS191-AR191)</f>
        <v>0</v>
      </c>
      <c r="AU191" s="243" t="e">
        <f>AT191/AR191</f>
        <v>#DIV/0!</v>
      </c>
      <c r="AV191" s="223">
        <f>(AS38+AS89+AS140+AS191)-(AR38+AR89+AR140+AR191)</f>
        <v>0</v>
      </c>
      <c r="AW191" s="224" t="e">
        <f>AV191/(AR38+AR89+AR140+AR191)</f>
        <v>#DIV/0!</v>
      </c>
      <c r="AY191" s="96"/>
      <c r="AZ191" s="53"/>
      <c r="BA191" s="97"/>
      <c r="BB191" s="53"/>
      <c r="BC191" s="226">
        <f>SUM(AY191-BA140)</f>
        <v>0</v>
      </c>
    </row>
    <row r="192" spans="1:55">
      <c r="A192" s="66"/>
      <c r="B192" s="67"/>
      <c r="C192" s="68"/>
      <c r="D192" s="68"/>
      <c r="E192" s="68"/>
      <c r="F192" s="69"/>
      <c r="G192" s="323"/>
      <c r="H192" s="70"/>
      <c r="I192" s="71"/>
      <c r="J192" s="72">
        <f>SUM(H192:I192)</f>
        <v>0</v>
      </c>
      <c r="K192" s="73"/>
      <c r="L192" s="74">
        <f>SUM(J192+K192)</f>
        <v>0</v>
      </c>
      <c r="M192" s="75"/>
      <c r="N192" s="76"/>
      <c r="O192" s="77"/>
      <c r="P192" s="78"/>
      <c r="Q192" s="70"/>
      <c r="R192" s="71"/>
      <c r="S192" s="71">
        <f>SUM(Q192:R192)</f>
        <v>0</v>
      </c>
      <c r="T192" s="78"/>
      <c r="U192" s="79"/>
      <c r="V192" s="80">
        <f>SUM(S192+U192)</f>
        <v>0</v>
      </c>
      <c r="W192" s="81"/>
      <c r="X192" s="76"/>
      <c r="Y192" s="82">
        <f>T192-D192</f>
        <v>0</v>
      </c>
      <c r="Z192" s="83">
        <f>P192-E192</f>
        <v>0</v>
      </c>
      <c r="AA192" s="84">
        <f>SUM(S192-J192)</f>
        <v>0</v>
      </c>
      <c r="AB192" s="85" t="e">
        <f>AA192/J192</f>
        <v>#DIV/0!</v>
      </c>
      <c r="AC192" s="86">
        <f>U192-K192</f>
        <v>0</v>
      </c>
      <c r="AD192" s="87" t="e">
        <f>AC192/K192</f>
        <v>#DIV/0!</v>
      </c>
      <c r="AE192" s="88">
        <f>V192-L192</f>
        <v>0</v>
      </c>
      <c r="AF192" s="89" t="e">
        <f>AE192/L192</f>
        <v>#DIV/0!</v>
      </c>
      <c r="AG192" s="90">
        <f>W192-M192</f>
        <v>0</v>
      </c>
      <c r="AH192" s="91" t="e">
        <f>AG192/M192</f>
        <v>#DIV/0!</v>
      </c>
      <c r="AI192" s="233">
        <f>(S39+S90+S141+S192)-(J39+J90+J141+J192)</f>
        <v>0</v>
      </c>
      <c r="AJ192" s="234" t="e">
        <f>AI192/(J39+J90+J141+J192)</f>
        <v>#DIV/0!</v>
      </c>
      <c r="AK192" s="233">
        <f>(U39+U90+U141+U192)-(K39+K90+K141+K192)</f>
        <v>0</v>
      </c>
      <c r="AL192" s="234" t="e">
        <f>AK192/(K39+K90+K141+K192)</f>
        <v>#DIV/0!</v>
      </c>
      <c r="AM192" s="235">
        <f>(V39+V90+V141+V192)-(L39+L90+L141+L192)</f>
        <v>0</v>
      </c>
      <c r="AN192" s="236" t="e">
        <f>AM192/(L39+L90+L141+L192)</f>
        <v>#DIV/0!</v>
      </c>
      <c r="AO192" s="235">
        <f>(W39+W90+W141+W192)-(M39+M90+M141+M192)</f>
        <v>0</v>
      </c>
      <c r="AP192" s="236" t="e">
        <f>AO192/(M39+M90+M141+M192)</f>
        <v>#DIV/0!</v>
      </c>
      <c r="AR192" s="92"/>
      <c r="AS192" s="93"/>
      <c r="AT192" s="242">
        <f>SUM(AS192-AR192)</f>
        <v>0</v>
      </c>
      <c r="AU192" s="243" t="e">
        <f>AT192/AR192</f>
        <v>#DIV/0!</v>
      </c>
      <c r="AV192" s="223">
        <f>(AS39+AS90+AS141+AS192)-(AR39+AR90+AR141+AR192)</f>
        <v>0</v>
      </c>
      <c r="AW192" s="224" t="e">
        <f>AV192/(AR39+AR90+AR141+AR192)</f>
        <v>#DIV/0!</v>
      </c>
      <c r="AY192" s="96"/>
      <c r="AZ192" s="53"/>
      <c r="BA192" s="97"/>
      <c r="BB192" s="53"/>
      <c r="BC192" s="226">
        <f>SUM(AY192-BA141)</f>
        <v>0</v>
      </c>
    </row>
    <row r="193" spans="1:55">
      <c r="A193" s="66"/>
      <c r="B193" s="67"/>
      <c r="C193" s="68"/>
      <c r="D193" s="68"/>
      <c r="E193" s="68"/>
      <c r="F193" s="69"/>
      <c r="G193" s="323"/>
      <c r="H193" s="70"/>
      <c r="I193" s="71"/>
      <c r="J193" s="72">
        <f>SUM(H193:I193)</f>
        <v>0</v>
      </c>
      <c r="K193" s="73"/>
      <c r="L193" s="74">
        <f>SUM(J193+K193)</f>
        <v>0</v>
      </c>
      <c r="M193" s="75"/>
      <c r="N193" s="76"/>
      <c r="O193" s="77"/>
      <c r="P193" s="78"/>
      <c r="Q193" s="70"/>
      <c r="R193" s="71"/>
      <c r="S193" s="71">
        <f>SUM(Q193:R193)</f>
        <v>0</v>
      </c>
      <c r="T193" s="78"/>
      <c r="U193" s="79"/>
      <c r="V193" s="80">
        <f>SUM(S193+U193)</f>
        <v>0</v>
      </c>
      <c r="W193" s="81"/>
      <c r="X193" s="76"/>
      <c r="Y193" s="82">
        <f>T193-D193</f>
        <v>0</v>
      </c>
      <c r="Z193" s="83">
        <f>P193-E193</f>
        <v>0</v>
      </c>
      <c r="AA193" s="84">
        <f>SUM(S193-J193)</f>
        <v>0</v>
      </c>
      <c r="AB193" s="85" t="e">
        <f>AA193/J193</f>
        <v>#DIV/0!</v>
      </c>
      <c r="AC193" s="86">
        <f>U193-K193</f>
        <v>0</v>
      </c>
      <c r="AD193" s="87" t="e">
        <f>AC193/K193</f>
        <v>#DIV/0!</v>
      </c>
      <c r="AE193" s="88">
        <f>V193-L193</f>
        <v>0</v>
      </c>
      <c r="AF193" s="89" t="e">
        <f>AE193/L193</f>
        <v>#DIV/0!</v>
      </c>
      <c r="AG193" s="90">
        <f>W193-M193</f>
        <v>0</v>
      </c>
      <c r="AH193" s="91" t="e">
        <f>AG193/M193</f>
        <v>#DIV/0!</v>
      </c>
      <c r="AI193" s="233">
        <f>(S40+S91+S142+S193)-(J40+J91+J142+J193)</f>
        <v>0</v>
      </c>
      <c r="AJ193" s="234" t="e">
        <f>AI193/(J40+J91+J142+J193)</f>
        <v>#DIV/0!</v>
      </c>
      <c r="AK193" s="233">
        <f>(U40+U91+U142+U193)-(K40+K91+K142+K193)</f>
        <v>0</v>
      </c>
      <c r="AL193" s="234" t="e">
        <f>AK193/(K40+K91+K142+K193)</f>
        <v>#DIV/0!</v>
      </c>
      <c r="AM193" s="235">
        <f>(V40+V91+V142+V193)-(L40+L91+L142+L193)</f>
        <v>0</v>
      </c>
      <c r="AN193" s="236" t="e">
        <f>AM193/(L40+L91+L142+L193)</f>
        <v>#DIV/0!</v>
      </c>
      <c r="AO193" s="235">
        <f>(W40+W91+W142+W193)-(M40+M91+M142+M193)</f>
        <v>0</v>
      </c>
      <c r="AP193" s="236" t="e">
        <f>AO193/(M40+M91+M142+M193)</f>
        <v>#DIV/0!</v>
      </c>
      <c r="AR193" s="92"/>
      <c r="AS193" s="93"/>
      <c r="AT193" s="242">
        <f>SUM(AS193-AR193)</f>
        <v>0</v>
      </c>
      <c r="AU193" s="243" t="e">
        <f>AT193/AR193</f>
        <v>#DIV/0!</v>
      </c>
      <c r="AV193" s="223">
        <f>(AS40+AS91+AS142+AS193)-(AR40+AR91+AR142+AR193)</f>
        <v>0</v>
      </c>
      <c r="AW193" s="224" t="e">
        <f>AV193/(AR40+AR91+AR142+AR193)</f>
        <v>#DIV/0!</v>
      </c>
      <c r="AY193" s="96"/>
      <c r="AZ193" s="53"/>
      <c r="BA193" s="97"/>
      <c r="BB193" s="53"/>
      <c r="BC193" s="226">
        <f>SUM(AY193-BA142)</f>
        <v>0</v>
      </c>
    </row>
    <row r="194" spans="1:55">
      <c r="A194" s="66"/>
      <c r="B194" s="67"/>
      <c r="C194" s="68"/>
      <c r="D194" s="68"/>
      <c r="E194" s="68"/>
      <c r="F194" s="69"/>
      <c r="G194" s="323"/>
      <c r="H194" s="70"/>
      <c r="I194" s="71"/>
      <c r="J194" s="72">
        <f>SUM(H194:I194)</f>
        <v>0</v>
      </c>
      <c r="K194" s="73"/>
      <c r="L194" s="74">
        <f>SUM(J194+K194)</f>
        <v>0</v>
      </c>
      <c r="M194" s="75"/>
      <c r="N194" s="76"/>
      <c r="O194" s="77"/>
      <c r="P194" s="78"/>
      <c r="Q194" s="70"/>
      <c r="R194" s="71"/>
      <c r="S194" s="71">
        <f>SUM(Q194:R194)</f>
        <v>0</v>
      </c>
      <c r="T194" s="78"/>
      <c r="U194" s="79"/>
      <c r="V194" s="80">
        <f>SUM(S194+U194)</f>
        <v>0</v>
      </c>
      <c r="W194" s="81"/>
      <c r="X194" s="76"/>
      <c r="Y194" s="82">
        <f>T194-D194</f>
        <v>0</v>
      </c>
      <c r="Z194" s="83">
        <f>P194-E194</f>
        <v>0</v>
      </c>
      <c r="AA194" s="84">
        <f>SUM(S194-J194)</f>
        <v>0</v>
      </c>
      <c r="AB194" s="85" t="e">
        <f>AA194/J194</f>
        <v>#DIV/0!</v>
      </c>
      <c r="AC194" s="86">
        <f>U194-K194</f>
        <v>0</v>
      </c>
      <c r="AD194" s="87" t="e">
        <f>AC194/K194</f>
        <v>#DIV/0!</v>
      </c>
      <c r="AE194" s="88">
        <f>V194-L194</f>
        <v>0</v>
      </c>
      <c r="AF194" s="89" t="e">
        <f>AE194/L194</f>
        <v>#DIV/0!</v>
      </c>
      <c r="AG194" s="90">
        <f>W194-M194</f>
        <v>0</v>
      </c>
      <c r="AH194" s="91" t="e">
        <f>AG194/M194</f>
        <v>#DIV/0!</v>
      </c>
      <c r="AI194" s="233">
        <f>(S41+S92+S143+S194)-(J41+J92+J143+J194)</f>
        <v>0</v>
      </c>
      <c r="AJ194" s="234" t="e">
        <f>AI194/(J41+J92+J143+J194)</f>
        <v>#DIV/0!</v>
      </c>
      <c r="AK194" s="233">
        <f>(U41+U92+U143+U194)-(K41+K92+K143+K194)</f>
        <v>0</v>
      </c>
      <c r="AL194" s="234" t="e">
        <f>AK194/(K41+K92+K143+K194)</f>
        <v>#DIV/0!</v>
      </c>
      <c r="AM194" s="235">
        <f>(V41+V92+V143+V194)-(L41+L92+L143+L194)</f>
        <v>0</v>
      </c>
      <c r="AN194" s="236" t="e">
        <f>AM194/(L41+L92+L143+L194)</f>
        <v>#DIV/0!</v>
      </c>
      <c r="AO194" s="235">
        <f>(W41+W92+W143+W194)-(M41+M92+M143+M194)</f>
        <v>0</v>
      </c>
      <c r="AP194" s="236" t="e">
        <f>AO194/(M41+M92+M143+M194)</f>
        <v>#DIV/0!</v>
      </c>
      <c r="AR194" s="92"/>
      <c r="AS194" s="93"/>
      <c r="AT194" s="242">
        <f>SUM(AS194-AR194)</f>
        <v>0</v>
      </c>
      <c r="AU194" s="243" t="e">
        <f>AT194/AR194</f>
        <v>#DIV/0!</v>
      </c>
      <c r="AV194" s="223">
        <f>(AS41+AS92+AS143+AS194)-(AR41+AR92+AR143+AR194)</f>
        <v>0</v>
      </c>
      <c r="AW194" s="224" t="e">
        <f>AV194/(AR41+AR92+AR143+AR194)</f>
        <v>#DIV/0!</v>
      </c>
      <c r="AY194" s="96"/>
      <c r="AZ194" s="53"/>
      <c r="BA194" s="97"/>
      <c r="BB194" s="53"/>
      <c r="BC194" s="226">
        <f>SUM(AY194-BA143)</f>
        <v>0</v>
      </c>
    </row>
    <row r="195" spans="1:55">
      <c r="A195" s="66"/>
      <c r="B195" s="67"/>
      <c r="C195" s="68"/>
      <c r="D195" s="68"/>
      <c r="E195" s="68"/>
      <c r="F195" s="69"/>
      <c r="G195" s="323"/>
      <c r="H195" s="70"/>
      <c r="I195" s="71"/>
      <c r="J195" s="72">
        <f>SUM(H195:I195)</f>
        <v>0</v>
      </c>
      <c r="K195" s="73"/>
      <c r="L195" s="74">
        <f>SUM(J195+K195)</f>
        <v>0</v>
      </c>
      <c r="M195" s="75"/>
      <c r="N195" s="76"/>
      <c r="O195" s="77"/>
      <c r="P195" s="78"/>
      <c r="Q195" s="70"/>
      <c r="R195" s="71"/>
      <c r="S195" s="71">
        <f>SUM(Q195:R195)</f>
        <v>0</v>
      </c>
      <c r="T195" s="78"/>
      <c r="U195" s="79"/>
      <c r="V195" s="80">
        <f>SUM(S195+U195)</f>
        <v>0</v>
      </c>
      <c r="W195" s="81"/>
      <c r="X195" s="76"/>
      <c r="Y195" s="82">
        <f>T195-D195</f>
        <v>0</v>
      </c>
      <c r="Z195" s="83">
        <f>P195-E195</f>
        <v>0</v>
      </c>
      <c r="AA195" s="84">
        <f>SUM(S195-J195)</f>
        <v>0</v>
      </c>
      <c r="AB195" s="85" t="e">
        <f>AA195/J195</f>
        <v>#DIV/0!</v>
      </c>
      <c r="AC195" s="86">
        <f>U195-K195</f>
        <v>0</v>
      </c>
      <c r="AD195" s="87" t="e">
        <f>AC195/K195</f>
        <v>#DIV/0!</v>
      </c>
      <c r="AE195" s="88">
        <f>V195-L195</f>
        <v>0</v>
      </c>
      <c r="AF195" s="89" t="e">
        <f>AE195/L195</f>
        <v>#DIV/0!</v>
      </c>
      <c r="AG195" s="90">
        <f>W195-M195</f>
        <v>0</v>
      </c>
      <c r="AH195" s="91" t="e">
        <f>AG195/M195</f>
        <v>#DIV/0!</v>
      </c>
      <c r="AI195" s="233">
        <f>(S42+S93+S144+S195)-(J42+J93+J144+J195)</f>
        <v>0</v>
      </c>
      <c r="AJ195" s="234" t="e">
        <f>AI195/(J42+J93+J144+J195)</f>
        <v>#DIV/0!</v>
      </c>
      <c r="AK195" s="233">
        <f>(U42+U93+U144+U195)-(K42+K93+K144+K195)</f>
        <v>0</v>
      </c>
      <c r="AL195" s="234" t="e">
        <f>AK195/(K42+K93+K144+K195)</f>
        <v>#DIV/0!</v>
      </c>
      <c r="AM195" s="235">
        <f>(V42+V93+V144+V195)-(L42+L93+L144+L195)</f>
        <v>0</v>
      </c>
      <c r="AN195" s="236" t="e">
        <f>AM195/(L42+L93+L144+L195)</f>
        <v>#DIV/0!</v>
      </c>
      <c r="AO195" s="235">
        <f>(W42+W93+W144+W195)-(M42+M93+M144+M195)</f>
        <v>0</v>
      </c>
      <c r="AP195" s="236" t="e">
        <f>AO195/(M42+M93+M144+M195)</f>
        <v>#DIV/0!</v>
      </c>
      <c r="AR195" s="92"/>
      <c r="AS195" s="93"/>
      <c r="AT195" s="242">
        <f>SUM(AS195-AR195)</f>
        <v>0</v>
      </c>
      <c r="AU195" s="243" t="e">
        <f>AT195/AR195</f>
        <v>#DIV/0!</v>
      </c>
      <c r="AV195" s="223">
        <f>(AS42+AS93+AS144+AS195)-(AR42+AR93+AR144+AR195)</f>
        <v>0</v>
      </c>
      <c r="AW195" s="224" t="e">
        <f>AV195/(AR42+AR93+AR144+AR195)</f>
        <v>#DIV/0!</v>
      </c>
      <c r="AY195" s="96"/>
      <c r="AZ195" s="53"/>
      <c r="BA195" s="97"/>
      <c r="BB195" s="53"/>
      <c r="BC195" s="226">
        <f>SUM(AY195-BA144)</f>
        <v>0</v>
      </c>
    </row>
    <row r="196" spans="1:55" ht="14.25" customHeight="1">
      <c r="A196" s="99"/>
      <c r="B196" s="100"/>
      <c r="C196" s="101"/>
      <c r="D196" s="102"/>
      <c r="E196" s="102"/>
      <c r="F196" s="103"/>
      <c r="G196" s="323"/>
      <c r="H196" s="104"/>
      <c r="I196" s="105"/>
      <c r="J196" s="106">
        <f>SUM(H196:I196)</f>
        <v>0</v>
      </c>
      <c r="K196" s="107"/>
      <c r="L196" s="74">
        <f>SUM(J196+K196)</f>
        <v>0</v>
      </c>
      <c r="M196" s="108"/>
      <c r="N196" s="76"/>
      <c r="O196" s="109"/>
      <c r="P196" s="110"/>
      <c r="Q196" s="104"/>
      <c r="R196" s="105"/>
      <c r="S196" s="105">
        <f>SUM(Q196:R196)</f>
        <v>0</v>
      </c>
      <c r="T196" s="110"/>
      <c r="U196" s="111"/>
      <c r="V196" s="74">
        <f>SUM(S196+U196)</f>
        <v>0</v>
      </c>
      <c r="W196" s="112"/>
      <c r="X196" s="76"/>
      <c r="Y196" s="82">
        <f>T196-D196</f>
        <v>0</v>
      </c>
      <c r="Z196" s="83">
        <f>P196-E196</f>
        <v>0</v>
      </c>
      <c r="AA196" s="84">
        <f>SUM(S196-J196)</f>
        <v>0</v>
      </c>
      <c r="AB196" s="85" t="e">
        <f>AA196/J196</f>
        <v>#DIV/0!</v>
      </c>
      <c r="AC196" s="86">
        <f>U196-K196</f>
        <v>0</v>
      </c>
      <c r="AD196" s="87" t="e">
        <f>AC196/K196</f>
        <v>#DIV/0!</v>
      </c>
      <c r="AE196" s="88">
        <f>V196-L196</f>
        <v>0</v>
      </c>
      <c r="AF196" s="89" t="e">
        <f>AE196/L196</f>
        <v>#DIV/0!</v>
      </c>
      <c r="AG196" s="90">
        <f>W196-M196</f>
        <v>0</v>
      </c>
      <c r="AH196" s="91" t="e">
        <f>AG196/M196</f>
        <v>#DIV/0!</v>
      </c>
      <c r="AI196" s="233">
        <f>(S43+S94+S145+S196)-(J43+J94+J145+J196)</f>
        <v>0</v>
      </c>
      <c r="AJ196" s="234" t="e">
        <f>AI196/(J43+J94+J145+J196)</f>
        <v>#DIV/0!</v>
      </c>
      <c r="AK196" s="233">
        <f>(U43+U94+U145+U196)-(K43+K94+K145+K196)</f>
        <v>0</v>
      </c>
      <c r="AL196" s="234" t="e">
        <f>AK196/(K43+K94+K145+K196)</f>
        <v>#DIV/0!</v>
      </c>
      <c r="AM196" s="235">
        <f>(V43+V94+V145+V196)-(L43+L94+L145+L196)</f>
        <v>0</v>
      </c>
      <c r="AN196" s="236" t="e">
        <f>AM196/(L43+L94+L145+L196)</f>
        <v>#DIV/0!</v>
      </c>
      <c r="AO196" s="235">
        <f>(W43+W94+W145+W196)-(M43+M94+M145+M196)</f>
        <v>0</v>
      </c>
      <c r="AP196" s="236" t="e">
        <f>AO196/(M43+M94+M145+M196)</f>
        <v>#DIV/0!</v>
      </c>
      <c r="AR196" s="92"/>
      <c r="AS196" s="93"/>
      <c r="AT196" s="242">
        <f>SUM(AS196-AR196)</f>
        <v>0</v>
      </c>
      <c r="AU196" s="243" t="e">
        <f>AT196/AR196</f>
        <v>#DIV/0!</v>
      </c>
      <c r="AV196" s="223">
        <f>(AS43+AS94+AS145+AS196)-(AR43+AR94+AR145+AR196)</f>
        <v>0</v>
      </c>
      <c r="AW196" s="224" t="e">
        <f>AV196/(AR43+AR94+AR145+AR196)</f>
        <v>#DIV/0!</v>
      </c>
      <c r="AY196" s="115"/>
      <c r="AZ196" s="53"/>
      <c r="BA196" s="116"/>
      <c r="BB196" s="53"/>
      <c r="BC196" s="226">
        <f>SUM(AY196-BA145)</f>
        <v>0</v>
      </c>
    </row>
    <row r="197" spans="1:55">
      <c r="A197" s="99"/>
      <c r="B197" s="100"/>
      <c r="C197" s="101"/>
      <c r="D197" s="102"/>
      <c r="E197" s="102"/>
      <c r="F197" s="103"/>
      <c r="G197" s="323"/>
      <c r="H197" s="104"/>
      <c r="I197" s="105"/>
      <c r="J197" s="106">
        <f>SUM(H197:I197)</f>
        <v>0</v>
      </c>
      <c r="K197" s="107"/>
      <c r="L197" s="118">
        <f>SUM(J197+K197)</f>
        <v>0</v>
      </c>
      <c r="M197" s="108"/>
      <c r="N197" s="76"/>
      <c r="O197" s="109"/>
      <c r="P197" s="110"/>
      <c r="Q197" s="104"/>
      <c r="R197" s="105"/>
      <c r="S197" s="105">
        <f>SUM(Q197:R197)</f>
        <v>0</v>
      </c>
      <c r="T197" s="110"/>
      <c r="U197" s="111"/>
      <c r="V197" s="74">
        <f>SUM(S197+U197)</f>
        <v>0</v>
      </c>
      <c r="W197" s="112"/>
      <c r="X197" s="76"/>
      <c r="Y197" s="82">
        <f>T197-D197</f>
        <v>0</v>
      </c>
      <c r="Z197" s="83">
        <f>P197-E197</f>
        <v>0</v>
      </c>
      <c r="AA197" s="84">
        <f>SUM(S197-J197)</f>
        <v>0</v>
      </c>
      <c r="AB197" s="85" t="e">
        <f>AA197/J197</f>
        <v>#DIV/0!</v>
      </c>
      <c r="AC197" s="86">
        <f>U197-K197</f>
        <v>0</v>
      </c>
      <c r="AD197" s="87" t="e">
        <f>AC197/K197</f>
        <v>#DIV/0!</v>
      </c>
      <c r="AE197" s="88">
        <f>V197-L197</f>
        <v>0</v>
      </c>
      <c r="AF197" s="89" t="e">
        <f>AE197/L197</f>
        <v>#DIV/0!</v>
      </c>
      <c r="AG197" s="90">
        <f>W197-M197</f>
        <v>0</v>
      </c>
      <c r="AH197" s="91" t="e">
        <f>AG197/M197</f>
        <v>#DIV/0!</v>
      </c>
      <c r="AI197" s="233">
        <f>(S44+S95+S146+S197)-(J44+J95+J146+J197)</f>
        <v>0</v>
      </c>
      <c r="AJ197" s="234" t="e">
        <f>AI197/(J44+J95+J146+J197)</f>
        <v>#DIV/0!</v>
      </c>
      <c r="AK197" s="233">
        <f>(U44+U95+U146+U197)-(K44+K95+K146+K197)</f>
        <v>0</v>
      </c>
      <c r="AL197" s="234" t="e">
        <f>AK197/(K44+K95+K146+K197)</f>
        <v>#DIV/0!</v>
      </c>
      <c r="AM197" s="235">
        <f>(V44+V95+V146+V197)-(L44+L95+L146+L197)</f>
        <v>0</v>
      </c>
      <c r="AN197" s="236" t="e">
        <f>AM197/(L44+L95+L146+L197)</f>
        <v>#DIV/0!</v>
      </c>
      <c r="AO197" s="235">
        <f>(W44+W95+W146+W197)-(M44+M95+M146+M197)</f>
        <v>0</v>
      </c>
      <c r="AP197" s="236" t="e">
        <f>AO197/(M44+M95+M146+M197)</f>
        <v>#DIV/0!</v>
      </c>
      <c r="AR197" s="92"/>
      <c r="AS197" s="93"/>
      <c r="AT197" s="242">
        <f>SUM(AS197-AR197)</f>
        <v>0</v>
      </c>
      <c r="AU197" s="243" t="e">
        <f>AT197/AR197</f>
        <v>#DIV/0!</v>
      </c>
      <c r="AV197" s="223">
        <f>(AS44+AS95+AS146+AS197)-(AR44+AR95+AR146+AR197)</f>
        <v>0</v>
      </c>
      <c r="AW197" s="224" t="e">
        <f>AV197/(AR44+AR95+AR146+AR197)</f>
        <v>#DIV/0!</v>
      </c>
      <c r="AY197" s="115"/>
      <c r="AZ197" s="53"/>
      <c r="BA197" s="116"/>
      <c r="BB197" s="53"/>
      <c r="BC197" s="226">
        <f>SUM(AY197-BA146)</f>
        <v>0</v>
      </c>
    </row>
    <row r="198" spans="1:55">
      <c r="A198" s="99"/>
      <c r="B198" s="100"/>
      <c r="C198" s="101"/>
      <c r="D198" s="102"/>
      <c r="E198" s="102"/>
      <c r="F198" s="103"/>
      <c r="G198" s="323"/>
      <c r="H198" s="104"/>
      <c r="I198" s="105"/>
      <c r="J198" s="106">
        <f>SUM(H198:I198)</f>
        <v>0</v>
      </c>
      <c r="K198" s="107"/>
      <c r="L198" s="118">
        <f>SUM(J198+K198)</f>
        <v>0</v>
      </c>
      <c r="M198" s="108"/>
      <c r="N198" s="76"/>
      <c r="O198" s="109"/>
      <c r="P198" s="110"/>
      <c r="Q198" s="104"/>
      <c r="R198" s="105"/>
      <c r="S198" s="105">
        <f>SUM(Q198:R198)</f>
        <v>0</v>
      </c>
      <c r="T198" s="110"/>
      <c r="U198" s="111"/>
      <c r="V198" s="74">
        <f>SUM(S198+U198)</f>
        <v>0</v>
      </c>
      <c r="W198" s="112"/>
      <c r="X198" s="76"/>
      <c r="Y198" s="82">
        <f>T198-D198</f>
        <v>0</v>
      </c>
      <c r="Z198" s="83">
        <f>P198-E198</f>
        <v>0</v>
      </c>
      <c r="AA198" s="84">
        <f>SUM(S198-J198)</f>
        <v>0</v>
      </c>
      <c r="AB198" s="85" t="e">
        <f>AA198/J198</f>
        <v>#DIV/0!</v>
      </c>
      <c r="AC198" s="86">
        <f>U198-K198</f>
        <v>0</v>
      </c>
      <c r="AD198" s="87" t="e">
        <f>AC198/K198</f>
        <v>#DIV/0!</v>
      </c>
      <c r="AE198" s="88">
        <f>V198-L198</f>
        <v>0</v>
      </c>
      <c r="AF198" s="89" t="e">
        <f>AE198/L198</f>
        <v>#DIV/0!</v>
      </c>
      <c r="AG198" s="90">
        <f>W198-M198</f>
        <v>0</v>
      </c>
      <c r="AH198" s="91" t="e">
        <f>AG198/M198</f>
        <v>#DIV/0!</v>
      </c>
      <c r="AI198" s="233">
        <f>(S45+S96+S147+S198)-(J45+J96+J147+J198)</f>
        <v>0</v>
      </c>
      <c r="AJ198" s="234" t="e">
        <f>AI198/(J45+J96+J147+J198)</f>
        <v>#DIV/0!</v>
      </c>
      <c r="AK198" s="233">
        <f>(U45+U96+U147+U198)-(K45+K96+K147+K198)</f>
        <v>0</v>
      </c>
      <c r="AL198" s="234" t="e">
        <f>AK198/(K45+K96+K147+K198)</f>
        <v>#DIV/0!</v>
      </c>
      <c r="AM198" s="235">
        <f>(V45+V96+V147+V198)-(L45+L96+L147+L198)</f>
        <v>0</v>
      </c>
      <c r="AN198" s="236" t="e">
        <f>AM198/(L45+L96+L147+L198)</f>
        <v>#DIV/0!</v>
      </c>
      <c r="AO198" s="235">
        <f>(W45+W96+W147+W198)-(M45+M96+M147+M198)</f>
        <v>0</v>
      </c>
      <c r="AP198" s="236" t="e">
        <f>AO198/(M45+M96+M147+M198)</f>
        <v>#DIV/0!</v>
      </c>
      <c r="AR198" s="92"/>
      <c r="AS198" s="93"/>
      <c r="AT198" s="242">
        <f>SUM(AS198-AR198)</f>
        <v>0</v>
      </c>
      <c r="AU198" s="243" t="e">
        <f>AT198/AR198</f>
        <v>#DIV/0!</v>
      </c>
      <c r="AV198" s="223">
        <f>(AS45+AS96+AS147+AS198)-(AR45+AR96+AR147+AR198)</f>
        <v>0</v>
      </c>
      <c r="AW198" s="224" t="e">
        <f>AV198/(AR45+AR96+AR147+AR198)</f>
        <v>#DIV/0!</v>
      </c>
      <c r="AY198" s="115"/>
      <c r="AZ198" s="53"/>
      <c r="BA198" s="116"/>
      <c r="BB198" s="53"/>
      <c r="BC198" s="226">
        <f>SUM(AY198-BA147)</f>
        <v>0</v>
      </c>
    </row>
    <row r="199" spans="1:55">
      <c r="A199" s="99"/>
      <c r="B199" s="100"/>
      <c r="C199" s="101"/>
      <c r="D199" s="102"/>
      <c r="E199" s="102"/>
      <c r="F199" s="103"/>
      <c r="G199" s="323"/>
      <c r="H199" s="104"/>
      <c r="I199" s="105"/>
      <c r="J199" s="106">
        <f>SUM(H199:I199)</f>
        <v>0</v>
      </c>
      <c r="K199" s="107"/>
      <c r="L199" s="118">
        <f>SUM(J199+K199)</f>
        <v>0</v>
      </c>
      <c r="M199" s="108"/>
      <c r="N199" s="76"/>
      <c r="O199" s="109"/>
      <c r="P199" s="110"/>
      <c r="Q199" s="104"/>
      <c r="R199" s="105"/>
      <c r="S199" s="105">
        <f>SUM(Q199:R199)</f>
        <v>0</v>
      </c>
      <c r="T199" s="110"/>
      <c r="U199" s="111"/>
      <c r="V199" s="74">
        <f>SUM(S199+U199)</f>
        <v>0</v>
      </c>
      <c r="W199" s="112"/>
      <c r="X199" s="76"/>
      <c r="Y199" s="82">
        <f>T199-D199</f>
        <v>0</v>
      </c>
      <c r="Z199" s="83">
        <f>P199-E199</f>
        <v>0</v>
      </c>
      <c r="AA199" s="84">
        <f>SUM(S199-J199)</f>
        <v>0</v>
      </c>
      <c r="AB199" s="85" t="e">
        <f>AA199/J199</f>
        <v>#DIV/0!</v>
      </c>
      <c r="AC199" s="86">
        <f>U199-K199</f>
        <v>0</v>
      </c>
      <c r="AD199" s="87" t="e">
        <f>AC199/K199</f>
        <v>#DIV/0!</v>
      </c>
      <c r="AE199" s="88">
        <f>V199-L199</f>
        <v>0</v>
      </c>
      <c r="AF199" s="89" t="e">
        <f>AE199/L199</f>
        <v>#DIV/0!</v>
      </c>
      <c r="AG199" s="90">
        <f>W199-M199</f>
        <v>0</v>
      </c>
      <c r="AH199" s="91" t="e">
        <f>AG199/M199</f>
        <v>#DIV/0!</v>
      </c>
      <c r="AI199" s="233">
        <f>(S46+S97+S148+S199)-(J46+J97+J148+J199)</f>
        <v>0</v>
      </c>
      <c r="AJ199" s="234" t="e">
        <f>AI199/(J46+J97+J148+J199)</f>
        <v>#DIV/0!</v>
      </c>
      <c r="AK199" s="233">
        <f>(U46+U97+U148+U199)-(K46+K97+K148+K199)</f>
        <v>0</v>
      </c>
      <c r="AL199" s="234" t="e">
        <f>AK199/(K46+K97+K148+K199)</f>
        <v>#DIV/0!</v>
      </c>
      <c r="AM199" s="235">
        <f>(V46+V97+V148+V199)-(L46+L97+L148+L199)</f>
        <v>0</v>
      </c>
      <c r="AN199" s="236" t="e">
        <f>AM199/(L46+L97+L148+L199)</f>
        <v>#DIV/0!</v>
      </c>
      <c r="AO199" s="235">
        <f>(W46+W97+W148+W199)-(M46+M97+M148+M199)</f>
        <v>0</v>
      </c>
      <c r="AP199" s="236" t="e">
        <f>AO199/(M46+M97+M148+M199)</f>
        <v>#DIV/0!</v>
      </c>
      <c r="AR199" s="92"/>
      <c r="AS199" s="93"/>
      <c r="AT199" s="242">
        <f>SUM(AS199-AR199)</f>
        <v>0</v>
      </c>
      <c r="AU199" s="243" t="e">
        <f>AT199/AR199</f>
        <v>#DIV/0!</v>
      </c>
      <c r="AV199" s="223">
        <f>(AS46+AS97+AS148+AS199)-(AR46+AR97+AR148+AR199)</f>
        <v>0</v>
      </c>
      <c r="AW199" s="224" t="e">
        <f>AV199/(AR46+AR97+AR148+AR199)</f>
        <v>#DIV/0!</v>
      </c>
      <c r="AY199" s="115"/>
      <c r="AZ199" s="53"/>
      <c r="BA199" s="116"/>
      <c r="BB199" s="53"/>
      <c r="BC199" s="226">
        <f>SUM(AY199-BA148)</f>
        <v>0</v>
      </c>
    </row>
    <row r="200" spans="1:55">
      <c r="A200" s="99"/>
      <c r="B200" s="100"/>
      <c r="C200" s="101"/>
      <c r="D200" s="102"/>
      <c r="E200" s="102"/>
      <c r="F200" s="103"/>
      <c r="G200" s="323"/>
      <c r="H200" s="104"/>
      <c r="I200" s="105"/>
      <c r="J200" s="106">
        <f>SUM(H200:I200)</f>
        <v>0</v>
      </c>
      <c r="K200" s="107"/>
      <c r="L200" s="118">
        <f>SUM(J200+K200)</f>
        <v>0</v>
      </c>
      <c r="M200" s="108"/>
      <c r="N200" s="76"/>
      <c r="O200" s="109"/>
      <c r="P200" s="110"/>
      <c r="Q200" s="104"/>
      <c r="R200" s="105"/>
      <c r="S200" s="105">
        <f>SUM(Q200:R200)</f>
        <v>0</v>
      </c>
      <c r="T200" s="110"/>
      <c r="U200" s="110"/>
      <c r="V200" s="74">
        <f>SUM(S200+U200)</f>
        <v>0</v>
      </c>
      <c r="W200" s="112"/>
      <c r="X200" s="76"/>
      <c r="Y200" s="82">
        <f>T200-D200</f>
        <v>0</v>
      </c>
      <c r="Z200" s="83">
        <f>P200-E200</f>
        <v>0</v>
      </c>
      <c r="AA200" s="84">
        <f>SUM(S200-J200)</f>
        <v>0</v>
      </c>
      <c r="AB200" s="85" t="e">
        <f>AA200/J200</f>
        <v>#DIV/0!</v>
      </c>
      <c r="AC200" s="86">
        <f>U200-K200</f>
        <v>0</v>
      </c>
      <c r="AD200" s="87" t="e">
        <f>AC200/K200</f>
        <v>#DIV/0!</v>
      </c>
      <c r="AE200" s="88">
        <f>V200-L200</f>
        <v>0</v>
      </c>
      <c r="AF200" s="89" t="e">
        <f>AE200/L200</f>
        <v>#DIV/0!</v>
      </c>
      <c r="AG200" s="90">
        <f>W200-M200</f>
        <v>0</v>
      </c>
      <c r="AH200" s="91" t="e">
        <f>AG200/M200</f>
        <v>#DIV/0!</v>
      </c>
      <c r="AI200" s="233">
        <f>(S47+S98+S149+S200)-(J47+J98+J149+J200)</f>
        <v>0</v>
      </c>
      <c r="AJ200" s="234" t="e">
        <f>AI200/(J47+J98+J149+J200)</f>
        <v>#DIV/0!</v>
      </c>
      <c r="AK200" s="233">
        <f>(U47+U98+U149+U200)-(K47+K98+K149+K200)</f>
        <v>0</v>
      </c>
      <c r="AL200" s="234" t="e">
        <f>AK200/(K47+K98+K149+K200)</f>
        <v>#DIV/0!</v>
      </c>
      <c r="AM200" s="235">
        <f>(V47+V98+V149+V200)-(L47+L98+L149+L200)</f>
        <v>0</v>
      </c>
      <c r="AN200" s="236" t="e">
        <f>AM200/(L47+L98+L149+L200)</f>
        <v>#DIV/0!</v>
      </c>
      <c r="AO200" s="235">
        <f>(W47+W98+W149+W200)-(M47+M98+M149+M200)</f>
        <v>0</v>
      </c>
      <c r="AP200" s="236" t="e">
        <f>AO200/(M47+M98+M149+M200)</f>
        <v>#DIV/0!</v>
      </c>
      <c r="AQ200" s="16"/>
      <c r="AR200" s="92"/>
      <c r="AS200" s="93"/>
      <c r="AT200" s="242">
        <f>SUM(AS200-AR200)</f>
        <v>0</v>
      </c>
      <c r="AU200" s="243" t="e">
        <f>AT200/AR200</f>
        <v>#DIV/0!</v>
      </c>
      <c r="AV200" s="223">
        <f>(AS47+AS98+AS149+AS200)-(AR47+AR98+AR149+AR200)</f>
        <v>0</v>
      </c>
      <c r="AW200" s="224" t="e">
        <f>AV200/(AR47+AR98+AR149+AR200)</f>
        <v>#DIV/0!</v>
      </c>
      <c r="AY200" s="115"/>
      <c r="AZ200" s="53"/>
      <c r="BA200" s="116"/>
      <c r="BB200" s="53"/>
      <c r="BC200" s="226">
        <f>SUM(AY200-BA149)</f>
        <v>0</v>
      </c>
    </row>
    <row r="201" spans="1:55">
      <c r="A201" s="99"/>
      <c r="B201" s="100"/>
      <c r="C201" s="101"/>
      <c r="D201" s="102"/>
      <c r="E201" s="102"/>
      <c r="F201" s="103"/>
      <c r="G201" s="323"/>
      <c r="H201" s="104"/>
      <c r="I201" s="105"/>
      <c r="J201" s="106">
        <f>SUM(H201:I201)</f>
        <v>0</v>
      </c>
      <c r="K201" s="107"/>
      <c r="L201" s="118">
        <f>SUM(J201+K201)</f>
        <v>0</v>
      </c>
      <c r="M201" s="108"/>
      <c r="N201" s="76"/>
      <c r="O201" s="109"/>
      <c r="P201" s="110"/>
      <c r="Q201" s="104"/>
      <c r="R201" s="105"/>
      <c r="S201" s="105">
        <f>SUM(Q201:R201)</f>
        <v>0</v>
      </c>
      <c r="T201" s="110"/>
      <c r="U201" s="110"/>
      <c r="V201" s="74">
        <f>SUM(S201+U201)</f>
        <v>0</v>
      </c>
      <c r="W201" s="112"/>
      <c r="X201" s="76"/>
      <c r="Y201" s="113">
        <f>T201-D201</f>
        <v>0</v>
      </c>
      <c r="Z201" s="114">
        <f>P201-E201</f>
        <v>0</v>
      </c>
      <c r="AA201" s="84">
        <f>SUM(S201-J201)</f>
        <v>0</v>
      </c>
      <c r="AB201" s="85" t="e">
        <f>AA201/J201</f>
        <v>#DIV/0!</v>
      </c>
      <c r="AC201" s="86">
        <f>U201-K201</f>
        <v>0</v>
      </c>
      <c r="AD201" s="87" t="e">
        <f>AC201/K201</f>
        <v>#DIV/0!</v>
      </c>
      <c r="AE201" s="88">
        <f>V201-L201</f>
        <v>0</v>
      </c>
      <c r="AF201" s="89" t="e">
        <f>AE201/L201</f>
        <v>#DIV/0!</v>
      </c>
      <c r="AG201" s="90">
        <f>W201-M201</f>
        <v>0</v>
      </c>
      <c r="AH201" s="91" t="e">
        <f>AG201/M201</f>
        <v>#DIV/0!</v>
      </c>
      <c r="AI201" s="233">
        <f>(S48+S99+S150+S201)-(J48+J99+J150+J201)</f>
        <v>0</v>
      </c>
      <c r="AJ201" s="234" t="e">
        <f>AI201/(J48+J99+J150+J201)</f>
        <v>#DIV/0!</v>
      </c>
      <c r="AK201" s="233">
        <f>(U48+U99+U150+U201)-(K48+K99+K150+K201)</f>
        <v>0</v>
      </c>
      <c r="AL201" s="234" t="e">
        <f>AK201/(K48+K99+K150+K201)</f>
        <v>#DIV/0!</v>
      </c>
      <c r="AM201" s="235">
        <f>(V48+V99+V150+V201)-(L48+L99+L150+L201)</f>
        <v>0</v>
      </c>
      <c r="AN201" s="236" t="e">
        <f>AM201/(L48+L99+L150+L201)</f>
        <v>#DIV/0!</v>
      </c>
      <c r="AO201" s="235">
        <f>(W48+W99+W150+W201)-(M48+M99+M150+M201)</f>
        <v>0</v>
      </c>
      <c r="AP201" s="236" t="e">
        <f>AO201/(M48+M99+M150+M201)</f>
        <v>#DIV/0!</v>
      </c>
      <c r="AQ201" s="16"/>
      <c r="AR201" s="92"/>
      <c r="AS201" s="93"/>
      <c r="AT201" s="242">
        <f>SUM(AS201-AR201)</f>
        <v>0</v>
      </c>
      <c r="AU201" s="243" t="e">
        <f>AT201/AR201</f>
        <v>#DIV/0!</v>
      </c>
      <c r="AV201" s="223">
        <f>(AS48+AS99+AS150+AS201)-(AR48+AR99+AR150+AR201)</f>
        <v>0</v>
      </c>
      <c r="AW201" s="224" t="e">
        <f>AV201/(AR48+AR99+AR150+AR201)</f>
        <v>#DIV/0!</v>
      </c>
      <c r="AY201" s="115"/>
      <c r="AZ201" s="53"/>
      <c r="BA201" s="116"/>
      <c r="BB201" s="53"/>
      <c r="BC201" s="226">
        <f>SUM(AY201-BA150)</f>
        <v>0</v>
      </c>
    </row>
    <row r="202" spans="1:55">
      <c r="A202" s="99"/>
      <c r="B202" s="100"/>
      <c r="C202" s="101"/>
      <c r="D202" s="102"/>
      <c r="E202" s="102"/>
      <c r="F202" s="103"/>
      <c r="G202" s="323"/>
      <c r="H202" s="104"/>
      <c r="I202" s="105"/>
      <c r="J202" s="106">
        <f>SUM(H202:I202)</f>
        <v>0</v>
      </c>
      <c r="K202" s="107"/>
      <c r="L202" s="118">
        <f>SUM(J202+K202)</f>
        <v>0</v>
      </c>
      <c r="M202" s="108"/>
      <c r="N202" s="76"/>
      <c r="O202" s="109"/>
      <c r="P202" s="110"/>
      <c r="Q202" s="104"/>
      <c r="R202" s="105"/>
      <c r="S202" s="105">
        <f>SUM(Q202:R202)</f>
        <v>0</v>
      </c>
      <c r="T202" s="110"/>
      <c r="U202" s="110"/>
      <c r="V202" s="74">
        <f>SUM(S202+U202)</f>
        <v>0</v>
      </c>
      <c r="W202" s="112"/>
      <c r="X202" s="76"/>
      <c r="Y202" s="113">
        <f>T202-D202</f>
        <v>0</v>
      </c>
      <c r="Z202" s="114">
        <f>P202-E202</f>
        <v>0</v>
      </c>
      <c r="AA202" s="84">
        <f>SUM(S202-J202)</f>
        <v>0</v>
      </c>
      <c r="AB202" s="85" t="e">
        <f>AA202/J202</f>
        <v>#DIV/0!</v>
      </c>
      <c r="AC202" s="86">
        <f>U202-K202</f>
        <v>0</v>
      </c>
      <c r="AD202" s="87" t="e">
        <f>AC202/K202</f>
        <v>#DIV/0!</v>
      </c>
      <c r="AE202" s="88">
        <f>V202-L202</f>
        <v>0</v>
      </c>
      <c r="AF202" s="89" t="e">
        <f>AE202/L202</f>
        <v>#DIV/0!</v>
      </c>
      <c r="AG202" s="90">
        <f>W202-M202</f>
        <v>0</v>
      </c>
      <c r="AH202" s="91" t="e">
        <f>AG202/M202</f>
        <v>#DIV/0!</v>
      </c>
      <c r="AI202" s="233">
        <f>(S49+S100+S151+S202)-(J49+J100+J151+J202)</f>
        <v>0</v>
      </c>
      <c r="AJ202" s="234" t="e">
        <f>AI202/(J49+J100+J151+J202)</f>
        <v>#DIV/0!</v>
      </c>
      <c r="AK202" s="233">
        <f>(U49+U100+U151+U202)-(K49+K100+K151+K202)</f>
        <v>0</v>
      </c>
      <c r="AL202" s="234" t="e">
        <f>AK202/(K49+K100+K151+K202)</f>
        <v>#DIV/0!</v>
      </c>
      <c r="AM202" s="235">
        <f>(V49+V100+V151+V202)-(L49+L100+L151+L202)</f>
        <v>0</v>
      </c>
      <c r="AN202" s="236" t="e">
        <f>AM202/(L49+L100+L151+L202)</f>
        <v>#DIV/0!</v>
      </c>
      <c r="AO202" s="235">
        <f>(W49+W100+W151+W202)-(M49+M100+M151+M202)</f>
        <v>0</v>
      </c>
      <c r="AP202" s="236" t="e">
        <f>AO202/(M49+M100+M151+M202)</f>
        <v>#DIV/0!</v>
      </c>
      <c r="AQ202" s="16"/>
      <c r="AR202" s="92"/>
      <c r="AS202" s="93"/>
      <c r="AT202" s="242">
        <f>SUM(AS202-AR202)</f>
        <v>0</v>
      </c>
      <c r="AU202" s="243" t="e">
        <f>AT202/AR202</f>
        <v>#DIV/0!</v>
      </c>
      <c r="AV202" s="223">
        <f>(AS49+AS100+AS151+AS202)-(AR49+AR100+AR151+AR202)</f>
        <v>0</v>
      </c>
      <c r="AW202" s="224" t="e">
        <f>AV202/(AR49+AR100+AR151+AR202)</f>
        <v>#DIV/0!</v>
      </c>
      <c r="AX202" s="237"/>
      <c r="AY202" s="115"/>
      <c r="AZ202" s="53"/>
      <c r="BA202" s="116"/>
      <c r="BB202" s="53"/>
      <c r="BC202" s="226">
        <f>SUM(AY202-BA151)</f>
        <v>0</v>
      </c>
    </row>
    <row r="203" spans="1:55">
      <c r="A203" s="99"/>
      <c r="B203" s="100"/>
      <c r="C203" s="101"/>
      <c r="D203" s="102"/>
      <c r="E203" s="102"/>
      <c r="F203" s="103"/>
      <c r="G203" s="323"/>
      <c r="H203" s="104"/>
      <c r="I203" s="105"/>
      <c r="J203" s="106">
        <f>SUM(H203:I203)</f>
        <v>0</v>
      </c>
      <c r="K203" s="107"/>
      <c r="L203" s="118">
        <f>SUM(J203+K203)</f>
        <v>0</v>
      </c>
      <c r="M203" s="108"/>
      <c r="N203" s="76"/>
      <c r="O203" s="109"/>
      <c r="P203" s="110"/>
      <c r="Q203" s="104"/>
      <c r="R203" s="105"/>
      <c r="S203" s="105">
        <f>SUM(Q203:R203)</f>
        <v>0</v>
      </c>
      <c r="T203" s="110"/>
      <c r="U203" s="110"/>
      <c r="V203" s="74">
        <f>SUM(S203+U203)</f>
        <v>0</v>
      </c>
      <c r="W203" s="112"/>
      <c r="X203" s="76"/>
      <c r="Y203" s="113">
        <f>T203-D203</f>
        <v>0</v>
      </c>
      <c r="Z203" s="114">
        <f>P203-E203</f>
        <v>0</v>
      </c>
      <c r="AA203" s="84">
        <f>SUM(S203-J203)</f>
        <v>0</v>
      </c>
      <c r="AB203" s="85" t="e">
        <f>AA203/J203</f>
        <v>#DIV/0!</v>
      </c>
      <c r="AC203" s="86">
        <f>U203-K203</f>
        <v>0</v>
      </c>
      <c r="AD203" s="87" t="e">
        <f>AC203/K203</f>
        <v>#DIV/0!</v>
      </c>
      <c r="AE203" s="88">
        <f>V203-L203</f>
        <v>0</v>
      </c>
      <c r="AF203" s="89" t="e">
        <f>AE203/L203</f>
        <v>#DIV/0!</v>
      </c>
      <c r="AG203" s="90">
        <f>W203-M203</f>
        <v>0</v>
      </c>
      <c r="AH203" s="91" t="e">
        <f>AG203/M203</f>
        <v>#DIV/0!</v>
      </c>
      <c r="AI203" s="233">
        <f>(S50+S101+S152+S203)-(J50+J101+J152+J203)</f>
        <v>0</v>
      </c>
      <c r="AJ203" s="234" t="e">
        <f>AI203/(J50+J101+J152+J203)</f>
        <v>#DIV/0!</v>
      </c>
      <c r="AK203" s="233">
        <f>(U50+U101+U152+U203)-(K50+K101+K152+K203)</f>
        <v>0</v>
      </c>
      <c r="AL203" s="234" t="e">
        <f>AK203/(K50+K101+K152+K203)</f>
        <v>#DIV/0!</v>
      </c>
      <c r="AM203" s="235">
        <f>(V50+V101+V152+V203)-(L50+L101+L152+L203)</f>
        <v>0</v>
      </c>
      <c r="AN203" s="236" t="e">
        <f>AM203/(L50+L101+L152+L203)</f>
        <v>#DIV/0!</v>
      </c>
      <c r="AO203" s="235">
        <f>(W50+W101+W152+W203)-(M50+M101+M152+M203)</f>
        <v>0</v>
      </c>
      <c r="AP203" s="236" t="e">
        <f>AO203/(M50+M101+M152+M203)</f>
        <v>#DIV/0!</v>
      </c>
      <c r="AQ203" s="16"/>
      <c r="AR203" s="92"/>
      <c r="AS203" s="93"/>
      <c r="AT203" s="242">
        <f>SUM(AS203-AR203)</f>
        <v>0</v>
      </c>
      <c r="AU203" s="243" t="e">
        <f>AT203/AR203</f>
        <v>#DIV/0!</v>
      </c>
      <c r="AV203" s="223">
        <f>(AS50+AS101+AS152+AS203)-(AR50+AR101+AR152+AR203)</f>
        <v>0</v>
      </c>
      <c r="AW203" s="224" t="e">
        <f>AV203/(AR50+AR101+AR152+AR203)</f>
        <v>#DIV/0!</v>
      </c>
      <c r="AX203" s="237"/>
      <c r="AY203" s="115"/>
      <c r="AZ203" s="53"/>
      <c r="BA203" s="116"/>
      <c r="BB203" s="53"/>
      <c r="BC203" s="226">
        <f>SUM(AY203-BA152)</f>
        <v>0</v>
      </c>
    </row>
    <row r="204" spans="1:55">
      <c r="A204" s="99"/>
      <c r="B204" s="100"/>
      <c r="C204" s="101"/>
      <c r="D204" s="102"/>
      <c r="E204" s="102"/>
      <c r="F204" s="103"/>
      <c r="G204" s="323"/>
      <c r="H204" s="104"/>
      <c r="I204" s="105"/>
      <c r="J204" s="106">
        <f>SUM(H204:I204)</f>
        <v>0</v>
      </c>
      <c r="K204" s="107"/>
      <c r="L204" s="118">
        <f>SUM(J204+K204)</f>
        <v>0</v>
      </c>
      <c r="M204" s="108"/>
      <c r="N204" s="76"/>
      <c r="O204" s="109"/>
      <c r="P204" s="110"/>
      <c r="Q204" s="104"/>
      <c r="R204" s="105"/>
      <c r="S204" s="105">
        <f>SUM(Q204:R204)</f>
        <v>0</v>
      </c>
      <c r="T204" s="110"/>
      <c r="U204" s="110"/>
      <c r="V204" s="74">
        <f>SUM(S204+U204)</f>
        <v>0</v>
      </c>
      <c r="W204" s="112"/>
      <c r="X204" s="76"/>
      <c r="Y204" s="113">
        <f>T204-D204</f>
        <v>0</v>
      </c>
      <c r="Z204" s="114">
        <f>P204-E204</f>
        <v>0</v>
      </c>
      <c r="AA204" s="84">
        <f>SUM(S204-J204)</f>
        <v>0</v>
      </c>
      <c r="AB204" s="85" t="e">
        <f>AA204/J204</f>
        <v>#DIV/0!</v>
      </c>
      <c r="AC204" s="86">
        <f>U204-K204</f>
        <v>0</v>
      </c>
      <c r="AD204" s="87" t="e">
        <f>AC204/K204</f>
        <v>#DIV/0!</v>
      </c>
      <c r="AE204" s="88">
        <f>V204-L204</f>
        <v>0</v>
      </c>
      <c r="AF204" s="89" t="e">
        <f>AE204/L204</f>
        <v>#DIV/0!</v>
      </c>
      <c r="AG204" s="90">
        <f>W204-M204</f>
        <v>0</v>
      </c>
      <c r="AH204" s="91" t="e">
        <f>AG204/M204</f>
        <v>#DIV/0!</v>
      </c>
      <c r="AI204" s="233">
        <f>(S51+S102+S153+S204)-(J51+J102+J153+J204)</f>
        <v>0</v>
      </c>
      <c r="AJ204" s="234" t="e">
        <f>AI204/(J51+J102+J153+J204)</f>
        <v>#DIV/0!</v>
      </c>
      <c r="AK204" s="233">
        <f>(U51+U102+U153+U204)-(K51+K102+K153+K204)</f>
        <v>0</v>
      </c>
      <c r="AL204" s="234" t="e">
        <f>AK204/(K51+K102+K153+K204)</f>
        <v>#DIV/0!</v>
      </c>
      <c r="AM204" s="235">
        <f>(V51+V102+V153+V204)-(L51+L102+L153+L204)</f>
        <v>0</v>
      </c>
      <c r="AN204" s="236" t="e">
        <f>AM204/(L51+L102+L153+L204)</f>
        <v>#DIV/0!</v>
      </c>
      <c r="AO204" s="235">
        <f>(W51+W102+W153+W204)-(M51+M102+M153+M204)</f>
        <v>0</v>
      </c>
      <c r="AP204" s="236" t="e">
        <f>AO204/(M51+M102+M153+M204)</f>
        <v>#DIV/0!</v>
      </c>
      <c r="AQ204" s="16"/>
      <c r="AR204" s="92"/>
      <c r="AS204" s="93"/>
      <c r="AT204" s="242">
        <f>SUM(AS204-AR204)</f>
        <v>0</v>
      </c>
      <c r="AU204" s="243" t="e">
        <f>AT204/AR204</f>
        <v>#DIV/0!</v>
      </c>
      <c r="AV204" s="223">
        <f>(AS51+AS102+AS153+AS204)-(AR51+AR102+AR153+AR204)</f>
        <v>0</v>
      </c>
      <c r="AW204" s="224" t="e">
        <f>AV204/(AR51+AR102+AR153+AR204)</f>
        <v>#DIV/0!</v>
      </c>
      <c r="AX204" s="237"/>
      <c r="AY204" s="115"/>
      <c r="AZ204" s="53"/>
      <c r="BA204" s="116"/>
      <c r="BB204" s="53"/>
      <c r="BC204" s="226">
        <f>SUM(AY204-BA153)</f>
        <v>0</v>
      </c>
    </row>
    <row r="205" spans="1:55" ht="15.75" thickBot="1">
      <c r="A205" s="119"/>
      <c r="B205" s="120"/>
      <c r="C205" s="121"/>
      <c r="D205" s="122"/>
      <c r="E205" s="122"/>
      <c r="F205" s="123"/>
      <c r="G205" s="324"/>
      <c r="H205" s="124"/>
      <c r="I205" s="125"/>
      <c r="J205" s="126">
        <f>SUM(H205:I205)</f>
        <v>0</v>
      </c>
      <c r="K205" s="127"/>
      <c r="L205" s="128">
        <f>SUM(J205+K205)</f>
        <v>0</v>
      </c>
      <c r="M205" s="129"/>
      <c r="N205" s="130"/>
      <c r="O205" s="131"/>
      <c r="P205" s="132"/>
      <c r="Q205" s="124"/>
      <c r="R205" s="125"/>
      <c r="S205" s="125">
        <f>SUM(Q205:R205)</f>
        <v>0</v>
      </c>
      <c r="T205" s="132"/>
      <c r="U205" s="132"/>
      <c r="V205" s="134">
        <f>SUM(S205+U205)</f>
        <v>0</v>
      </c>
      <c r="W205" s="135"/>
      <c r="X205" s="130"/>
      <c r="Y205" s="136">
        <f>T205-D205</f>
        <v>0</v>
      </c>
      <c r="Z205" s="137">
        <f>P205-E205</f>
        <v>0</v>
      </c>
      <c r="AA205" s="84">
        <f>SUM(S205-J205)</f>
        <v>0</v>
      </c>
      <c r="AB205" s="85" t="e">
        <f>AA205/J205</f>
        <v>#DIV/0!</v>
      </c>
      <c r="AC205" s="86">
        <f>U205-K205</f>
        <v>0</v>
      </c>
      <c r="AD205" s="87" t="e">
        <f>AC205/K205</f>
        <v>#DIV/0!</v>
      </c>
      <c r="AE205" s="88">
        <f>V205-L205</f>
        <v>0</v>
      </c>
      <c r="AF205" s="89" t="e">
        <f>AE205/L205</f>
        <v>#DIV/0!</v>
      </c>
      <c r="AG205" s="90">
        <f>W205-M205</f>
        <v>0</v>
      </c>
      <c r="AH205" s="91" t="e">
        <f>AG205/M205</f>
        <v>#DIV/0!</v>
      </c>
      <c r="AI205" s="233">
        <f>(S52+S103+S154+S205)-(J52+J103+J154+J205)</f>
        <v>0</v>
      </c>
      <c r="AJ205" s="234" t="e">
        <f>AI205/(J52+J103+J154+J205)</f>
        <v>#DIV/0!</v>
      </c>
      <c r="AK205" s="233">
        <f>(U52+U103+U154+U205)-(K52+K103+K154+K205)</f>
        <v>0</v>
      </c>
      <c r="AL205" s="234" t="e">
        <f>AK205/(K52+K103+K154+K205)</f>
        <v>#DIV/0!</v>
      </c>
      <c r="AM205" s="235">
        <f>(V52+V103+V154+V205)-(L52+L103+L154+L205)</f>
        <v>0</v>
      </c>
      <c r="AN205" s="236" t="e">
        <f>AM205/(L52+L103+L154+L205)</f>
        <v>#DIV/0!</v>
      </c>
      <c r="AO205" s="235">
        <f>(W52+W103+W154+W205)-(M52+M103+M154+M205)</f>
        <v>0</v>
      </c>
      <c r="AP205" s="236" t="e">
        <f>AO205/(M52+M103+M154+M205)</f>
        <v>#DIV/0!</v>
      </c>
      <c r="AQ205" s="16"/>
      <c r="AR205" s="142"/>
      <c r="AS205" s="143"/>
      <c r="AT205" s="242">
        <f>SUM(AS205-AR205)</f>
        <v>0</v>
      </c>
      <c r="AU205" s="243" t="e">
        <f>AT205/AR205</f>
        <v>#DIV/0!</v>
      </c>
      <c r="AV205" s="223">
        <f>(AS52+AS103+AS154+AS205)-(AR52+AR103+AR154+AR205)</f>
        <v>0</v>
      </c>
      <c r="AW205" s="224" t="e">
        <f>AV205/(AR52+AR103+AR154+AR205)</f>
        <v>#DIV/0!</v>
      </c>
      <c r="AX205" s="237"/>
      <c r="AY205" s="144"/>
      <c r="AZ205" s="145"/>
      <c r="BA205" s="146"/>
      <c r="BB205" s="145"/>
      <c r="BC205" s="227">
        <f>SUM(AY205-BA154)</f>
        <v>0</v>
      </c>
    </row>
    <row r="206" spans="1:55" ht="15.75" thickBot="1">
      <c r="A206" s="148"/>
      <c r="B206" s="148"/>
      <c r="C206" s="148"/>
      <c r="D206" s="148"/>
      <c r="E206" s="148"/>
      <c r="F206" s="148"/>
      <c r="G206" s="325"/>
      <c r="H206" s="149"/>
      <c r="I206" s="149"/>
      <c r="J206" s="149"/>
      <c r="K206" s="149"/>
      <c r="L206" s="150"/>
      <c r="M206" s="150"/>
      <c r="N206" s="150"/>
      <c r="O206" s="150"/>
      <c r="P206" s="150"/>
      <c r="Q206" s="149"/>
      <c r="R206" s="149"/>
      <c r="S206" s="149"/>
      <c r="T206" s="149"/>
      <c r="U206" s="149"/>
      <c r="V206" s="150"/>
      <c r="W206" s="150"/>
      <c r="X206" s="150"/>
      <c r="Y206" s="150"/>
      <c r="Z206" s="151"/>
      <c r="AA206" s="149"/>
      <c r="AB206" s="152"/>
      <c r="AC206" s="149"/>
      <c r="AD206" s="152"/>
      <c r="AE206" s="150"/>
      <c r="AF206" s="153"/>
      <c r="AG206" s="150"/>
      <c r="AH206" s="153"/>
      <c r="AI206" s="300"/>
      <c r="AJ206" s="301"/>
      <c r="AK206" s="300"/>
      <c r="AL206" s="301"/>
      <c r="AM206" s="211"/>
      <c r="AN206" s="212"/>
      <c r="AO206" s="213"/>
      <c r="AP206" s="214"/>
      <c r="AQ206" s="16"/>
      <c r="AR206" s="154"/>
      <c r="AS206" s="154"/>
      <c r="AT206" s="155"/>
      <c r="AU206" s="156"/>
      <c r="AV206" s="238"/>
      <c r="AW206" s="228"/>
      <c r="AX206" s="156"/>
    </row>
    <row r="207" spans="1:55" ht="24" thickBot="1">
      <c r="A207" s="157" t="s">
        <v>14</v>
      </c>
      <c r="B207" s="158"/>
      <c r="C207" s="158"/>
      <c r="D207" s="158"/>
      <c r="E207" s="159"/>
      <c r="F207" s="160"/>
      <c r="G207" s="326"/>
      <c r="H207" s="161"/>
      <c r="I207" s="161"/>
      <c r="J207" s="162">
        <f>SUM(J165:J205)</f>
        <v>0</v>
      </c>
      <c r="K207" s="162">
        <f>SUM(K165:K205)</f>
        <v>0</v>
      </c>
      <c r="L207" s="163">
        <f>SUM(L165:L205)</f>
        <v>0</v>
      </c>
      <c r="M207" s="164">
        <f>SUM(M165:M205)</f>
        <v>0</v>
      </c>
      <c r="N207" s="165"/>
      <c r="O207" s="165"/>
      <c r="P207" s="165"/>
      <c r="Q207" s="166"/>
      <c r="R207" s="166"/>
      <c r="S207" s="162">
        <f>SUM(S165:S205)</f>
        <v>0</v>
      </c>
      <c r="T207" s="166"/>
      <c r="U207" s="166"/>
      <c r="V207" s="163">
        <f>SUM(V165:V205)</f>
        <v>0</v>
      </c>
      <c r="W207" s="167">
        <f>SUM(W165:W205)</f>
        <v>0</v>
      </c>
      <c r="X207" s="168"/>
      <c r="Y207" s="168"/>
      <c r="Z207" s="169"/>
      <c r="AA207" s="170"/>
      <c r="AB207" s="171"/>
      <c r="AC207" s="170"/>
      <c r="AD207" s="171"/>
      <c r="AE207" s="172"/>
      <c r="AF207" s="173"/>
      <c r="AG207" s="172"/>
      <c r="AH207" s="173"/>
      <c r="AI207" s="297"/>
      <c r="AJ207" s="298"/>
      <c r="AK207" s="297"/>
      <c r="AL207" s="298"/>
      <c r="AM207" s="174"/>
      <c r="AN207" s="175"/>
      <c r="AO207" s="176"/>
      <c r="AP207" s="177"/>
      <c r="AR207" s="178">
        <f>SUM(AR165:AR205)</f>
        <v>0</v>
      </c>
      <c r="AS207" s="179">
        <f>SUM(AS165:AS205)</f>
        <v>0</v>
      </c>
      <c r="AT207" s="180"/>
      <c r="AU207" s="181"/>
      <c r="AV207" s="182"/>
      <c r="AW207" s="183"/>
    </row>
    <row r="208" spans="1:55" ht="6" customHeight="1" thickBot="1">
      <c r="H208" s="184"/>
      <c r="I208" s="184"/>
      <c r="Q208" s="149"/>
      <c r="R208" s="149"/>
      <c r="AA208" s="149"/>
      <c r="AB208" s="152"/>
      <c r="AC208" s="149"/>
      <c r="AD208" s="152"/>
      <c r="AE208" s="150"/>
      <c r="AF208" s="153"/>
      <c r="AG208" s="150"/>
      <c r="AH208" s="153"/>
      <c r="AR208" s="185"/>
      <c r="AS208" s="185"/>
      <c r="AT208" s="155"/>
      <c r="AU208" s="156"/>
    </row>
    <row r="209" spans="1:55" ht="23.25" customHeight="1" thickBot="1">
      <c r="A209" s="157" t="s">
        <v>15</v>
      </c>
      <c r="B209" s="158"/>
      <c r="C209" s="158"/>
      <c r="D209" s="158"/>
      <c r="E209" s="159"/>
      <c r="F209" s="160"/>
      <c r="G209" s="326"/>
      <c r="H209" s="186"/>
      <c r="I209" s="186"/>
      <c r="J209" s="162">
        <f>AVERAGE(J165:J205)</f>
        <v>0</v>
      </c>
      <c r="K209" s="162" t="e">
        <f>AVERAGE(K165:K205)</f>
        <v>#DIV/0!</v>
      </c>
      <c r="L209" s="163">
        <f>AVERAGE(L165:L205)</f>
        <v>0</v>
      </c>
      <c r="M209" s="164" t="e">
        <f>AVERAGE(M165:M205)</f>
        <v>#DIV/0!</v>
      </c>
      <c r="N209" s="165"/>
      <c r="O209" s="165"/>
      <c r="P209" s="165"/>
      <c r="Q209" s="187"/>
      <c r="R209" s="187"/>
      <c r="S209" s="162">
        <f>AVERAGE(S165:S205)</f>
        <v>0</v>
      </c>
      <c r="T209" s="166"/>
      <c r="U209" s="166"/>
      <c r="V209" s="163">
        <f>AVERAGE(V165:V205)</f>
        <v>0</v>
      </c>
      <c r="W209" s="188" t="e">
        <f>AVERAGE(W165:W205)</f>
        <v>#DIV/0!</v>
      </c>
      <c r="X209" s="168"/>
      <c r="Y209" s="168"/>
      <c r="Z209" s="169"/>
      <c r="AA209" s="189">
        <f>AVERAGE(AA165:AA205)</f>
        <v>0</v>
      </c>
      <c r="AB209" s="190" t="e">
        <f>AVERAGE(AB165:AB205)</f>
        <v>#DIV/0!</v>
      </c>
      <c r="AC209" s="191">
        <f>AVERAGE(AC165:AC205)</f>
        <v>0</v>
      </c>
      <c r="AD209" s="192" t="e">
        <f>AVERAGE(AD165:AD205)</f>
        <v>#DIV/0!</v>
      </c>
      <c r="AE209" s="193">
        <f>AVERAGE(AE165:AE205)</f>
        <v>0</v>
      </c>
      <c r="AF209" s="194" t="e">
        <f>AVERAGE(AF165:AF205)</f>
        <v>#DIV/0!</v>
      </c>
      <c r="AG209" s="195">
        <f>AVERAGE(AG165:AG205)</f>
        <v>0</v>
      </c>
      <c r="AH209" s="196" t="e">
        <f>AVERAGE(AH165:AH205)</f>
        <v>#DIV/0!</v>
      </c>
      <c r="AI209" s="315">
        <f>AVERAGE(AI165:AI205)</f>
        <v>0</v>
      </c>
      <c r="AJ209" s="315" t="e">
        <f>AVERAGE(AJ165:AJ205)</f>
        <v>#DIV/0!</v>
      </c>
      <c r="AK209" s="315">
        <f>AVERAGE(AK165:AK205)</f>
        <v>0</v>
      </c>
      <c r="AL209" s="315" t="e">
        <f>AVERAGE(AL165:AL205)</f>
        <v>#DIV/0!</v>
      </c>
      <c r="AM209" s="229">
        <f>AVERAGE(AM165:AM205)</f>
        <v>0</v>
      </c>
      <c r="AN209" s="229" t="e">
        <f>AVERAGE(AN165:AN205)</f>
        <v>#DIV/0!</v>
      </c>
      <c r="AO209" s="230">
        <f>AVERAGE(AO165:AO205)</f>
        <v>0</v>
      </c>
      <c r="AP209" s="230" t="e">
        <f>AVERAGE(AP165:AP205)</f>
        <v>#DIV/0!</v>
      </c>
      <c r="AQ209" s="16"/>
      <c r="AR209" s="197" t="e">
        <f>AVERAGE(AR165:AR205)</f>
        <v>#DIV/0!</v>
      </c>
      <c r="AS209" s="198" t="e">
        <f>AVERAGE(AS165:AS205)</f>
        <v>#DIV/0!</v>
      </c>
      <c r="AT209" s="199">
        <f>AVERAGE(AT165:AT205)</f>
        <v>0</v>
      </c>
      <c r="AU209" s="200" t="e">
        <f>AVERAGE(AU165:AU205)</f>
        <v>#DIV/0!</v>
      </c>
      <c r="AV209" s="231">
        <f>AVERAGE(AV165:AV205)</f>
        <v>0</v>
      </c>
      <c r="AW209" s="232" t="e">
        <f>AVERAGE(AW165:AW205)</f>
        <v>#DIV/0!</v>
      </c>
    </row>
    <row r="210" spans="1:55" ht="57" customHeight="1">
      <c r="A210" s="201"/>
      <c r="B210" s="201"/>
      <c r="C210" s="201"/>
      <c r="D210" s="201"/>
      <c r="E210" s="201"/>
      <c r="F210" s="201"/>
      <c r="G210" s="207"/>
      <c r="H210" s="202"/>
      <c r="I210" s="202"/>
      <c r="J210" s="203"/>
      <c r="K210" s="203"/>
      <c r="L210" s="204"/>
      <c r="M210" s="205"/>
      <c r="N210" s="205"/>
      <c r="O210" s="205"/>
      <c r="P210" s="205"/>
      <c r="Q210" s="206"/>
      <c r="R210" s="206"/>
      <c r="S210" s="203"/>
      <c r="T210" s="203"/>
      <c r="U210" s="203"/>
      <c r="V210" s="204"/>
      <c r="W210" s="205"/>
      <c r="X210" s="205"/>
      <c r="Y210" s="205"/>
      <c r="Z210" s="207"/>
      <c r="AA210" s="203"/>
      <c r="AB210" s="208"/>
      <c r="AC210" s="203"/>
      <c r="AD210" s="208"/>
      <c r="AE210" s="204"/>
      <c r="AF210" s="209"/>
      <c r="AG210" s="205"/>
      <c r="AH210" s="210"/>
      <c r="AI210" s="300"/>
      <c r="AJ210" s="301"/>
      <c r="AK210" s="300"/>
      <c r="AL210" s="301"/>
      <c r="AM210" s="211"/>
      <c r="AN210" s="212"/>
      <c r="AO210" s="213"/>
      <c r="AP210" s="214"/>
      <c r="AQ210" s="16"/>
    </row>
    <row r="211" spans="1:55" ht="15.75" customHeight="1" thickBot="1">
      <c r="A211" s="148"/>
      <c r="B211" s="148"/>
      <c r="C211" s="148"/>
      <c r="D211" s="148"/>
      <c r="E211" s="148"/>
      <c r="F211" s="148"/>
      <c r="G211" s="325"/>
      <c r="H211" s="149"/>
      <c r="I211" s="149"/>
      <c r="J211" s="149"/>
      <c r="K211" s="149"/>
      <c r="L211" s="150"/>
      <c r="M211" s="150"/>
      <c r="N211" s="150"/>
      <c r="O211" s="150"/>
      <c r="P211" s="150"/>
      <c r="Q211" s="149"/>
      <c r="R211" s="149"/>
      <c r="S211" s="149"/>
      <c r="T211" s="149"/>
      <c r="U211" s="149"/>
      <c r="V211" s="150"/>
      <c r="W211" s="150"/>
      <c r="X211" s="150"/>
      <c r="Y211" s="150"/>
      <c r="Z211" s="151"/>
      <c r="AA211" s="149"/>
      <c r="AB211" s="152"/>
      <c r="AC211" s="149"/>
      <c r="AD211" s="152"/>
      <c r="AE211" s="150"/>
      <c r="AF211" s="153"/>
      <c r="AG211" s="150"/>
      <c r="AH211" s="153"/>
      <c r="AI211" s="300"/>
      <c r="AJ211" s="301"/>
      <c r="AK211" s="300"/>
      <c r="AL211" s="301"/>
      <c r="AM211" s="211"/>
      <c r="AN211" s="212"/>
      <c r="AO211" s="213"/>
      <c r="AP211" s="214"/>
      <c r="AQ211" s="16"/>
    </row>
    <row r="212" spans="1:55" ht="30" customHeight="1" thickBot="1">
      <c r="A212" s="249" t="s">
        <v>21</v>
      </c>
      <c r="B212" s="28" t="str">
        <f>A212</f>
        <v>JUIN</v>
      </c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  <c r="AI212" s="28"/>
      <c r="AJ212" s="28"/>
      <c r="AK212" s="28"/>
      <c r="AL212" s="28"/>
      <c r="AM212" s="28"/>
      <c r="AN212" s="28"/>
      <c r="AO212" s="28"/>
      <c r="AP212" s="29"/>
      <c r="AR212" s="250" t="str">
        <f>B212</f>
        <v>JUIN</v>
      </c>
      <c r="AS212" s="251"/>
      <c r="AT212" s="251"/>
      <c r="AU212" s="252"/>
      <c r="AV212" s="302" t="s">
        <v>17</v>
      </c>
      <c r="AW212" s="303"/>
      <c r="AY212" s="32">
        <v>42401</v>
      </c>
      <c r="AZ212" s="33"/>
      <c r="BA212" s="32">
        <f>AY212+31</f>
        <v>42432</v>
      </c>
      <c r="BB212" s="33"/>
      <c r="BC212" s="34" t="s">
        <v>59</v>
      </c>
    </row>
    <row r="213" spans="1:55" s="275" customFormat="1" ht="30.75" customHeight="1">
      <c r="A213" s="255" t="s">
        <v>28</v>
      </c>
      <c r="B213" s="256"/>
      <c r="C213" s="256"/>
      <c r="D213" s="256"/>
      <c r="E213" s="256"/>
      <c r="F213" s="257"/>
      <c r="G213" s="258">
        <v>2015</v>
      </c>
      <c r="H213" s="259"/>
      <c r="I213" s="259"/>
      <c r="J213" s="259"/>
      <c r="K213" s="259"/>
      <c r="L213" s="259"/>
      <c r="M213" s="259"/>
      <c r="N213" s="260"/>
      <c r="O213" s="261">
        <f>G213+1</f>
        <v>2016</v>
      </c>
      <c r="P213" s="259"/>
      <c r="Q213" s="259"/>
      <c r="R213" s="259"/>
      <c r="S213" s="259"/>
      <c r="T213" s="259"/>
      <c r="U213" s="259"/>
      <c r="V213" s="259"/>
      <c r="W213" s="262"/>
      <c r="X213" s="260"/>
      <c r="Y213" s="263" t="s">
        <v>47</v>
      </c>
      <c r="Z213" s="263" t="s">
        <v>48</v>
      </c>
      <c r="AA213" s="44" t="s">
        <v>49</v>
      </c>
      <c r="AB213" s="44"/>
      <c r="AC213" s="44" t="s">
        <v>50</v>
      </c>
      <c r="AD213" s="44"/>
      <c r="AE213" s="45" t="s">
        <v>51</v>
      </c>
      <c r="AF213" s="45"/>
      <c r="AG213" s="45" t="s">
        <v>52</v>
      </c>
      <c r="AH213" s="264"/>
      <c r="AI213" s="333" t="s">
        <v>60</v>
      </c>
      <c r="AJ213" s="334"/>
      <c r="AK213" s="333" t="s">
        <v>61</v>
      </c>
      <c r="AL213" s="334"/>
      <c r="AM213" s="327" t="s">
        <v>62</v>
      </c>
      <c r="AN213" s="331"/>
      <c r="AO213" s="327" t="s">
        <v>18</v>
      </c>
      <c r="AP213" s="328"/>
      <c r="AQ213" s="265"/>
      <c r="AR213" s="266">
        <f>G213</f>
        <v>2015</v>
      </c>
      <c r="AS213" s="267">
        <f>O213</f>
        <v>2016</v>
      </c>
      <c r="AT213" s="268" t="s">
        <v>55</v>
      </c>
      <c r="AU213" s="269"/>
      <c r="AV213" s="304"/>
      <c r="AW213" s="215"/>
      <c r="AX213" s="272"/>
      <c r="AY213" s="52" t="s">
        <v>57</v>
      </c>
      <c r="AZ213" s="53"/>
      <c r="BA213" s="52" t="s">
        <v>58</v>
      </c>
      <c r="BB213" s="53"/>
      <c r="BC213" s="54"/>
    </row>
    <row r="214" spans="1:55" ht="57" customHeight="1">
      <c r="A214" s="35">
        <v>1</v>
      </c>
      <c r="B214" s="36">
        <v>2</v>
      </c>
      <c r="C214" s="37">
        <v>3</v>
      </c>
      <c r="D214" s="38" t="s">
        <v>29</v>
      </c>
      <c r="E214" s="316" t="s">
        <v>30</v>
      </c>
      <c r="F214" s="317" t="s">
        <v>38</v>
      </c>
      <c r="G214" s="321">
        <v>5</v>
      </c>
      <c r="H214" s="39" t="s">
        <v>31</v>
      </c>
      <c r="I214" s="39" t="s">
        <v>32</v>
      </c>
      <c r="J214" s="39" t="s">
        <v>33</v>
      </c>
      <c r="K214" s="43" t="s">
        <v>34</v>
      </c>
      <c r="L214" s="40" t="s">
        <v>35</v>
      </c>
      <c r="M214" s="276" t="s">
        <v>36</v>
      </c>
      <c r="N214" s="277"/>
      <c r="O214" s="278" t="s">
        <v>37</v>
      </c>
      <c r="P214" s="41" t="s">
        <v>39</v>
      </c>
      <c r="Q214" s="39" t="s">
        <v>40</v>
      </c>
      <c r="R214" s="39" t="s">
        <v>41</v>
      </c>
      <c r="S214" s="39" t="s">
        <v>42</v>
      </c>
      <c r="T214" s="42" t="s">
        <v>43</v>
      </c>
      <c r="U214" s="43" t="s">
        <v>44</v>
      </c>
      <c r="V214" s="40" t="s">
        <v>45</v>
      </c>
      <c r="W214" s="276" t="s">
        <v>46</v>
      </c>
      <c r="X214" s="277"/>
      <c r="Y214" s="263"/>
      <c r="Z214" s="263"/>
      <c r="AA214" s="44"/>
      <c r="AB214" s="44"/>
      <c r="AC214" s="44"/>
      <c r="AD214" s="44"/>
      <c r="AE214" s="45"/>
      <c r="AF214" s="45"/>
      <c r="AG214" s="45"/>
      <c r="AH214" s="264"/>
      <c r="AI214" s="335"/>
      <c r="AJ214" s="336"/>
      <c r="AK214" s="335"/>
      <c r="AL214" s="336"/>
      <c r="AM214" s="329"/>
      <c r="AN214" s="332"/>
      <c r="AO214" s="329"/>
      <c r="AP214" s="330"/>
      <c r="AR214" s="281" t="s">
        <v>53</v>
      </c>
      <c r="AS214" s="282" t="s">
        <v>54</v>
      </c>
      <c r="AT214" s="268"/>
      <c r="AU214" s="269"/>
      <c r="AV214" s="304"/>
      <c r="AW214" s="215"/>
      <c r="AY214" s="283"/>
      <c r="AZ214" s="53"/>
      <c r="BA214" s="283"/>
      <c r="BB214" s="53"/>
      <c r="BC214" s="54"/>
    </row>
    <row r="215" spans="1:55" ht="15.75" customHeight="1" thickBot="1">
      <c r="A215" s="35"/>
      <c r="B215" s="36"/>
      <c r="C215" s="37"/>
      <c r="D215" s="55"/>
      <c r="E215" s="316"/>
      <c r="F215" s="318"/>
      <c r="G215" s="322"/>
      <c r="H215" s="39"/>
      <c r="I215" s="39"/>
      <c r="J215" s="39"/>
      <c r="K215" s="285"/>
      <c r="L215" s="40"/>
      <c r="M215" s="276"/>
      <c r="N215" s="277"/>
      <c r="O215" s="286"/>
      <c r="P215" s="56"/>
      <c r="Q215" s="39"/>
      <c r="R215" s="39"/>
      <c r="S215" s="39"/>
      <c r="T215" s="57"/>
      <c r="U215" s="285"/>
      <c r="V215" s="40"/>
      <c r="W215" s="276"/>
      <c r="X215" s="277"/>
      <c r="Y215" s="263"/>
      <c r="Z215" s="263"/>
      <c r="AA215" s="58" t="s">
        <v>11</v>
      </c>
      <c r="AB215" s="59" t="s">
        <v>12</v>
      </c>
      <c r="AC215" s="60" t="s">
        <v>11</v>
      </c>
      <c r="AD215" s="61" t="s">
        <v>12</v>
      </c>
      <c r="AE215" s="62" t="s">
        <v>11</v>
      </c>
      <c r="AF215" s="63" t="s">
        <v>12</v>
      </c>
      <c r="AG215" s="62" t="s">
        <v>11</v>
      </c>
      <c r="AH215" s="63" t="s">
        <v>12</v>
      </c>
      <c r="AI215" s="305" t="s">
        <v>11</v>
      </c>
      <c r="AJ215" s="306" t="s">
        <v>12</v>
      </c>
      <c r="AK215" s="305" t="s">
        <v>11</v>
      </c>
      <c r="AL215" s="306" t="s">
        <v>12</v>
      </c>
      <c r="AM215" s="239" t="s">
        <v>11</v>
      </c>
      <c r="AN215" s="240" t="s">
        <v>12</v>
      </c>
      <c r="AO215" s="239" t="s">
        <v>11</v>
      </c>
      <c r="AP215" s="241" t="s">
        <v>12</v>
      </c>
      <c r="AR215" s="287"/>
      <c r="AS215" s="288"/>
      <c r="AT215" s="289" t="s">
        <v>56</v>
      </c>
      <c r="AU215" s="290" t="s">
        <v>12</v>
      </c>
      <c r="AV215" s="307" t="s">
        <v>13</v>
      </c>
      <c r="AW215" s="308" t="s">
        <v>12</v>
      </c>
      <c r="AY215" s="64"/>
      <c r="AZ215" s="53"/>
      <c r="BA215" s="64"/>
      <c r="BB215" s="53"/>
      <c r="BC215" s="65"/>
    </row>
    <row r="216" spans="1:55">
      <c r="A216" s="99"/>
      <c r="B216" s="100"/>
      <c r="C216" s="101"/>
      <c r="D216" s="101"/>
      <c r="E216" s="101"/>
      <c r="F216" s="217"/>
      <c r="G216" s="323"/>
      <c r="H216" s="70"/>
      <c r="I216" s="105"/>
      <c r="J216" s="106">
        <f>SUM(H216:I216)</f>
        <v>0</v>
      </c>
      <c r="K216" s="107"/>
      <c r="L216" s="118">
        <f>SUM(J216+K216)</f>
        <v>0</v>
      </c>
      <c r="M216" s="108"/>
      <c r="N216" s="76"/>
      <c r="O216" s="77"/>
      <c r="P216" s="218"/>
      <c r="Q216" s="104"/>
      <c r="R216" s="105"/>
      <c r="S216" s="105">
        <f>SUM(Q216:R216)</f>
        <v>0</v>
      </c>
      <c r="T216" s="218"/>
      <c r="U216" s="218"/>
      <c r="V216" s="80">
        <f>SUM(S216+U216)</f>
        <v>0</v>
      </c>
      <c r="W216" s="112"/>
      <c r="X216" s="76"/>
      <c r="Y216" s="82">
        <f>T216-D216</f>
        <v>0</v>
      </c>
      <c r="Z216" s="83">
        <f>P216-E216</f>
        <v>0</v>
      </c>
      <c r="AA216" s="84">
        <f>SUM(S216-J216)</f>
        <v>0</v>
      </c>
      <c r="AB216" s="85" t="e">
        <f>AA216/J216</f>
        <v>#DIV/0!</v>
      </c>
      <c r="AC216" s="86">
        <f>U216-K216</f>
        <v>0</v>
      </c>
      <c r="AD216" s="87" t="e">
        <f>AC216/K216</f>
        <v>#DIV/0!</v>
      </c>
      <c r="AE216" s="88">
        <f>V216-L216</f>
        <v>0</v>
      </c>
      <c r="AF216" s="89" t="e">
        <f>AE216/L216</f>
        <v>#DIV/0!</v>
      </c>
      <c r="AG216" s="90">
        <f>W216-M216</f>
        <v>0</v>
      </c>
      <c r="AH216" s="91" t="e">
        <f>AG216/M216</f>
        <v>#DIV/0!</v>
      </c>
      <c r="AI216" s="233">
        <f>(S12+S63+S114+S165+S216)-(J12+J63+J114+J165+J216)</f>
        <v>0</v>
      </c>
      <c r="AJ216" s="234" t="e">
        <f>AI216/(J12+J63+J114+J165+J216)</f>
        <v>#DIV/0!</v>
      </c>
      <c r="AK216" s="233">
        <f>(U12+U63+U114+U165+U216)-(K12+K63+K114+K165+K216)</f>
        <v>0</v>
      </c>
      <c r="AL216" s="234" t="e">
        <f>AK216/(K12+K63+K114+K165+K216)</f>
        <v>#DIV/0!</v>
      </c>
      <c r="AM216" s="235">
        <f>(V12+V63+V114+V165+V216)-(L12+L63+L114+L165+L216)</f>
        <v>0</v>
      </c>
      <c r="AN216" s="244" t="e">
        <f>AM216/(L12+L63+L114+L165+L216)</f>
        <v>#DIV/0!</v>
      </c>
      <c r="AO216" s="235">
        <f>(W12+W63+W114+W165+W216)-(M12+M63+M114+M165+M216)</f>
        <v>0</v>
      </c>
      <c r="AP216" s="244" t="e">
        <f>AO216/(M12+M63+M114+M165+M216)</f>
        <v>#DIV/0!</v>
      </c>
      <c r="AQ216" s="16"/>
      <c r="AR216" s="92"/>
      <c r="AS216" s="93"/>
      <c r="AT216" s="242">
        <f>SUM(AS216-AR216)</f>
        <v>0</v>
      </c>
      <c r="AU216" s="243" t="e">
        <f>AT216/AR216</f>
        <v>#DIV/0!</v>
      </c>
      <c r="AV216" s="223">
        <f>(AS12+AS63+AS114+AS165+AS216)-(AR12+AR63+AR114+AR165+AR216)</f>
        <v>0</v>
      </c>
      <c r="AW216" s="224" t="e">
        <f>AV216/(AR12+AR63+AR114+AR165+AR216)</f>
        <v>#DIV/0!</v>
      </c>
      <c r="AX216" s="237"/>
      <c r="AY216" s="96"/>
      <c r="AZ216" s="53"/>
      <c r="BA216" s="97"/>
      <c r="BB216" s="53"/>
      <c r="BC216" s="225">
        <f>SUM(AY216-BA165)</f>
        <v>0</v>
      </c>
    </row>
    <row r="217" spans="1:55" ht="14.25" customHeight="1">
      <c r="A217" s="99"/>
      <c r="B217" s="100"/>
      <c r="C217" s="101"/>
      <c r="D217" s="102"/>
      <c r="E217" s="102"/>
      <c r="F217" s="103"/>
      <c r="G217" s="323"/>
      <c r="H217" s="104"/>
      <c r="I217" s="105"/>
      <c r="J217" s="106">
        <f>SUM(H217:I217)</f>
        <v>0</v>
      </c>
      <c r="K217" s="107"/>
      <c r="L217" s="118">
        <f>SUM(J217+K217)</f>
        <v>0</v>
      </c>
      <c r="M217" s="108"/>
      <c r="N217" s="76"/>
      <c r="O217" s="109"/>
      <c r="P217" s="110"/>
      <c r="Q217" s="104"/>
      <c r="R217" s="105"/>
      <c r="S217" s="105">
        <f>SUM(Q217:R217)</f>
        <v>0</v>
      </c>
      <c r="T217" s="110"/>
      <c r="U217" s="110"/>
      <c r="V217" s="74">
        <f>SUM(S217+U217)</f>
        <v>0</v>
      </c>
      <c r="W217" s="112"/>
      <c r="X217" s="76"/>
      <c r="Y217" s="82">
        <f>T217-D217</f>
        <v>0</v>
      </c>
      <c r="Z217" s="83">
        <f>P217-E217</f>
        <v>0</v>
      </c>
      <c r="AA217" s="84">
        <f>SUM(S217-J217)</f>
        <v>0</v>
      </c>
      <c r="AB217" s="85" t="e">
        <f>AA217/J217</f>
        <v>#DIV/0!</v>
      </c>
      <c r="AC217" s="86">
        <f>U217-K217</f>
        <v>0</v>
      </c>
      <c r="AD217" s="87" t="e">
        <f>AC217/K217</f>
        <v>#DIV/0!</v>
      </c>
      <c r="AE217" s="88">
        <f>V217-L217</f>
        <v>0</v>
      </c>
      <c r="AF217" s="89" t="e">
        <f>AE217/L217</f>
        <v>#DIV/0!</v>
      </c>
      <c r="AG217" s="90">
        <f>W217-M217</f>
        <v>0</v>
      </c>
      <c r="AH217" s="91" t="e">
        <f>AG217/M217</f>
        <v>#DIV/0!</v>
      </c>
      <c r="AI217" s="233">
        <f>(S13+S64+S115+S166+S217)-(J13+J64+J115+J166+J217)</f>
        <v>0</v>
      </c>
      <c r="AJ217" s="234" t="e">
        <f>AI217/(J13+J64+J115+J166+J217)</f>
        <v>#DIV/0!</v>
      </c>
      <c r="AK217" s="233">
        <f>(U13+U64+U115+U166+U217)-(K13+K64+K115+K166+K217)</f>
        <v>0</v>
      </c>
      <c r="AL217" s="234" t="e">
        <f>AK217/(K13+K64+K115+K166+K217)</f>
        <v>#DIV/0!</v>
      </c>
      <c r="AM217" s="235">
        <f>(V13+V64+V115+V166+V217)-(L13+L64+L115+L166+L217)</f>
        <v>0</v>
      </c>
      <c r="AN217" s="244" t="e">
        <f>AM217/(L13+L64+L115+L166+L217)</f>
        <v>#DIV/0!</v>
      </c>
      <c r="AO217" s="235">
        <f>(W13+W64+W115+W166+W217)-(M13+M64+M115+M166+M217)</f>
        <v>0</v>
      </c>
      <c r="AP217" s="244" t="e">
        <f>AO217/(M13+M64+M115+M166+M217)</f>
        <v>#DIV/0!</v>
      </c>
      <c r="AQ217" s="16"/>
      <c r="AR217" s="92"/>
      <c r="AS217" s="93"/>
      <c r="AT217" s="242">
        <f>SUM(AS217-AR217)</f>
        <v>0</v>
      </c>
      <c r="AU217" s="243" t="e">
        <f>AT217/AR217</f>
        <v>#DIV/0!</v>
      </c>
      <c r="AV217" s="223">
        <f>(AS13+AS64+AS115+AS166+AS217)-(AR13+AR64+AR115+AR166+AR217)</f>
        <v>0</v>
      </c>
      <c r="AW217" s="224" t="e">
        <f>AV217/(AR13+AR64+AR115+AR166+AR217)</f>
        <v>#DIV/0!</v>
      </c>
      <c r="AX217" s="237"/>
      <c r="AY217" s="115"/>
      <c r="AZ217" s="53"/>
      <c r="BA217" s="116"/>
      <c r="BB217" s="53"/>
      <c r="BC217" s="226">
        <f>SUM(AY217-BA166)</f>
        <v>0</v>
      </c>
    </row>
    <row r="218" spans="1:55">
      <c r="A218" s="66"/>
      <c r="B218" s="67"/>
      <c r="C218" s="68"/>
      <c r="D218" s="68"/>
      <c r="E218" s="68"/>
      <c r="F218" s="69"/>
      <c r="G218" s="323"/>
      <c r="H218" s="70"/>
      <c r="I218" s="71"/>
      <c r="J218" s="72">
        <f>SUM(H218:I218)</f>
        <v>0</v>
      </c>
      <c r="K218" s="73"/>
      <c r="L218" s="74">
        <f>SUM(J218+K218)</f>
        <v>0</v>
      </c>
      <c r="M218" s="75"/>
      <c r="N218" s="76"/>
      <c r="O218" s="77"/>
      <c r="P218" s="78"/>
      <c r="Q218" s="70"/>
      <c r="R218" s="71"/>
      <c r="S218" s="71">
        <f>SUM(Q218:R218)</f>
        <v>0</v>
      </c>
      <c r="T218" s="78"/>
      <c r="U218" s="79"/>
      <c r="V218" s="80">
        <f>SUM(S218+U218)</f>
        <v>0</v>
      </c>
      <c r="W218" s="81"/>
      <c r="X218" s="76"/>
      <c r="Y218" s="82">
        <f>T218-D218</f>
        <v>0</v>
      </c>
      <c r="Z218" s="83">
        <f>P218-E218</f>
        <v>0</v>
      </c>
      <c r="AA218" s="84">
        <f>SUM(S218-J218)</f>
        <v>0</v>
      </c>
      <c r="AB218" s="85" t="e">
        <f>AA218/J218</f>
        <v>#DIV/0!</v>
      </c>
      <c r="AC218" s="86">
        <f>U218-K218</f>
        <v>0</v>
      </c>
      <c r="AD218" s="87" t="e">
        <f>AC218/K218</f>
        <v>#DIV/0!</v>
      </c>
      <c r="AE218" s="88">
        <f>V218-L218</f>
        <v>0</v>
      </c>
      <c r="AF218" s="89" t="e">
        <f>AE218/L218</f>
        <v>#DIV/0!</v>
      </c>
      <c r="AG218" s="90">
        <f>W218-M218</f>
        <v>0</v>
      </c>
      <c r="AH218" s="91" t="e">
        <f>AG218/M218</f>
        <v>#DIV/0!</v>
      </c>
      <c r="AI218" s="233">
        <f>(S14+S65+S116+S167+S218)-(J14+J65+J116+J167+J218)</f>
        <v>0</v>
      </c>
      <c r="AJ218" s="234" t="e">
        <f>AI218/(J14+J65+J116+J167+J218)</f>
        <v>#DIV/0!</v>
      </c>
      <c r="AK218" s="233">
        <f>(U14+U65+U116+U167+U218)-(K14+K65+K116+K167+K218)</f>
        <v>0</v>
      </c>
      <c r="AL218" s="234" t="e">
        <f>AK218/(K14+K65+K116+K167+K218)</f>
        <v>#DIV/0!</v>
      </c>
      <c r="AM218" s="235">
        <f>(V14+V65+V116+V167+V218)-(L14+L65+L116+L167+L218)</f>
        <v>0</v>
      </c>
      <c r="AN218" s="244" t="e">
        <f>AM218/(L14+L65+L116+L167+L218)</f>
        <v>#DIV/0!</v>
      </c>
      <c r="AO218" s="235">
        <f>(W14+W65+W116+W167+W218)-(M14+M65+M116+M167+M218)</f>
        <v>0</v>
      </c>
      <c r="AP218" s="244" t="e">
        <f>AO218/(M14+M65+M116+M167+M218)</f>
        <v>#DIV/0!</v>
      </c>
      <c r="AR218" s="92"/>
      <c r="AS218" s="93"/>
      <c r="AT218" s="242">
        <f>SUM(AS218-AR218)</f>
        <v>0</v>
      </c>
      <c r="AU218" s="243" t="e">
        <f>AT218/AR218</f>
        <v>#DIV/0!</v>
      </c>
      <c r="AV218" s="223">
        <f>(AS14+AS65+AS116+AS167+AS218)-(AR14+AR65+AR116+AR167+AR218)</f>
        <v>0</v>
      </c>
      <c r="AW218" s="224" t="e">
        <f>AV218/(AR14+AR65+AR116+AR167+AR218)</f>
        <v>#DIV/0!</v>
      </c>
      <c r="AY218" s="96"/>
      <c r="AZ218" s="53"/>
      <c r="BA218" s="97"/>
      <c r="BB218" s="53"/>
      <c r="BC218" s="226">
        <f>SUM(AY218-BA167)</f>
        <v>0</v>
      </c>
    </row>
    <row r="219" spans="1:55">
      <c r="A219" s="66"/>
      <c r="B219" s="67"/>
      <c r="C219" s="68"/>
      <c r="D219" s="68"/>
      <c r="E219" s="68"/>
      <c r="F219" s="69"/>
      <c r="G219" s="323"/>
      <c r="H219" s="70"/>
      <c r="I219" s="71"/>
      <c r="J219" s="72">
        <f>SUM(H219:I219)</f>
        <v>0</v>
      </c>
      <c r="K219" s="73"/>
      <c r="L219" s="74">
        <f>SUM(J219+K219)</f>
        <v>0</v>
      </c>
      <c r="M219" s="75"/>
      <c r="N219" s="76"/>
      <c r="O219" s="77"/>
      <c r="P219" s="78"/>
      <c r="Q219" s="70"/>
      <c r="R219" s="71"/>
      <c r="S219" s="71">
        <f>SUM(Q219:R219)</f>
        <v>0</v>
      </c>
      <c r="T219" s="78"/>
      <c r="U219" s="79"/>
      <c r="V219" s="80">
        <f>SUM(S219+U219)</f>
        <v>0</v>
      </c>
      <c r="W219" s="81"/>
      <c r="X219" s="76"/>
      <c r="Y219" s="82">
        <f>T219-D219</f>
        <v>0</v>
      </c>
      <c r="Z219" s="83">
        <f>P219-E219</f>
        <v>0</v>
      </c>
      <c r="AA219" s="84">
        <f>SUM(S219-J219)</f>
        <v>0</v>
      </c>
      <c r="AB219" s="85" t="e">
        <f>AA219/J219</f>
        <v>#DIV/0!</v>
      </c>
      <c r="AC219" s="86">
        <f>U219-K219</f>
        <v>0</v>
      </c>
      <c r="AD219" s="87" t="e">
        <f>AC219/K219</f>
        <v>#DIV/0!</v>
      </c>
      <c r="AE219" s="88">
        <f>V219-L219</f>
        <v>0</v>
      </c>
      <c r="AF219" s="89" t="e">
        <f>AE219/L219</f>
        <v>#DIV/0!</v>
      </c>
      <c r="AG219" s="90">
        <f>W219-M219</f>
        <v>0</v>
      </c>
      <c r="AH219" s="91" t="e">
        <f>AG219/M219</f>
        <v>#DIV/0!</v>
      </c>
      <c r="AI219" s="233">
        <f>(S15+S66+S117+S168+S219)-(J15+J66+J117+J168+J219)</f>
        <v>0</v>
      </c>
      <c r="AJ219" s="234" t="e">
        <f>AI219/(J15+J66+J117+J168+J219)</f>
        <v>#DIV/0!</v>
      </c>
      <c r="AK219" s="233">
        <f>(U15+U66+U117+U168+U219)-(K15+K66+K117+K168+K219)</f>
        <v>0</v>
      </c>
      <c r="AL219" s="234" t="e">
        <f>AK219/(K15+K66+K117+K168+K219)</f>
        <v>#DIV/0!</v>
      </c>
      <c r="AM219" s="235">
        <f>(V15+V66+V117+V168+V219)-(L15+L66+L117+L168+L219)</f>
        <v>0</v>
      </c>
      <c r="AN219" s="244" t="e">
        <f>AM219/(L15+L66+L117+L168+L219)</f>
        <v>#DIV/0!</v>
      </c>
      <c r="AO219" s="235">
        <f>(W15+W66+W117+W168+W219)-(M15+M66+M117+M168+M219)</f>
        <v>0</v>
      </c>
      <c r="AP219" s="244" t="e">
        <f>AO219/(M15+M66+M117+M168+M219)</f>
        <v>#DIV/0!</v>
      </c>
      <c r="AR219" s="92"/>
      <c r="AS219" s="93"/>
      <c r="AT219" s="242">
        <f>SUM(AS219-AR219)</f>
        <v>0</v>
      </c>
      <c r="AU219" s="243" t="e">
        <f>AT219/AR219</f>
        <v>#DIV/0!</v>
      </c>
      <c r="AV219" s="223">
        <f>(AS15+AS66+AS117+AS168+AS219)-(AR15+AR66+AR117+AR168+AR219)</f>
        <v>0</v>
      </c>
      <c r="AW219" s="224" t="e">
        <f>AV219/(AR15+AR66+AR117+AR168+AR219)</f>
        <v>#DIV/0!</v>
      </c>
      <c r="AY219" s="96"/>
      <c r="AZ219" s="53"/>
      <c r="BA219" s="97"/>
      <c r="BB219" s="53"/>
      <c r="BC219" s="226">
        <f>SUM(AY219-BA168)</f>
        <v>0</v>
      </c>
    </row>
    <row r="220" spans="1:55">
      <c r="A220" s="66"/>
      <c r="B220" s="67"/>
      <c r="C220" s="68"/>
      <c r="D220" s="68"/>
      <c r="E220" s="68"/>
      <c r="F220" s="69"/>
      <c r="G220" s="323"/>
      <c r="H220" s="70"/>
      <c r="I220" s="71"/>
      <c r="J220" s="72">
        <f>SUM(H220:I220)</f>
        <v>0</v>
      </c>
      <c r="K220" s="73"/>
      <c r="L220" s="74">
        <f>SUM(J220+K220)</f>
        <v>0</v>
      </c>
      <c r="M220" s="75"/>
      <c r="N220" s="76"/>
      <c r="O220" s="77"/>
      <c r="P220" s="78"/>
      <c r="Q220" s="70"/>
      <c r="R220" s="71"/>
      <c r="S220" s="71">
        <f>SUM(Q220:R220)</f>
        <v>0</v>
      </c>
      <c r="T220" s="78"/>
      <c r="U220" s="79"/>
      <c r="V220" s="80">
        <f>SUM(S220+U220)</f>
        <v>0</v>
      </c>
      <c r="W220" s="81"/>
      <c r="X220" s="76"/>
      <c r="Y220" s="82">
        <f>T220-D220</f>
        <v>0</v>
      </c>
      <c r="Z220" s="83">
        <f>P220-E220</f>
        <v>0</v>
      </c>
      <c r="AA220" s="84">
        <f>SUM(S220-J220)</f>
        <v>0</v>
      </c>
      <c r="AB220" s="85" t="e">
        <f>AA220/J220</f>
        <v>#DIV/0!</v>
      </c>
      <c r="AC220" s="86">
        <f>U220-K220</f>
        <v>0</v>
      </c>
      <c r="AD220" s="87" t="e">
        <f>AC220/K220</f>
        <v>#DIV/0!</v>
      </c>
      <c r="AE220" s="88">
        <f>V220-L220</f>
        <v>0</v>
      </c>
      <c r="AF220" s="89" t="e">
        <f>AE220/L220</f>
        <v>#DIV/0!</v>
      </c>
      <c r="AG220" s="90">
        <f>W220-M220</f>
        <v>0</v>
      </c>
      <c r="AH220" s="91" t="e">
        <f>AG220/M220</f>
        <v>#DIV/0!</v>
      </c>
      <c r="AI220" s="233">
        <f>(S16+S67+S118+S169+S220)-(J16+J67+J118+J169+J220)</f>
        <v>0</v>
      </c>
      <c r="AJ220" s="234" t="e">
        <f>AI220/(J16+J67+J118+J169+J220)</f>
        <v>#DIV/0!</v>
      </c>
      <c r="AK220" s="233">
        <f>(U16+U67+U118+U169+U220)-(K16+K67+K118+K169+K220)</f>
        <v>0</v>
      </c>
      <c r="AL220" s="234" t="e">
        <f>AK220/(K16+K67+K118+K169+K220)</f>
        <v>#DIV/0!</v>
      </c>
      <c r="AM220" s="235">
        <f>(V16+V67+V118+V169+V220)-(L16+L67+L118+L169+L220)</f>
        <v>0</v>
      </c>
      <c r="AN220" s="244" t="e">
        <f>AM220/(L16+L67+L118+L169+L220)</f>
        <v>#DIV/0!</v>
      </c>
      <c r="AO220" s="235">
        <f>(W16+W67+W118+W169+W220)-(M16+M67+M118+M169+M220)</f>
        <v>0</v>
      </c>
      <c r="AP220" s="244" t="e">
        <f>AO220/(M16+M67+M118+M169+M220)</f>
        <v>#DIV/0!</v>
      </c>
      <c r="AR220" s="92"/>
      <c r="AS220" s="93"/>
      <c r="AT220" s="242">
        <f>SUM(AS220-AR220)</f>
        <v>0</v>
      </c>
      <c r="AU220" s="243" t="e">
        <f>AT220/AR220</f>
        <v>#DIV/0!</v>
      </c>
      <c r="AV220" s="223">
        <f>(AS16+AS67+AS118+AS169+AS220)-(AR16+AR67+AR118+AR169+AR220)</f>
        <v>0</v>
      </c>
      <c r="AW220" s="224" t="e">
        <f>AV220/(AR16+AR67+AR118+AR169+AR220)</f>
        <v>#DIV/0!</v>
      </c>
      <c r="AY220" s="96"/>
      <c r="AZ220" s="53"/>
      <c r="BA220" s="97"/>
      <c r="BB220" s="53"/>
      <c r="BC220" s="226">
        <f>SUM(AY220-BA169)</f>
        <v>0</v>
      </c>
    </row>
    <row r="221" spans="1:55">
      <c r="A221" s="66"/>
      <c r="B221" s="67"/>
      <c r="C221" s="68"/>
      <c r="D221" s="68"/>
      <c r="E221" s="68"/>
      <c r="F221" s="69"/>
      <c r="G221" s="323"/>
      <c r="H221" s="70"/>
      <c r="I221" s="71"/>
      <c r="J221" s="72">
        <f>SUM(H221:I221)</f>
        <v>0</v>
      </c>
      <c r="K221" s="73"/>
      <c r="L221" s="74">
        <f>SUM(J221+K221)</f>
        <v>0</v>
      </c>
      <c r="M221" s="75"/>
      <c r="N221" s="76"/>
      <c r="O221" s="77"/>
      <c r="P221" s="78"/>
      <c r="Q221" s="70"/>
      <c r="R221" s="71"/>
      <c r="S221" s="71">
        <f>SUM(Q221:R221)</f>
        <v>0</v>
      </c>
      <c r="T221" s="78"/>
      <c r="U221" s="79"/>
      <c r="V221" s="80">
        <f>SUM(S221+U221)</f>
        <v>0</v>
      </c>
      <c r="W221" s="81"/>
      <c r="X221" s="76"/>
      <c r="Y221" s="82">
        <f>T221-D221</f>
        <v>0</v>
      </c>
      <c r="Z221" s="83">
        <f>P221-E221</f>
        <v>0</v>
      </c>
      <c r="AA221" s="84">
        <f>SUM(S221-J221)</f>
        <v>0</v>
      </c>
      <c r="AB221" s="85" t="e">
        <f>AA221/J221</f>
        <v>#DIV/0!</v>
      </c>
      <c r="AC221" s="86">
        <f>U221-K221</f>
        <v>0</v>
      </c>
      <c r="AD221" s="87" t="e">
        <f>AC221/K221</f>
        <v>#DIV/0!</v>
      </c>
      <c r="AE221" s="88">
        <f>V221-L221</f>
        <v>0</v>
      </c>
      <c r="AF221" s="89" t="e">
        <f>AE221/L221</f>
        <v>#DIV/0!</v>
      </c>
      <c r="AG221" s="90">
        <f>W221-M221</f>
        <v>0</v>
      </c>
      <c r="AH221" s="91" t="e">
        <f>AG221/M221</f>
        <v>#DIV/0!</v>
      </c>
      <c r="AI221" s="233">
        <f>(S17+S68+S119+S170+S221)-(J17+J68+J119+J170+J221)</f>
        <v>0</v>
      </c>
      <c r="AJ221" s="234" t="e">
        <f>AI221/(J17+J68+J119+J170+J221)</f>
        <v>#DIV/0!</v>
      </c>
      <c r="AK221" s="233">
        <f>(U17+U68+U119+U170+U221)-(K17+K68+K119+K170+K221)</f>
        <v>0</v>
      </c>
      <c r="AL221" s="234" t="e">
        <f>AK221/(K17+K68+K119+K170+K221)</f>
        <v>#DIV/0!</v>
      </c>
      <c r="AM221" s="235">
        <f>(V17+V68+V119+V170+V221)-(L17+L68+L119+L170+L221)</f>
        <v>0</v>
      </c>
      <c r="AN221" s="244" t="e">
        <f>AM221/(L17+L68+L119+L170+L221)</f>
        <v>#DIV/0!</v>
      </c>
      <c r="AO221" s="235">
        <f>(W17+W68+W119+W170+W221)-(M17+M68+M119+M170+M221)</f>
        <v>0</v>
      </c>
      <c r="AP221" s="244" t="e">
        <f>AO221/(M17+M68+M119+M170+M221)</f>
        <v>#DIV/0!</v>
      </c>
      <c r="AR221" s="92"/>
      <c r="AS221" s="93"/>
      <c r="AT221" s="242">
        <f>SUM(AS221-AR221)</f>
        <v>0</v>
      </c>
      <c r="AU221" s="243" t="e">
        <f>AT221/AR221</f>
        <v>#DIV/0!</v>
      </c>
      <c r="AV221" s="223">
        <f>(AS17+AS68+AS119+AS170+AS221)-(AR17+AR68+AR119+AR170+AR221)</f>
        <v>0</v>
      </c>
      <c r="AW221" s="224" t="e">
        <f>AV221/(AR17+AR68+AR119+AR170+AR221)</f>
        <v>#DIV/0!</v>
      </c>
      <c r="AY221" s="96"/>
      <c r="AZ221" s="53"/>
      <c r="BA221" s="97"/>
      <c r="BB221" s="53"/>
      <c r="BC221" s="226">
        <f>SUM(AY221-BA170)</f>
        <v>0</v>
      </c>
    </row>
    <row r="222" spans="1:55">
      <c r="A222" s="66"/>
      <c r="B222" s="67"/>
      <c r="C222" s="68"/>
      <c r="D222" s="68"/>
      <c r="E222" s="68"/>
      <c r="F222" s="69"/>
      <c r="G222" s="323"/>
      <c r="H222" s="70"/>
      <c r="I222" s="71"/>
      <c r="J222" s="72">
        <f>SUM(H222:I222)</f>
        <v>0</v>
      </c>
      <c r="K222" s="73"/>
      <c r="L222" s="74">
        <f>SUM(J222+K222)</f>
        <v>0</v>
      </c>
      <c r="M222" s="75"/>
      <c r="N222" s="76"/>
      <c r="O222" s="77"/>
      <c r="P222" s="78"/>
      <c r="Q222" s="70"/>
      <c r="R222" s="71"/>
      <c r="S222" s="71">
        <f>SUM(Q222:R222)</f>
        <v>0</v>
      </c>
      <c r="T222" s="78"/>
      <c r="U222" s="79"/>
      <c r="V222" s="80">
        <f>SUM(S222+U222)</f>
        <v>0</v>
      </c>
      <c r="W222" s="81"/>
      <c r="X222" s="76"/>
      <c r="Y222" s="82">
        <f>T222-D222</f>
        <v>0</v>
      </c>
      <c r="Z222" s="83">
        <f>P222-E222</f>
        <v>0</v>
      </c>
      <c r="AA222" s="84">
        <f>SUM(S222-J222)</f>
        <v>0</v>
      </c>
      <c r="AB222" s="85" t="e">
        <f>AA222/J222</f>
        <v>#DIV/0!</v>
      </c>
      <c r="AC222" s="86">
        <f>U222-K222</f>
        <v>0</v>
      </c>
      <c r="AD222" s="87" t="e">
        <f>AC222/K222</f>
        <v>#DIV/0!</v>
      </c>
      <c r="AE222" s="88">
        <f>V222-L222</f>
        <v>0</v>
      </c>
      <c r="AF222" s="89" t="e">
        <f>AE222/L222</f>
        <v>#DIV/0!</v>
      </c>
      <c r="AG222" s="90">
        <f>W222-M222</f>
        <v>0</v>
      </c>
      <c r="AH222" s="91" t="e">
        <f>AG222/M222</f>
        <v>#DIV/0!</v>
      </c>
      <c r="AI222" s="233">
        <f>(S18+S69+S120+S171+S222)-(J18+J69+J120+J171+J222)</f>
        <v>0</v>
      </c>
      <c r="AJ222" s="234" t="e">
        <f>AI222/(J18+J69+J120+J171+J222)</f>
        <v>#DIV/0!</v>
      </c>
      <c r="AK222" s="233">
        <f>(U18+U69+U120+U171+U222)-(K18+K69+K120+K171+K222)</f>
        <v>0</v>
      </c>
      <c r="AL222" s="234" t="e">
        <f>AK222/(K18+K69+K120+K171+K222)</f>
        <v>#DIV/0!</v>
      </c>
      <c r="AM222" s="235">
        <f>(V18+V69+V120+V171+V222)-(L18+L69+L120+L171+L222)</f>
        <v>0</v>
      </c>
      <c r="AN222" s="244" t="e">
        <f>AM222/(L18+L69+L120+L171+L222)</f>
        <v>#DIV/0!</v>
      </c>
      <c r="AO222" s="235">
        <f>(W18+W69+W120+W171+W222)-(M18+M69+M120+M171+M222)</f>
        <v>0</v>
      </c>
      <c r="AP222" s="244" t="e">
        <f>AO222/(M18+M69+M120+M171+M222)</f>
        <v>#DIV/0!</v>
      </c>
      <c r="AR222" s="92"/>
      <c r="AS222" s="93"/>
      <c r="AT222" s="242">
        <f>SUM(AS222-AR222)</f>
        <v>0</v>
      </c>
      <c r="AU222" s="243" t="e">
        <f>AT222/AR222</f>
        <v>#DIV/0!</v>
      </c>
      <c r="AV222" s="223">
        <f>(AS18+AS69+AS120+AS171+AS222)-(AR18+AR69+AR120+AR171+AR222)</f>
        <v>0</v>
      </c>
      <c r="AW222" s="224" t="e">
        <f>AV222/(AR18+AR69+AR120+AR171+AR222)</f>
        <v>#DIV/0!</v>
      </c>
      <c r="AY222" s="96"/>
      <c r="AZ222" s="53"/>
      <c r="BA222" s="97"/>
      <c r="BB222" s="53"/>
      <c r="BC222" s="226">
        <f>SUM(AY222-BA171)</f>
        <v>0</v>
      </c>
    </row>
    <row r="223" spans="1:55">
      <c r="A223" s="66"/>
      <c r="B223" s="67"/>
      <c r="C223" s="68"/>
      <c r="D223" s="68"/>
      <c r="E223" s="68"/>
      <c r="F223" s="69"/>
      <c r="G223" s="323"/>
      <c r="H223" s="70"/>
      <c r="I223" s="71"/>
      <c r="J223" s="72">
        <f>SUM(H223:I223)</f>
        <v>0</v>
      </c>
      <c r="K223" s="73"/>
      <c r="L223" s="74">
        <f>SUM(J223+K223)</f>
        <v>0</v>
      </c>
      <c r="M223" s="75"/>
      <c r="N223" s="76"/>
      <c r="O223" s="77"/>
      <c r="P223" s="78"/>
      <c r="Q223" s="70"/>
      <c r="R223" s="71"/>
      <c r="S223" s="71">
        <f>SUM(Q223:R223)</f>
        <v>0</v>
      </c>
      <c r="T223" s="78"/>
      <c r="U223" s="79"/>
      <c r="V223" s="80">
        <f>SUM(S223+U223)</f>
        <v>0</v>
      </c>
      <c r="W223" s="81"/>
      <c r="X223" s="76"/>
      <c r="Y223" s="82">
        <f>T223-D223</f>
        <v>0</v>
      </c>
      <c r="Z223" s="83">
        <f>P223-E223</f>
        <v>0</v>
      </c>
      <c r="AA223" s="84">
        <f>SUM(S223-J223)</f>
        <v>0</v>
      </c>
      <c r="AB223" s="85" t="e">
        <f>AA223/J223</f>
        <v>#DIV/0!</v>
      </c>
      <c r="AC223" s="86">
        <f>U223-K223</f>
        <v>0</v>
      </c>
      <c r="AD223" s="87" t="e">
        <f>AC223/K223</f>
        <v>#DIV/0!</v>
      </c>
      <c r="AE223" s="88">
        <f>V223-L223</f>
        <v>0</v>
      </c>
      <c r="AF223" s="89" t="e">
        <f>AE223/L223</f>
        <v>#DIV/0!</v>
      </c>
      <c r="AG223" s="90">
        <f>W223-M223</f>
        <v>0</v>
      </c>
      <c r="AH223" s="91" t="e">
        <f>AG223/M223</f>
        <v>#DIV/0!</v>
      </c>
      <c r="AI223" s="233">
        <f>(S19+S70+S121+S172+S223)-(J19+J70+J121+J172+J223)</f>
        <v>0</v>
      </c>
      <c r="AJ223" s="234" t="e">
        <f>AI223/(J19+J70+J121+J172+J223)</f>
        <v>#DIV/0!</v>
      </c>
      <c r="AK223" s="233">
        <f>(U19+U70+U121+U172+U223)-(K19+K70+K121+K172+K223)</f>
        <v>0</v>
      </c>
      <c r="AL223" s="234" t="e">
        <f>AK223/(K19+K70+K121+K172+K223)</f>
        <v>#DIV/0!</v>
      </c>
      <c r="AM223" s="235">
        <f>(V19+V70+V121+V172+V223)-(L19+L70+L121+L172+L223)</f>
        <v>0</v>
      </c>
      <c r="AN223" s="244" t="e">
        <f>AM223/(L19+L70+L121+L172+L223)</f>
        <v>#DIV/0!</v>
      </c>
      <c r="AO223" s="235">
        <f>(W19+W70+W121+W172+W223)-(M19+M70+M121+M172+M223)</f>
        <v>0</v>
      </c>
      <c r="AP223" s="244" t="e">
        <f>AO223/(M19+M70+M121+M172+M223)</f>
        <v>#DIV/0!</v>
      </c>
      <c r="AR223" s="92"/>
      <c r="AS223" s="93"/>
      <c r="AT223" s="242">
        <f>SUM(AS223-AR223)</f>
        <v>0</v>
      </c>
      <c r="AU223" s="243" t="e">
        <f>AT223/AR223</f>
        <v>#DIV/0!</v>
      </c>
      <c r="AV223" s="223">
        <f>(AS19+AS70+AS121+AS172+AS223)-(AR19+AR70+AR121+AR172+AR223)</f>
        <v>0</v>
      </c>
      <c r="AW223" s="224" t="e">
        <f>AV223/(AR19+AR70+AR121+AR172+AR223)</f>
        <v>#DIV/0!</v>
      </c>
      <c r="AY223" s="96"/>
      <c r="AZ223" s="53"/>
      <c r="BA223" s="97"/>
      <c r="BB223" s="53"/>
      <c r="BC223" s="226">
        <f>SUM(AY223-BA172)</f>
        <v>0</v>
      </c>
    </row>
    <row r="224" spans="1:55">
      <c r="A224" s="66"/>
      <c r="B224" s="67"/>
      <c r="C224" s="68"/>
      <c r="D224" s="68"/>
      <c r="E224" s="68"/>
      <c r="F224" s="69"/>
      <c r="G224" s="323"/>
      <c r="H224" s="70"/>
      <c r="I224" s="71"/>
      <c r="J224" s="72">
        <f>SUM(H224:I224)</f>
        <v>0</v>
      </c>
      <c r="K224" s="73"/>
      <c r="L224" s="74">
        <f>SUM(J224+K224)</f>
        <v>0</v>
      </c>
      <c r="M224" s="75"/>
      <c r="N224" s="76"/>
      <c r="O224" s="77"/>
      <c r="P224" s="78"/>
      <c r="Q224" s="70"/>
      <c r="R224" s="71"/>
      <c r="S224" s="71">
        <f>SUM(Q224:R224)</f>
        <v>0</v>
      </c>
      <c r="T224" s="78"/>
      <c r="U224" s="79"/>
      <c r="V224" s="80">
        <f>SUM(S224+U224)</f>
        <v>0</v>
      </c>
      <c r="W224" s="81"/>
      <c r="X224" s="76"/>
      <c r="Y224" s="82">
        <f>T224-D224</f>
        <v>0</v>
      </c>
      <c r="Z224" s="83">
        <f>P224-E224</f>
        <v>0</v>
      </c>
      <c r="AA224" s="84">
        <f>SUM(S224-J224)</f>
        <v>0</v>
      </c>
      <c r="AB224" s="85" t="e">
        <f>AA224/J224</f>
        <v>#DIV/0!</v>
      </c>
      <c r="AC224" s="86">
        <f>U224-K224</f>
        <v>0</v>
      </c>
      <c r="AD224" s="87" t="e">
        <f>AC224/K224</f>
        <v>#DIV/0!</v>
      </c>
      <c r="AE224" s="88">
        <f>V224-L224</f>
        <v>0</v>
      </c>
      <c r="AF224" s="89" t="e">
        <f>AE224/L224</f>
        <v>#DIV/0!</v>
      </c>
      <c r="AG224" s="90">
        <f>W224-M224</f>
        <v>0</v>
      </c>
      <c r="AH224" s="91" t="e">
        <f>AG224/M224</f>
        <v>#DIV/0!</v>
      </c>
      <c r="AI224" s="233">
        <f>(S20+S71+S122+S173+S224)-(J20+J71+J122+J173+J224)</f>
        <v>0</v>
      </c>
      <c r="AJ224" s="234" t="e">
        <f>AI224/(J20+J71+J122+J173+J224)</f>
        <v>#DIV/0!</v>
      </c>
      <c r="AK224" s="233">
        <f>(U20+U71+U122+U173+U224)-(K20+K71+K122+K173+K224)</f>
        <v>0</v>
      </c>
      <c r="AL224" s="234" t="e">
        <f>AK224/(K20+K71+K122+K173+K224)</f>
        <v>#DIV/0!</v>
      </c>
      <c r="AM224" s="235">
        <f>(V20+V71+V122+V173+V224)-(L20+L71+L122+L173+L224)</f>
        <v>0</v>
      </c>
      <c r="AN224" s="244" t="e">
        <f>AM224/(L20+L71+L122+L173+L224)</f>
        <v>#DIV/0!</v>
      </c>
      <c r="AO224" s="235">
        <f>(W20+W71+W122+W173+W224)-(M20+M71+M122+M173+M224)</f>
        <v>0</v>
      </c>
      <c r="AP224" s="244" t="e">
        <f>AO224/(M20+M71+M122+M173+M224)</f>
        <v>#DIV/0!</v>
      </c>
      <c r="AR224" s="92"/>
      <c r="AS224" s="93"/>
      <c r="AT224" s="242">
        <f>SUM(AS224-AR224)</f>
        <v>0</v>
      </c>
      <c r="AU224" s="243" t="e">
        <f>AT224/AR224</f>
        <v>#DIV/0!</v>
      </c>
      <c r="AV224" s="223">
        <f>(AS20+AS71+AS122+AS173+AS224)-(AR20+AR71+AR122+AR173+AR224)</f>
        <v>0</v>
      </c>
      <c r="AW224" s="224" t="e">
        <f>AV224/(AR20+AR71+AR122+AR173+AR224)</f>
        <v>#DIV/0!</v>
      </c>
      <c r="AY224" s="96"/>
      <c r="AZ224" s="53"/>
      <c r="BA224" s="97"/>
      <c r="BB224" s="53"/>
      <c r="BC224" s="226">
        <f>SUM(AY224-BA173)</f>
        <v>0</v>
      </c>
    </row>
    <row r="225" spans="1:55">
      <c r="A225" s="66"/>
      <c r="B225" s="67"/>
      <c r="C225" s="68"/>
      <c r="D225" s="68"/>
      <c r="E225" s="68"/>
      <c r="F225" s="69"/>
      <c r="G225" s="323"/>
      <c r="H225" s="70"/>
      <c r="I225" s="71"/>
      <c r="J225" s="72">
        <f>SUM(H225:I225)</f>
        <v>0</v>
      </c>
      <c r="K225" s="73"/>
      <c r="L225" s="74">
        <f>SUM(J225+K225)</f>
        <v>0</v>
      </c>
      <c r="M225" s="75"/>
      <c r="N225" s="76"/>
      <c r="O225" s="77"/>
      <c r="P225" s="78"/>
      <c r="Q225" s="70"/>
      <c r="R225" s="71"/>
      <c r="S225" s="71">
        <f>SUM(Q225:R225)</f>
        <v>0</v>
      </c>
      <c r="T225" s="78"/>
      <c r="U225" s="79"/>
      <c r="V225" s="80">
        <f>SUM(S225+U225)</f>
        <v>0</v>
      </c>
      <c r="W225" s="81"/>
      <c r="X225" s="76"/>
      <c r="Y225" s="82">
        <f>T225-D225</f>
        <v>0</v>
      </c>
      <c r="Z225" s="83">
        <f>P225-E225</f>
        <v>0</v>
      </c>
      <c r="AA225" s="84">
        <f>SUM(S225-J225)</f>
        <v>0</v>
      </c>
      <c r="AB225" s="85" t="e">
        <f>AA225/J225</f>
        <v>#DIV/0!</v>
      </c>
      <c r="AC225" s="86">
        <f>U225-K225</f>
        <v>0</v>
      </c>
      <c r="AD225" s="87" t="e">
        <f>AC225/K225</f>
        <v>#DIV/0!</v>
      </c>
      <c r="AE225" s="88">
        <f>V225-L225</f>
        <v>0</v>
      </c>
      <c r="AF225" s="89" t="e">
        <f>AE225/L225</f>
        <v>#DIV/0!</v>
      </c>
      <c r="AG225" s="90">
        <f>W225-M225</f>
        <v>0</v>
      </c>
      <c r="AH225" s="91" t="e">
        <f>AG225/M225</f>
        <v>#DIV/0!</v>
      </c>
      <c r="AI225" s="233">
        <f>(S21+S72+S123+S174+S225)-(J21+J72+J123+J174+J225)</f>
        <v>0</v>
      </c>
      <c r="AJ225" s="234" t="e">
        <f>AI225/(J21+J72+J123+J174+J225)</f>
        <v>#DIV/0!</v>
      </c>
      <c r="AK225" s="233">
        <f>(U21+U72+U123+U174+U225)-(K21+K72+K123+K174+K225)</f>
        <v>0</v>
      </c>
      <c r="AL225" s="234" t="e">
        <f>AK225/(K21+K72+K123+K174+K225)</f>
        <v>#DIV/0!</v>
      </c>
      <c r="AM225" s="235">
        <f>(V21+V72+V123+V174+V225)-(L21+L72+L123+L174+L225)</f>
        <v>0</v>
      </c>
      <c r="AN225" s="244" t="e">
        <f>AM225/(L21+L72+L123+L174+L225)</f>
        <v>#DIV/0!</v>
      </c>
      <c r="AO225" s="235">
        <f>(W21+W72+W123+W174+W225)-(M21+M72+M123+M174+M225)</f>
        <v>0</v>
      </c>
      <c r="AP225" s="244" t="e">
        <f>AO225/(M21+M72+M123+M174+M225)</f>
        <v>#DIV/0!</v>
      </c>
      <c r="AR225" s="92"/>
      <c r="AS225" s="93"/>
      <c r="AT225" s="242">
        <f>SUM(AS225-AR225)</f>
        <v>0</v>
      </c>
      <c r="AU225" s="243" t="e">
        <f>AT225/AR225</f>
        <v>#DIV/0!</v>
      </c>
      <c r="AV225" s="223">
        <f>(AS21+AS72+AS123+AS174+AS225)-(AR21+AR72+AR123+AR174+AR225)</f>
        <v>0</v>
      </c>
      <c r="AW225" s="224" t="e">
        <f>AV225/(AR21+AR72+AR123+AR174+AR225)</f>
        <v>#DIV/0!</v>
      </c>
      <c r="AY225" s="96"/>
      <c r="AZ225" s="53"/>
      <c r="BA225" s="97"/>
      <c r="BB225" s="53"/>
      <c r="BC225" s="226">
        <f>SUM(AY225-BA174)</f>
        <v>0</v>
      </c>
    </row>
    <row r="226" spans="1:55">
      <c r="A226" s="66"/>
      <c r="B226" s="67"/>
      <c r="C226" s="68"/>
      <c r="D226" s="68"/>
      <c r="E226" s="68"/>
      <c r="F226" s="69"/>
      <c r="G226" s="323"/>
      <c r="H226" s="70"/>
      <c r="I226" s="71"/>
      <c r="J226" s="72">
        <f>SUM(H226:I226)</f>
        <v>0</v>
      </c>
      <c r="K226" s="73"/>
      <c r="L226" s="74">
        <f>SUM(J226+K226)</f>
        <v>0</v>
      </c>
      <c r="M226" s="75"/>
      <c r="N226" s="76"/>
      <c r="O226" s="77"/>
      <c r="P226" s="78"/>
      <c r="Q226" s="70"/>
      <c r="R226" s="71"/>
      <c r="S226" s="71">
        <f>SUM(Q226:R226)</f>
        <v>0</v>
      </c>
      <c r="T226" s="78"/>
      <c r="U226" s="79"/>
      <c r="V226" s="80">
        <f>SUM(S226+U226)</f>
        <v>0</v>
      </c>
      <c r="W226" s="81"/>
      <c r="X226" s="76"/>
      <c r="Y226" s="82">
        <f>T226-D226</f>
        <v>0</v>
      </c>
      <c r="Z226" s="83">
        <f>P226-E226</f>
        <v>0</v>
      </c>
      <c r="AA226" s="84">
        <f>SUM(S226-J226)</f>
        <v>0</v>
      </c>
      <c r="AB226" s="85" t="e">
        <f>AA226/J226</f>
        <v>#DIV/0!</v>
      </c>
      <c r="AC226" s="86">
        <f>U226-K226</f>
        <v>0</v>
      </c>
      <c r="AD226" s="87" t="e">
        <f>AC226/K226</f>
        <v>#DIV/0!</v>
      </c>
      <c r="AE226" s="88">
        <f>V226-L226</f>
        <v>0</v>
      </c>
      <c r="AF226" s="89" t="e">
        <f>AE226/L226</f>
        <v>#DIV/0!</v>
      </c>
      <c r="AG226" s="90">
        <f>W226-M226</f>
        <v>0</v>
      </c>
      <c r="AH226" s="91" t="e">
        <f>AG226/M226</f>
        <v>#DIV/0!</v>
      </c>
      <c r="AI226" s="233">
        <f>(S22+S73+S124+S175+S226)-(J22+J73+J124+J175+J226)</f>
        <v>0</v>
      </c>
      <c r="AJ226" s="234" t="e">
        <f>AI226/(J22+J73+J124+J175+J226)</f>
        <v>#DIV/0!</v>
      </c>
      <c r="AK226" s="233">
        <f>(U22+U73+U124+U175+U226)-(K22+K73+K124+K175+K226)</f>
        <v>0</v>
      </c>
      <c r="AL226" s="234" t="e">
        <f>AK226/(K22+K73+K124+K175+K226)</f>
        <v>#DIV/0!</v>
      </c>
      <c r="AM226" s="235">
        <f>(V22+V73+V124+V175+V226)-(L22+L73+L124+L175+L226)</f>
        <v>0</v>
      </c>
      <c r="AN226" s="244" t="e">
        <f>AM226/(L22+L73+L124+L175+L226)</f>
        <v>#DIV/0!</v>
      </c>
      <c r="AO226" s="235">
        <f>(W22+W73+W124+W175+W226)-(M22+M73+M124+M175+M226)</f>
        <v>0</v>
      </c>
      <c r="AP226" s="244" t="e">
        <f>AO226/(M22+M73+M124+M175+M226)</f>
        <v>#DIV/0!</v>
      </c>
      <c r="AR226" s="92"/>
      <c r="AS226" s="93"/>
      <c r="AT226" s="242">
        <f>SUM(AS226-AR226)</f>
        <v>0</v>
      </c>
      <c r="AU226" s="243" t="e">
        <f>AT226/AR226</f>
        <v>#DIV/0!</v>
      </c>
      <c r="AV226" s="223">
        <f>(AS22+AS73+AS124+AS175+AS226)-(AR22+AR73+AR124+AR175+AR226)</f>
        <v>0</v>
      </c>
      <c r="AW226" s="224" t="e">
        <f>AV226/(AR22+AR73+AR124+AR175+AR226)</f>
        <v>#DIV/0!</v>
      </c>
      <c r="AY226" s="96"/>
      <c r="AZ226" s="53"/>
      <c r="BA226" s="97"/>
      <c r="BB226" s="53"/>
      <c r="BC226" s="226">
        <f>SUM(AY226-BA175)</f>
        <v>0</v>
      </c>
    </row>
    <row r="227" spans="1:55">
      <c r="A227" s="66"/>
      <c r="B227" s="67"/>
      <c r="C227" s="68"/>
      <c r="D227" s="68"/>
      <c r="E227" s="68"/>
      <c r="F227" s="69"/>
      <c r="G227" s="323"/>
      <c r="H227" s="70"/>
      <c r="I227" s="71"/>
      <c r="J227" s="72">
        <f>SUM(H227:I227)</f>
        <v>0</v>
      </c>
      <c r="K227" s="73"/>
      <c r="L227" s="74">
        <f>SUM(J227+K227)</f>
        <v>0</v>
      </c>
      <c r="M227" s="75"/>
      <c r="N227" s="76"/>
      <c r="O227" s="77"/>
      <c r="P227" s="78"/>
      <c r="Q227" s="70"/>
      <c r="R227" s="71"/>
      <c r="S227" s="71">
        <f>SUM(Q227:R227)</f>
        <v>0</v>
      </c>
      <c r="T227" s="78"/>
      <c r="U227" s="79"/>
      <c r="V227" s="80">
        <f>SUM(S227+U227)</f>
        <v>0</v>
      </c>
      <c r="W227" s="81"/>
      <c r="X227" s="76"/>
      <c r="Y227" s="82">
        <f>T227-D227</f>
        <v>0</v>
      </c>
      <c r="Z227" s="83">
        <f>P227-E227</f>
        <v>0</v>
      </c>
      <c r="AA227" s="84">
        <f>SUM(S227-J227)</f>
        <v>0</v>
      </c>
      <c r="AB227" s="85" t="e">
        <f>AA227/J227</f>
        <v>#DIV/0!</v>
      </c>
      <c r="AC227" s="86">
        <f>U227-K227</f>
        <v>0</v>
      </c>
      <c r="AD227" s="87" t="e">
        <f>AC227/K227</f>
        <v>#DIV/0!</v>
      </c>
      <c r="AE227" s="88">
        <f>V227-L227</f>
        <v>0</v>
      </c>
      <c r="AF227" s="89" t="e">
        <f>AE227/L227</f>
        <v>#DIV/0!</v>
      </c>
      <c r="AG227" s="90">
        <f>W227-M227</f>
        <v>0</v>
      </c>
      <c r="AH227" s="91" t="e">
        <f>AG227/M227</f>
        <v>#DIV/0!</v>
      </c>
      <c r="AI227" s="233">
        <f>(S23+S74+S125+S176+S227)-(J23+J74+J125+J176+J227)</f>
        <v>0</v>
      </c>
      <c r="AJ227" s="234" t="e">
        <f>AI227/(J23+J74+J125+J176+J227)</f>
        <v>#DIV/0!</v>
      </c>
      <c r="AK227" s="233">
        <f>(U23+U74+U125+U176+U227)-(K23+K74+K125+K176+K227)</f>
        <v>0</v>
      </c>
      <c r="AL227" s="234" t="e">
        <f>AK227/(K23+K74+K125+K176+K227)</f>
        <v>#DIV/0!</v>
      </c>
      <c r="AM227" s="235">
        <f>(V23+V74+V125+V176+V227)-(L23+L74+L125+L176+L227)</f>
        <v>0</v>
      </c>
      <c r="AN227" s="244" t="e">
        <f>AM227/(L23+L74+L125+L176+L227)</f>
        <v>#DIV/0!</v>
      </c>
      <c r="AO227" s="235">
        <f>(W23+W74+W125+W176+W227)-(M23+M74+M125+M176+M227)</f>
        <v>0</v>
      </c>
      <c r="AP227" s="244" t="e">
        <f>AO227/(M23+M74+M125+M176+M227)</f>
        <v>#DIV/0!</v>
      </c>
      <c r="AR227" s="92"/>
      <c r="AS227" s="93"/>
      <c r="AT227" s="242">
        <f>SUM(AS227-AR227)</f>
        <v>0</v>
      </c>
      <c r="AU227" s="243" t="e">
        <f>AT227/AR227</f>
        <v>#DIV/0!</v>
      </c>
      <c r="AV227" s="223">
        <f>(AS23+AS74+AS125+AS176+AS227)-(AR23+AR74+AR125+AR176+AR227)</f>
        <v>0</v>
      </c>
      <c r="AW227" s="224" t="e">
        <f>AV227/(AR23+AR74+AR125+AR176+AR227)</f>
        <v>#DIV/0!</v>
      </c>
      <c r="AY227" s="96"/>
      <c r="AZ227" s="53"/>
      <c r="BA227" s="97"/>
      <c r="BB227" s="53"/>
      <c r="BC227" s="226">
        <f>SUM(AY227-BA176)</f>
        <v>0</v>
      </c>
    </row>
    <row r="228" spans="1:55">
      <c r="A228" s="66"/>
      <c r="B228" s="67"/>
      <c r="C228" s="68"/>
      <c r="D228" s="68"/>
      <c r="E228" s="68"/>
      <c r="F228" s="69"/>
      <c r="G228" s="323"/>
      <c r="H228" s="70"/>
      <c r="I228" s="71"/>
      <c r="J228" s="72">
        <f>SUM(H228:I228)</f>
        <v>0</v>
      </c>
      <c r="K228" s="73"/>
      <c r="L228" s="74">
        <f>SUM(J228+K228)</f>
        <v>0</v>
      </c>
      <c r="M228" s="75"/>
      <c r="N228" s="76"/>
      <c r="O228" s="77"/>
      <c r="P228" s="78"/>
      <c r="Q228" s="70"/>
      <c r="R228" s="71"/>
      <c r="S228" s="71">
        <f>SUM(Q228:R228)</f>
        <v>0</v>
      </c>
      <c r="T228" s="78"/>
      <c r="U228" s="79"/>
      <c r="V228" s="80">
        <f>SUM(S228+U228)</f>
        <v>0</v>
      </c>
      <c r="W228" s="81"/>
      <c r="X228" s="76"/>
      <c r="Y228" s="82">
        <f>T228-D228</f>
        <v>0</v>
      </c>
      <c r="Z228" s="83">
        <f>P228-E228</f>
        <v>0</v>
      </c>
      <c r="AA228" s="84">
        <f>SUM(S228-J228)</f>
        <v>0</v>
      </c>
      <c r="AB228" s="85" t="e">
        <f>AA228/J228</f>
        <v>#DIV/0!</v>
      </c>
      <c r="AC228" s="86">
        <f>U228-K228</f>
        <v>0</v>
      </c>
      <c r="AD228" s="87" t="e">
        <f>AC228/K228</f>
        <v>#DIV/0!</v>
      </c>
      <c r="AE228" s="88">
        <f>V228-L228</f>
        <v>0</v>
      </c>
      <c r="AF228" s="89" t="e">
        <f>AE228/L228</f>
        <v>#DIV/0!</v>
      </c>
      <c r="AG228" s="90">
        <f>W228-M228</f>
        <v>0</v>
      </c>
      <c r="AH228" s="91" t="e">
        <f>AG228/M228</f>
        <v>#DIV/0!</v>
      </c>
      <c r="AI228" s="233">
        <f>(S24+S75+S126+S177+S228)-(J24+J75+J126+J177+J228)</f>
        <v>0</v>
      </c>
      <c r="AJ228" s="234" t="e">
        <f>AI228/(J24+J75+J126+J177+J228)</f>
        <v>#DIV/0!</v>
      </c>
      <c r="AK228" s="233">
        <f>(U24+U75+U126+U177+U228)-(K24+K75+K126+K177+K228)</f>
        <v>0</v>
      </c>
      <c r="AL228" s="234" t="e">
        <f>AK228/(K24+K75+K126+K177+K228)</f>
        <v>#DIV/0!</v>
      </c>
      <c r="AM228" s="235">
        <f>(V24+V75+V126+V177+V228)-(L24+L75+L126+L177+L228)</f>
        <v>0</v>
      </c>
      <c r="AN228" s="244" t="e">
        <f>AM228/(L24+L75+L126+L177+L228)</f>
        <v>#DIV/0!</v>
      </c>
      <c r="AO228" s="235">
        <f>(W24+W75+W126+W177+W228)-(M24+M75+M126+M177+M228)</f>
        <v>0</v>
      </c>
      <c r="AP228" s="244" t="e">
        <f>AO228/(M24+M75+M126+M177+M228)</f>
        <v>#DIV/0!</v>
      </c>
      <c r="AR228" s="92"/>
      <c r="AS228" s="93"/>
      <c r="AT228" s="242">
        <f>SUM(AS228-AR228)</f>
        <v>0</v>
      </c>
      <c r="AU228" s="243" t="e">
        <f>AT228/AR228</f>
        <v>#DIV/0!</v>
      </c>
      <c r="AV228" s="223">
        <f>(AS24+AS75+AS126+AS177+AS228)-(AR24+AR75+AR126+AR177+AR228)</f>
        <v>0</v>
      </c>
      <c r="AW228" s="224" t="e">
        <f>AV228/(AR24+AR75+AR126+AR177+AR228)</f>
        <v>#DIV/0!</v>
      </c>
      <c r="AY228" s="96"/>
      <c r="AZ228" s="53"/>
      <c r="BA228" s="97"/>
      <c r="BB228" s="53"/>
      <c r="BC228" s="226">
        <f>SUM(AY228-BA177)</f>
        <v>0</v>
      </c>
    </row>
    <row r="229" spans="1:55">
      <c r="A229" s="66"/>
      <c r="B229" s="67"/>
      <c r="C229" s="68"/>
      <c r="D229" s="68"/>
      <c r="E229" s="68"/>
      <c r="F229" s="69"/>
      <c r="G229" s="323"/>
      <c r="H229" s="70"/>
      <c r="I229" s="71"/>
      <c r="J229" s="72">
        <f>SUM(H229:I229)</f>
        <v>0</v>
      </c>
      <c r="K229" s="73"/>
      <c r="L229" s="74">
        <f>SUM(J229+K229)</f>
        <v>0</v>
      </c>
      <c r="M229" s="75"/>
      <c r="N229" s="76"/>
      <c r="O229" s="77"/>
      <c r="P229" s="78"/>
      <c r="Q229" s="70"/>
      <c r="R229" s="71"/>
      <c r="S229" s="71">
        <f>SUM(Q229:R229)</f>
        <v>0</v>
      </c>
      <c r="T229" s="78"/>
      <c r="U229" s="79"/>
      <c r="V229" s="80">
        <f>SUM(S229+U229)</f>
        <v>0</v>
      </c>
      <c r="W229" s="81"/>
      <c r="X229" s="76"/>
      <c r="Y229" s="82">
        <f>T229-D229</f>
        <v>0</v>
      </c>
      <c r="Z229" s="83">
        <f>P229-E229</f>
        <v>0</v>
      </c>
      <c r="AA229" s="84">
        <f>SUM(S229-J229)</f>
        <v>0</v>
      </c>
      <c r="AB229" s="85" t="e">
        <f>AA229/J229</f>
        <v>#DIV/0!</v>
      </c>
      <c r="AC229" s="86">
        <f>U229-K229</f>
        <v>0</v>
      </c>
      <c r="AD229" s="87" t="e">
        <f>AC229/K229</f>
        <v>#DIV/0!</v>
      </c>
      <c r="AE229" s="88">
        <f>V229-L229</f>
        <v>0</v>
      </c>
      <c r="AF229" s="89" t="e">
        <f>AE229/L229</f>
        <v>#DIV/0!</v>
      </c>
      <c r="AG229" s="90">
        <f>W229-M229</f>
        <v>0</v>
      </c>
      <c r="AH229" s="91" t="e">
        <f>AG229/M229</f>
        <v>#DIV/0!</v>
      </c>
      <c r="AI229" s="233">
        <f>(S25+S76+S127+S178+S229)-(J25+J76+J127+J178+J229)</f>
        <v>0</v>
      </c>
      <c r="AJ229" s="234" t="e">
        <f>AI229/(J25+J76+J127+J178+J229)</f>
        <v>#DIV/0!</v>
      </c>
      <c r="AK229" s="233">
        <f>(U25+U76+U127+U178+U229)-(K25+K76+K127+K178+K229)</f>
        <v>0</v>
      </c>
      <c r="AL229" s="234" t="e">
        <f>AK229/(K25+K76+K127+K178+K229)</f>
        <v>#DIV/0!</v>
      </c>
      <c r="AM229" s="235">
        <f>(V25+V76+V127+V178+V229)-(L25+L76+L127+L178+L229)</f>
        <v>0</v>
      </c>
      <c r="AN229" s="244" t="e">
        <f>AM229/(L25+L76+L127+L178+L229)</f>
        <v>#DIV/0!</v>
      </c>
      <c r="AO229" s="235">
        <f>(W25+W76+W127+W178+W229)-(M25+M76+M127+M178+M229)</f>
        <v>0</v>
      </c>
      <c r="AP229" s="244" t="e">
        <f>AO229/(M25+M76+M127+M178+M229)</f>
        <v>#DIV/0!</v>
      </c>
      <c r="AR229" s="92"/>
      <c r="AS229" s="93"/>
      <c r="AT229" s="242">
        <f>SUM(AS229-AR229)</f>
        <v>0</v>
      </c>
      <c r="AU229" s="243" t="e">
        <f>AT229/AR229</f>
        <v>#DIV/0!</v>
      </c>
      <c r="AV229" s="223">
        <f>(AS25+AS76+AS127+AS178+AS229)-(AR25+AR76+AR127+AR178+AR229)</f>
        <v>0</v>
      </c>
      <c r="AW229" s="224" t="e">
        <f>AV229/(AR25+AR76+AR127+AR178+AR229)</f>
        <v>#DIV/0!</v>
      </c>
      <c r="AY229" s="96"/>
      <c r="AZ229" s="53"/>
      <c r="BA229" s="97"/>
      <c r="BB229" s="53"/>
      <c r="BC229" s="226">
        <f>SUM(AY229-BA178)</f>
        <v>0</v>
      </c>
    </row>
    <row r="230" spans="1:55">
      <c r="A230" s="66"/>
      <c r="B230" s="67"/>
      <c r="C230" s="68"/>
      <c r="D230" s="68"/>
      <c r="E230" s="68"/>
      <c r="F230" s="69"/>
      <c r="G230" s="323"/>
      <c r="H230" s="70"/>
      <c r="I230" s="71"/>
      <c r="J230" s="72">
        <f>SUM(H230:I230)</f>
        <v>0</v>
      </c>
      <c r="K230" s="73"/>
      <c r="L230" s="74">
        <f>SUM(J230+K230)</f>
        <v>0</v>
      </c>
      <c r="M230" s="75"/>
      <c r="N230" s="76"/>
      <c r="O230" s="77"/>
      <c r="P230" s="78"/>
      <c r="Q230" s="70"/>
      <c r="R230" s="71"/>
      <c r="S230" s="71">
        <f>SUM(Q230:R230)</f>
        <v>0</v>
      </c>
      <c r="T230" s="78"/>
      <c r="U230" s="79"/>
      <c r="V230" s="80">
        <f>SUM(S230+U230)</f>
        <v>0</v>
      </c>
      <c r="W230" s="81"/>
      <c r="X230" s="76"/>
      <c r="Y230" s="82">
        <f>T230-D230</f>
        <v>0</v>
      </c>
      <c r="Z230" s="83">
        <f>P230-E230</f>
        <v>0</v>
      </c>
      <c r="AA230" s="84">
        <f>SUM(S230-J230)</f>
        <v>0</v>
      </c>
      <c r="AB230" s="85" t="e">
        <f>AA230/J230</f>
        <v>#DIV/0!</v>
      </c>
      <c r="AC230" s="86">
        <f>U230-K230</f>
        <v>0</v>
      </c>
      <c r="AD230" s="87" t="e">
        <f>AC230/K230</f>
        <v>#DIV/0!</v>
      </c>
      <c r="AE230" s="88">
        <f>V230-L230</f>
        <v>0</v>
      </c>
      <c r="AF230" s="89" t="e">
        <f>AE230/L230</f>
        <v>#DIV/0!</v>
      </c>
      <c r="AG230" s="90">
        <f>W230-M230</f>
        <v>0</v>
      </c>
      <c r="AH230" s="91" t="e">
        <f>AG230/M230</f>
        <v>#DIV/0!</v>
      </c>
      <c r="AI230" s="233">
        <f>(S26+S77+S128+S179+S230)-(J26+J77+J128+J179+J230)</f>
        <v>0</v>
      </c>
      <c r="AJ230" s="234" t="e">
        <f>AI230/(J26+J77+J128+J179+J230)</f>
        <v>#DIV/0!</v>
      </c>
      <c r="AK230" s="233">
        <f>(U26+U77+U128+U179+U230)-(K26+K77+K128+K179+K230)</f>
        <v>0</v>
      </c>
      <c r="AL230" s="234" t="e">
        <f>AK230/(K26+K77+K128+K179+K230)</f>
        <v>#DIV/0!</v>
      </c>
      <c r="AM230" s="235">
        <f>(V26+V77+V128+V179+V230)-(L26+L77+L128+L179+L230)</f>
        <v>0</v>
      </c>
      <c r="AN230" s="244" t="e">
        <f>AM230/(L26+L77+L128+L179+L230)</f>
        <v>#DIV/0!</v>
      </c>
      <c r="AO230" s="235">
        <f>(W26+W77+W128+W179+W230)-(M26+M77+M128+M179+M230)</f>
        <v>0</v>
      </c>
      <c r="AP230" s="244" t="e">
        <f>AO230/(M26+M77+M128+M179+M230)</f>
        <v>#DIV/0!</v>
      </c>
      <c r="AR230" s="92"/>
      <c r="AS230" s="93"/>
      <c r="AT230" s="242">
        <f>SUM(AS230-AR230)</f>
        <v>0</v>
      </c>
      <c r="AU230" s="243" t="e">
        <f>AT230/AR230</f>
        <v>#DIV/0!</v>
      </c>
      <c r="AV230" s="223">
        <f>(AS26+AS77+AS128+AS179+AS230)-(AR26+AR77+AR128+AR179+AR230)</f>
        <v>0</v>
      </c>
      <c r="AW230" s="224" t="e">
        <f>AV230/(AR26+AR77+AR128+AR179+AR230)</f>
        <v>#DIV/0!</v>
      </c>
      <c r="AY230" s="96"/>
      <c r="AZ230" s="53"/>
      <c r="BA230" s="97"/>
      <c r="BB230" s="53"/>
      <c r="BC230" s="226">
        <f>SUM(AY230-BA179)</f>
        <v>0</v>
      </c>
    </row>
    <row r="231" spans="1:55">
      <c r="A231" s="66"/>
      <c r="B231" s="67"/>
      <c r="C231" s="68"/>
      <c r="D231" s="68"/>
      <c r="E231" s="68"/>
      <c r="F231" s="69"/>
      <c r="G231" s="323"/>
      <c r="H231" s="70"/>
      <c r="I231" s="71"/>
      <c r="J231" s="72">
        <f>SUM(H231:I231)</f>
        <v>0</v>
      </c>
      <c r="K231" s="73"/>
      <c r="L231" s="74">
        <f>SUM(J231+K231)</f>
        <v>0</v>
      </c>
      <c r="M231" s="75"/>
      <c r="N231" s="76"/>
      <c r="O231" s="77"/>
      <c r="P231" s="78"/>
      <c r="Q231" s="70"/>
      <c r="R231" s="71"/>
      <c r="S231" s="71">
        <f>SUM(Q231:R231)</f>
        <v>0</v>
      </c>
      <c r="T231" s="78"/>
      <c r="U231" s="79"/>
      <c r="V231" s="80">
        <f>SUM(S231+U231)</f>
        <v>0</v>
      </c>
      <c r="W231" s="81"/>
      <c r="X231" s="76"/>
      <c r="Y231" s="82">
        <f>T231-D231</f>
        <v>0</v>
      </c>
      <c r="Z231" s="83">
        <f>P231-E231</f>
        <v>0</v>
      </c>
      <c r="AA231" s="84">
        <f>SUM(S231-J231)</f>
        <v>0</v>
      </c>
      <c r="AB231" s="85" t="e">
        <f>AA231/J231</f>
        <v>#DIV/0!</v>
      </c>
      <c r="AC231" s="86">
        <f>U231-K231</f>
        <v>0</v>
      </c>
      <c r="AD231" s="87" t="e">
        <f>AC231/K231</f>
        <v>#DIV/0!</v>
      </c>
      <c r="AE231" s="88">
        <f>V231-L231</f>
        <v>0</v>
      </c>
      <c r="AF231" s="89" t="e">
        <f>AE231/L231</f>
        <v>#DIV/0!</v>
      </c>
      <c r="AG231" s="90">
        <f>W231-M231</f>
        <v>0</v>
      </c>
      <c r="AH231" s="91" t="e">
        <f>AG231/M231</f>
        <v>#DIV/0!</v>
      </c>
      <c r="AI231" s="233">
        <f>(S27+S78+S129+S180+S231)-(J27+J78+J129+J180+J231)</f>
        <v>0</v>
      </c>
      <c r="AJ231" s="234" t="e">
        <f>AI231/(J27+J78+J129+J180+J231)</f>
        <v>#DIV/0!</v>
      </c>
      <c r="AK231" s="233">
        <f>(U27+U78+U129+U180+U231)-(K27+K78+K129+K180+K231)</f>
        <v>0</v>
      </c>
      <c r="AL231" s="234" t="e">
        <f>AK231/(K27+K78+K129+K180+K231)</f>
        <v>#DIV/0!</v>
      </c>
      <c r="AM231" s="235">
        <f>(V27+V78+V129+V180+V231)-(L27+L78+L129+L180+L231)</f>
        <v>0</v>
      </c>
      <c r="AN231" s="244" t="e">
        <f>AM231/(L27+L78+L129+L180+L231)</f>
        <v>#DIV/0!</v>
      </c>
      <c r="AO231" s="235">
        <f>(W27+W78+W129+W180+W231)-(M27+M78+M129+M180+M231)</f>
        <v>0</v>
      </c>
      <c r="AP231" s="244" t="e">
        <f>AO231/(M27+M78+M129+M180+M231)</f>
        <v>#DIV/0!</v>
      </c>
      <c r="AR231" s="92"/>
      <c r="AS231" s="93"/>
      <c r="AT231" s="242">
        <f>SUM(AS231-AR231)</f>
        <v>0</v>
      </c>
      <c r="AU231" s="243" t="e">
        <f>AT231/AR231</f>
        <v>#DIV/0!</v>
      </c>
      <c r="AV231" s="223">
        <f>(AS27+AS78+AS129+AS180+AS231)-(AR27+AR78+AR129+AR180+AR231)</f>
        <v>0</v>
      </c>
      <c r="AW231" s="224" t="e">
        <f>AV231/(AR27+AR78+AR129+AR180+AR231)</f>
        <v>#DIV/0!</v>
      </c>
      <c r="AY231" s="96"/>
      <c r="AZ231" s="53"/>
      <c r="BA231" s="97"/>
      <c r="BB231" s="53"/>
      <c r="BC231" s="226">
        <f>SUM(AY231-BA180)</f>
        <v>0</v>
      </c>
    </row>
    <row r="232" spans="1:55">
      <c r="A232" s="66"/>
      <c r="B232" s="67"/>
      <c r="C232" s="68"/>
      <c r="D232" s="68"/>
      <c r="E232" s="68"/>
      <c r="F232" s="69"/>
      <c r="G232" s="323"/>
      <c r="H232" s="70"/>
      <c r="I232" s="71"/>
      <c r="J232" s="72">
        <f>SUM(H232:I232)</f>
        <v>0</v>
      </c>
      <c r="K232" s="73"/>
      <c r="L232" s="74">
        <f>SUM(J232+K232)</f>
        <v>0</v>
      </c>
      <c r="M232" s="75"/>
      <c r="N232" s="76"/>
      <c r="O232" s="77"/>
      <c r="P232" s="78"/>
      <c r="Q232" s="70"/>
      <c r="R232" s="71"/>
      <c r="S232" s="71">
        <f>SUM(Q232:R232)</f>
        <v>0</v>
      </c>
      <c r="T232" s="78"/>
      <c r="U232" s="79"/>
      <c r="V232" s="80">
        <f>SUM(S232+U232)</f>
        <v>0</v>
      </c>
      <c r="W232" s="81"/>
      <c r="X232" s="76"/>
      <c r="Y232" s="82">
        <f>T232-D232</f>
        <v>0</v>
      </c>
      <c r="Z232" s="83">
        <f>P232-E232</f>
        <v>0</v>
      </c>
      <c r="AA232" s="84">
        <f>SUM(S232-J232)</f>
        <v>0</v>
      </c>
      <c r="AB232" s="85" t="e">
        <f>AA232/J232</f>
        <v>#DIV/0!</v>
      </c>
      <c r="AC232" s="86">
        <f>U232-K232</f>
        <v>0</v>
      </c>
      <c r="AD232" s="87" t="e">
        <f>AC232/K232</f>
        <v>#DIV/0!</v>
      </c>
      <c r="AE232" s="88">
        <f>V232-L232</f>
        <v>0</v>
      </c>
      <c r="AF232" s="89" t="e">
        <f>AE232/L232</f>
        <v>#DIV/0!</v>
      </c>
      <c r="AG232" s="90">
        <f>W232-M232</f>
        <v>0</v>
      </c>
      <c r="AH232" s="91" t="e">
        <f>AG232/M232</f>
        <v>#DIV/0!</v>
      </c>
      <c r="AI232" s="233">
        <f>(S28+S79+S130+S181+S232)-(J28+J79+J130+J181+J232)</f>
        <v>0</v>
      </c>
      <c r="AJ232" s="234" t="e">
        <f>AI232/(J28+J79+J130+J181+J232)</f>
        <v>#DIV/0!</v>
      </c>
      <c r="AK232" s="233">
        <f>(U28+U79+U130+U181+U232)-(K28+K79+K130+K181+K232)</f>
        <v>0</v>
      </c>
      <c r="AL232" s="234" t="e">
        <f>AK232/(K28+K79+K130+K181+K232)</f>
        <v>#DIV/0!</v>
      </c>
      <c r="AM232" s="235">
        <f>(V28+V79+V130+V181+V232)-(L28+L79+L130+L181+L232)</f>
        <v>0</v>
      </c>
      <c r="AN232" s="244" t="e">
        <f>AM232/(L28+L79+L130+L181+L232)</f>
        <v>#DIV/0!</v>
      </c>
      <c r="AO232" s="235">
        <f>(W28+W79+W130+W181+W232)-(M28+M79+M130+M181+M232)</f>
        <v>0</v>
      </c>
      <c r="AP232" s="244" t="e">
        <f>AO232/(M28+M79+M130+M181+M232)</f>
        <v>#DIV/0!</v>
      </c>
      <c r="AR232" s="92"/>
      <c r="AS232" s="93"/>
      <c r="AT232" s="242">
        <f>SUM(AS232-AR232)</f>
        <v>0</v>
      </c>
      <c r="AU232" s="243" t="e">
        <f>AT232/AR232</f>
        <v>#DIV/0!</v>
      </c>
      <c r="AV232" s="223">
        <f>(AS28+AS79+AS130+AS181+AS232)-(AR28+AR79+AR130+AR181+AR232)</f>
        <v>0</v>
      </c>
      <c r="AW232" s="224" t="e">
        <f>AV232/(AR28+AR79+AR130+AR181+AR232)</f>
        <v>#DIV/0!</v>
      </c>
      <c r="AY232" s="96"/>
      <c r="AZ232" s="53"/>
      <c r="BA232" s="97"/>
      <c r="BB232" s="53"/>
      <c r="BC232" s="226">
        <f>SUM(AY232-BA181)</f>
        <v>0</v>
      </c>
    </row>
    <row r="233" spans="1:55">
      <c r="A233" s="66"/>
      <c r="B233" s="67"/>
      <c r="C233" s="68"/>
      <c r="D233" s="68"/>
      <c r="E233" s="68"/>
      <c r="F233" s="69"/>
      <c r="G233" s="323"/>
      <c r="H233" s="70"/>
      <c r="I233" s="71"/>
      <c r="J233" s="72">
        <f>SUM(H233:I233)</f>
        <v>0</v>
      </c>
      <c r="K233" s="73"/>
      <c r="L233" s="74">
        <f>SUM(J233+K233)</f>
        <v>0</v>
      </c>
      <c r="M233" s="75"/>
      <c r="N233" s="76"/>
      <c r="O233" s="77"/>
      <c r="P233" s="78"/>
      <c r="Q233" s="70"/>
      <c r="R233" s="71"/>
      <c r="S233" s="71">
        <f>SUM(Q233:R233)</f>
        <v>0</v>
      </c>
      <c r="T233" s="78"/>
      <c r="U233" s="79"/>
      <c r="V233" s="80">
        <f>SUM(S233+U233)</f>
        <v>0</v>
      </c>
      <c r="W233" s="81"/>
      <c r="X233" s="76"/>
      <c r="Y233" s="82">
        <f>T233-D233</f>
        <v>0</v>
      </c>
      <c r="Z233" s="83">
        <f>P233-E233</f>
        <v>0</v>
      </c>
      <c r="AA233" s="84">
        <f>SUM(S233-J233)</f>
        <v>0</v>
      </c>
      <c r="AB233" s="85" t="e">
        <f>AA233/J233</f>
        <v>#DIV/0!</v>
      </c>
      <c r="AC233" s="86">
        <f>U233-K233</f>
        <v>0</v>
      </c>
      <c r="AD233" s="87" t="e">
        <f>AC233/K233</f>
        <v>#DIV/0!</v>
      </c>
      <c r="AE233" s="88">
        <f>V233-L233</f>
        <v>0</v>
      </c>
      <c r="AF233" s="89" t="e">
        <f>AE233/L233</f>
        <v>#DIV/0!</v>
      </c>
      <c r="AG233" s="90">
        <f>W233-M233</f>
        <v>0</v>
      </c>
      <c r="AH233" s="91" t="e">
        <f>AG233/M233</f>
        <v>#DIV/0!</v>
      </c>
      <c r="AI233" s="233">
        <f>(S29+S80+S131+S182+S233)-(J29+J80+J131+J182+J233)</f>
        <v>0</v>
      </c>
      <c r="AJ233" s="234" t="e">
        <f>AI233/(J29+J80+J131+J182+J233)</f>
        <v>#DIV/0!</v>
      </c>
      <c r="AK233" s="233">
        <f>(U29+U80+U131+U182+U233)-(K29+K80+K131+K182+K233)</f>
        <v>0</v>
      </c>
      <c r="AL233" s="234" t="e">
        <f>AK233/(K29+K80+K131+K182+K233)</f>
        <v>#DIV/0!</v>
      </c>
      <c r="AM233" s="235">
        <f>(V29+V80+V131+V182+V233)-(L29+L80+L131+L182+L233)</f>
        <v>0</v>
      </c>
      <c r="AN233" s="244" t="e">
        <f>AM233/(L29+L80+L131+L182+L233)</f>
        <v>#DIV/0!</v>
      </c>
      <c r="AO233" s="235">
        <f>(W29+W80+W131+W182+W233)-(M29+M80+M131+M182+M233)</f>
        <v>0</v>
      </c>
      <c r="AP233" s="244" t="e">
        <f>AO233/(M29+M80+M131+M182+M233)</f>
        <v>#DIV/0!</v>
      </c>
      <c r="AR233" s="92"/>
      <c r="AS233" s="93"/>
      <c r="AT233" s="242">
        <f>SUM(AS233-AR233)</f>
        <v>0</v>
      </c>
      <c r="AU233" s="243" t="e">
        <f>AT233/AR233</f>
        <v>#DIV/0!</v>
      </c>
      <c r="AV233" s="223">
        <f>(AS29+AS80+AS131+AS182+AS233)-(AR29+AR80+AR131+AR182+AR233)</f>
        <v>0</v>
      </c>
      <c r="AW233" s="224" t="e">
        <f>AV233/(AR29+AR80+AR131+AR182+AR233)</f>
        <v>#DIV/0!</v>
      </c>
      <c r="AY233" s="96"/>
      <c r="AZ233" s="53"/>
      <c r="BA233" s="97"/>
      <c r="BB233" s="53"/>
      <c r="BC233" s="226">
        <f>SUM(AY233-BA182)</f>
        <v>0</v>
      </c>
    </row>
    <row r="234" spans="1:55">
      <c r="A234" s="66"/>
      <c r="B234" s="67"/>
      <c r="C234" s="68"/>
      <c r="D234" s="68"/>
      <c r="E234" s="68"/>
      <c r="F234" s="69"/>
      <c r="G234" s="323"/>
      <c r="H234" s="70"/>
      <c r="I234" s="71"/>
      <c r="J234" s="72">
        <f>SUM(H234:I234)</f>
        <v>0</v>
      </c>
      <c r="K234" s="73"/>
      <c r="L234" s="74">
        <f>SUM(J234+K234)</f>
        <v>0</v>
      </c>
      <c r="M234" s="75"/>
      <c r="N234" s="76"/>
      <c r="O234" s="77"/>
      <c r="P234" s="78"/>
      <c r="Q234" s="70"/>
      <c r="R234" s="71"/>
      <c r="S234" s="71">
        <f>SUM(Q234:R234)</f>
        <v>0</v>
      </c>
      <c r="T234" s="78"/>
      <c r="U234" s="79"/>
      <c r="V234" s="80">
        <f>SUM(S234+U234)</f>
        <v>0</v>
      </c>
      <c r="W234" s="81"/>
      <c r="X234" s="76"/>
      <c r="Y234" s="82">
        <f>T234-D234</f>
        <v>0</v>
      </c>
      <c r="Z234" s="83">
        <f>P234-E234</f>
        <v>0</v>
      </c>
      <c r="AA234" s="84">
        <f>SUM(S234-J234)</f>
        <v>0</v>
      </c>
      <c r="AB234" s="85" t="e">
        <f>AA234/J234</f>
        <v>#DIV/0!</v>
      </c>
      <c r="AC234" s="86">
        <f>U234-K234</f>
        <v>0</v>
      </c>
      <c r="AD234" s="87" t="e">
        <f>AC234/K234</f>
        <v>#DIV/0!</v>
      </c>
      <c r="AE234" s="88">
        <f>V234-L234</f>
        <v>0</v>
      </c>
      <c r="AF234" s="89" t="e">
        <f>AE234/L234</f>
        <v>#DIV/0!</v>
      </c>
      <c r="AG234" s="90">
        <f>W234-M234</f>
        <v>0</v>
      </c>
      <c r="AH234" s="91" t="e">
        <f>AG234/M234</f>
        <v>#DIV/0!</v>
      </c>
      <c r="AI234" s="233">
        <f>(S30+S81+S132+S183+S234)-(J30+J81+J132+J183+J234)</f>
        <v>0</v>
      </c>
      <c r="AJ234" s="234" t="e">
        <f>AI234/(J30+J81+J132+J183+J234)</f>
        <v>#DIV/0!</v>
      </c>
      <c r="AK234" s="233">
        <f>(U30+U81+U132+U183+U234)-(K30+K81+K132+K183+K234)</f>
        <v>0</v>
      </c>
      <c r="AL234" s="234" t="e">
        <f>AK234/(K30+K81+K132+K183+K234)</f>
        <v>#DIV/0!</v>
      </c>
      <c r="AM234" s="235">
        <f>(V30+V81+V132+V183+V234)-(L30+L81+L132+L183+L234)</f>
        <v>0</v>
      </c>
      <c r="AN234" s="244" t="e">
        <f>AM234/(L30+L81+L132+L183+L234)</f>
        <v>#DIV/0!</v>
      </c>
      <c r="AO234" s="235">
        <f>(W30+W81+W132+W183+W234)-(M30+M81+M132+M183+M234)</f>
        <v>0</v>
      </c>
      <c r="AP234" s="244" t="e">
        <f>AO234/(M30+M81+M132+M183+M234)</f>
        <v>#DIV/0!</v>
      </c>
      <c r="AR234" s="92"/>
      <c r="AS234" s="93"/>
      <c r="AT234" s="242">
        <f>SUM(AS234-AR234)</f>
        <v>0</v>
      </c>
      <c r="AU234" s="243" t="e">
        <f>AT234/AR234</f>
        <v>#DIV/0!</v>
      </c>
      <c r="AV234" s="223">
        <f>(AS30+AS81+AS132+AS183+AS234)-(AR30+AR81+AR132+AR183+AR234)</f>
        <v>0</v>
      </c>
      <c r="AW234" s="224" t="e">
        <f>AV234/(AR30+AR81+AR132+AR183+AR234)</f>
        <v>#DIV/0!</v>
      </c>
      <c r="AY234" s="96"/>
      <c r="AZ234" s="53"/>
      <c r="BA234" s="97"/>
      <c r="BB234" s="53"/>
      <c r="BC234" s="226">
        <f>SUM(AY234-BA183)</f>
        <v>0</v>
      </c>
    </row>
    <row r="235" spans="1:55">
      <c r="A235" s="66"/>
      <c r="B235" s="67"/>
      <c r="C235" s="68"/>
      <c r="D235" s="68"/>
      <c r="E235" s="68"/>
      <c r="F235" s="69"/>
      <c r="G235" s="323"/>
      <c r="H235" s="70"/>
      <c r="I235" s="71"/>
      <c r="J235" s="72">
        <f>SUM(H235:I235)</f>
        <v>0</v>
      </c>
      <c r="K235" s="73"/>
      <c r="L235" s="74">
        <f>SUM(J235+K235)</f>
        <v>0</v>
      </c>
      <c r="M235" s="75"/>
      <c r="N235" s="76"/>
      <c r="O235" s="77"/>
      <c r="P235" s="78"/>
      <c r="Q235" s="70"/>
      <c r="R235" s="71"/>
      <c r="S235" s="71">
        <f>SUM(Q235:R235)</f>
        <v>0</v>
      </c>
      <c r="T235" s="78"/>
      <c r="U235" s="79"/>
      <c r="V235" s="80">
        <f>SUM(S235+U235)</f>
        <v>0</v>
      </c>
      <c r="W235" s="81"/>
      <c r="X235" s="76"/>
      <c r="Y235" s="82">
        <f>T235-D235</f>
        <v>0</v>
      </c>
      <c r="Z235" s="83">
        <f>P235-E235</f>
        <v>0</v>
      </c>
      <c r="AA235" s="84">
        <f>SUM(S235-J235)</f>
        <v>0</v>
      </c>
      <c r="AB235" s="85" t="e">
        <f>AA235/J235</f>
        <v>#DIV/0!</v>
      </c>
      <c r="AC235" s="86">
        <f>U235-K235</f>
        <v>0</v>
      </c>
      <c r="AD235" s="87" t="e">
        <f>AC235/K235</f>
        <v>#DIV/0!</v>
      </c>
      <c r="AE235" s="88">
        <f>V235-L235</f>
        <v>0</v>
      </c>
      <c r="AF235" s="89" t="e">
        <f>AE235/L235</f>
        <v>#DIV/0!</v>
      </c>
      <c r="AG235" s="90">
        <f>W235-M235</f>
        <v>0</v>
      </c>
      <c r="AH235" s="91" t="e">
        <f>AG235/M235</f>
        <v>#DIV/0!</v>
      </c>
      <c r="AI235" s="233">
        <f>(S31+S82+S133+S184+S235)-(J31+J82+J133+J184+J235)</f>
        <v>0</v>
      </c>
      <c r="AJ235" s="234" t="e">
        <f>AI235/(J31+J82+J133+J184+J235)</f>
        <v>#DIV/0!</v>
      </c>
      <c r="AK235" s="233">
        <f>(U31+U82+U133+U184+U235)-(K31+K82+K133+K184+K235)</f>
        <v>0</v>
      </c>
      <c r="AL235" s="234" t="e">
        <f>AK235/(K31+K82+K133+K184+K235)</f>
        <v>#DIV/0!</v>
      </c>
      <c r="AM235" s="235">
        <f>(V31+V82+V133+V184+V235)-(L31+L82+L133+L184+L235)</f>
        <v>0</v>
      </c>
      <c r="AN235" s="244" t="e">
        <f>AM235/(L31+L82+L133+L184+L235)</f>
        <v>#DIV/0!</v>
      </c>
      <c r="AO235" s="235">
        <f>(W31+W82+W133+W184+W235)-(M31+M82+M133+M184+M235)</f>
        <v>0</v>
      </c>
      <c r="AP235" s="244" t="e">
        <f>AO235/(M31+M82+M133+M184+M235)</f>
        <v>#DIV/0!</v>
      </c>
      <c r="AR235" s="92"/>
      <c r="AS235" s="93"/>
      <c r="AT235" s="242">
        <f>SUM(AS235-AR235)</f>
        <v>0</v>
      </c>
      <c r="AU235" s="243" t="e">
        <f>AT235/AR235</f>
        <v>#DIV/0!</v>
      </c>
      <c r="AV235" s="223">
        <f>(AS31+AS82+AS133+AS184+AS235)-(AR31+AR82+AR133+AR184+AR235)</f>
        <v>0</v>
      </c>
      <c r="AW235" s="224" t="e">
        <f>AV235/(AR31+AR82+AR133+AR184+AR235)</f>
        <v>#DIV/0!</v>
      </c>
      <c r="AY235" s="96"/>
      <c r="AZ235" s="53"/>
      <c r="BA235" s="97"/>
      <c r="BB235" s="53"/>
      <c r="BC235" s="226">
        <f>SUM(AY235-BA184)</f>
        <v>0</v>
      </c>
    </row>
    <row r="236" spans="1:55">
      <c r="A236" s="66"/>
      <c r="B236" s="67"/>
      <c r="C236" s="68"/>
      <c r="D236" s="68"/>
      <c r="E236" s="68"/>
      <c r="F236" s="69"/>
      <c r="G236" s="323"/>
      <c r="H236" s="70"/>
      <c r="I236" s="71"/>
      <c r="J236" s="72">
        <f>SUM(H236:I236)</f>
        <v>0</v>
      </c>
      <c r="K236" s="73"/>
      <c r="L236" s="74">
        <f>SUM(J236+K236)</f>
        <v>0</v>
      </c>
      <c r="M236" s="75"/>
      <c r="N236" s="76"/>
      <c r="O236" s="77"/>
      <c r="P236" s="78"/>
      <c r="Q236" s="70"/>
      <c r="R236" s="71"/>
      <c r="S236" s="71">
        <f>SUM(Q236:R236)</f>
        <v>0</v>
      </c>
      <c r="T236" s="78"/>
      <c r="U236" s="79"/>
      <c r="V236" s="80">
        <f>SUM(S236+U236)</f>
        <v>0</v>
      </c>
      <c r="W236" s="81"/>
      <c r="X236" s="76"/>
      <c r="Y236" s="82">
        <f>T236-D236</f>
        <v>0</v>
      </c>
      <c r="Z236" s="83">
        <f>P236-E236</f>
        <v>0</v>
      </c>
      <c r="AA236" s="84">
        <f>SUM(S236-J236)</f>
        <v>0</v>
      </c>
      <c r="AB236" s="85" t="e">
        <f>AA236/J236</f>
        <v>#DIV/0!</v>
      </c>
      <c r="AC236" s="86">
        <f>U236-K236</f>
        <v>0</v>
      </c>
      <c r="AD236" s="87" t="e">
        <f>AC236/K236</f>
        <v>#DIV/0!</v>
      </c>
      <c r="AE236" s="88">
        <f>V236-L236</f>
        <v>0</v>
      </c>
      <c r="AF236" s="89" t="e">
        <f>AE236/L236</f>
        <v>#DIV/0!</v>
      </c>
      <c r="AG236" s="90">
        <f>W236-M236</f>
        <v>0</v>
      </c>
      <c r="AH236" s="91" t="e">
        <f>AG236/M236</f>
        <v>#DIV/0!</v>
      </c>
      <c r="AI236" s="233">
        <f>(S32+S83+S134+S185+S236)-(J32+J83+J134+J185+J236)</f>
        <v>0</v>
      </c>
      <c r="AJ236" s="234" t="e">
        <f>AI236/(J32+J83+J134+J185+J236)</f>
        <v>#DIV/0!</v>
      </c>
      <c r="AK236" s="233">
        <f>(U32+U83+U134+U185+U236)-(K32+K83+K134+K185+K236)</f>
        <v>0</v>
      </c>
      <c r="AL236" s="234" t="e">
        <f>AK236/(K32+K83+K134+K185+K236)</f>
        <v>#DIV/0!</v>
      </c>
      <c r="AM236" s="235">
        <f>(V32+V83+V134+V185+V236)-(L32+L83+L134+L185+L236)</f>
        <v>0</v>
      </c>
      <c r="AN236" s="244" t="e">
        <f>AM236/(L32+L83+L134+L185+L236)</f>
        <v>#DIV/0!</v>
      </c>
      <c r="AO236" s="235">
        <f>(W32+W83+W134+W185+W236)-(M32+M83+M134+M185+M236)</f>
        <v>0</v>
      </c>
      <c r="AP236" s="244" t="e">
        <f>AO236/(M32+M83+M134+M185+M236)</f>
        <v>#DIV/0!</v>
      </c>
      <c r="AR236" s="92"/>
      <c r="AS236" s="93"/>
      <c r="AT236" s="242">
        <f>SUM(AS236-AR236)</f>
        <v>0</v>
      </c>
      <c r="AU236" s="243" t="e">
        <f>AT236/AR236</f>
        <v>#DIV/0!</v>
      </c>
      <c r="AV236" s="223">
        <f>(AS32+AS83+AS134+AS185+AS236)-(AR32+AR83+AR134+AR185+AR236)</f>
        <v>0</v>
      </c>
      <c r="AW236" s="224" t="e">
        <f>AV236/(AR32+AR83+AR134+AR185+AR236)</f>
        <v>#DIV/0!</v>
      </c>
      <c r="AY236" s="96"/>
      <c r="AZ236" s="53"/>
      <c r="BA236" s="97"/>
      <c r="BB236" s="53"/>
      <c r="BC236" s="226">
        <f>SUM(AY236-BA185)</f>
        <v>0</v>
      </c>
    </row>
    <row r="237" spans="1:55">
      <c r="A237" s="66"/>
      <c r="B237" s="67"/>
      <c r="C237" s="68"/>
      <c r="D237" s="68"/>
      <c r="E237" s="68"/>
      <c r="F237" s="69"/>
      <c r="G237" s="323"/>
      <c r="H237" s="70"/>
      <c r="I237" s="71"/>
      <c r="J237" s="72">
        <f>SUM(H237:I237)</f>
        <v>0</v>
      </c>
      <c r="K237" s="73"/>
      <c r="L237" s="74">
        <f>SUM(J237+K237)</f>
        <v>0</v>
      </c>
      <c r="M237" s="75"/>
      <c r="N237" s="76"/>
      <c r="O237" s="77"/>
      <c r="P237" s="78"/>
      <c r="Q237" s="70"/>
      <c r="R237" s="71"/>
      <c r="S237" s="71">
        <f>SUM(Q237:R237)</f>
        <v>0</v>
      </c>
      <c r="T237" s="78"/>
      <c r="U237" s="79"/>
      <c r="V237" s="80">
        <f>SUM(S237+U237)</f>
        <v>0</v>
      </c>
      <c r="W237" s="81"/>
      <c r="X237" s="76"/>
      <c r="Y237" s="82">
        <f>T237-D237</f>
        <v>0</v>
      </c>
      <c r="Z237" s="83">
        <f>P237-E237</f>
        <v>0</v>
      </c>
      <c r="AA237" s="84">
        <f>SUM(S237-J237)</f>
        <v>0</v>
      </c>
      <c r="AB237" s="85" t="e">
        <f>AA237/J237</f>
        <v>#DIV/0!</v>
      </c>
      <c r="AC237" s="86">
        <f>U237-K237</f>
        <v>0</v>
      </c>
      <c r="AD237" s="87" t="e">
        <f>AC237/K237</f>
        <v>#DIV/0!</v>
      </c>
      <c r="AE237" s="88">
        <f>V237-L237</f>
        <v>0</v>
      </c>
      <c r="AF237" s="89" t="e">
        <f>AE237/L237</f>
        <v>#DIV/0!</v>
      </c>
      <c r="AG237" s="90">
        <f>W237-M237</f>
        <v>0</v>
      </c>
      <c r="AH237" s="91" t="e">
        <f>AG237/M237</f>
        <v>#DIV/0!</v>
      </c>
      <c r="AI237" s="233">
        <f>(S33+S84+S135+S186+S237)-(J33+J84+J135+J186+J237)</f>
        <v>0</v>
      </c>
      <c r="AJ237" s="234" t="e">
        <f>AI237/(J33+J84+J135+J186+J237)</f>
        <v>#DIV/0!</v>
      </c>
      <c r="AK237" s="233">
        <f>(U33+U84+U135+U186+U237)-(K33+K84+K135+K186+K237)</f>
        <v>0</v>
      </c>
      <c r="AL237" s="234" t="e">
        <f>AK237/(K33+K84+K135+K186+K237)</f>
        <v>#DIV/0!</v>
      </c>
      <c r="AM237" s="235">
        <f>(V33+V84+V135+V186+V237)-(L33+L84+L135+L186+L237)</f>
        <v>0</v>
      </c>
      <c r="AN237" s="244" t="e">
        <f>AM237/(L33+L84+L135+L186+L237)</f>
        <v>#DIV/0!</v>
      </c>
      <c r="AO237" s="235">
        <f>(W33+W84+W135+W186+W237)-(M33+M84+M135+M186+M237)</f>
        <v>0</v>
      </c>
      <c r="AP237" s="244" t="e">
        <f>AO237/(M33+M84+M135+M186+M237)</f>
        <v>#DIV/0!</v>
      </c>
      <c r="AR237" s="92"/>
      <c r="AS237" s="93"/>
      <c r="AT237" s="242">
        <f>SUM(AS237-AR237)</f>
        <v>0</v>
      </c>
      <c r="AU237" s="243" t="e">
        <f>AT237/AR237</f>
        <v>#DIV/0!</v>
      </c>
      <c r="AV237" s="223">
        <f>(AS33+AS84+AS135+AS186+AS237)-(AR33+AR84+AR135+AR186+AR237)</f>
        <v>0</v>
      </c>
      <c r="AW237" s="224" t="e">
        <f>AV237/(AR33+AR84+AR135+AR186+AR237)</f>
        <v>#DIV/0!</v>
      </c>
      <c r="AY237" s="96"/>
      <c r="AZ237" s="53"/>
      <c r="BA237" s="97"/>
      <c r="BB237" s="53"/>
      <c r="BC237" s="226">
        <f>SUM(AY237-BA186)</f>
        <v>0</v>
      </c>
    </row>
    <row r="238" spans="1:55">
      <c r="A238" s="66"/>
      <c r="B238" s="67"/>
      <c r="C238" s="68"/>
      <c r="D238" s="68"/>
      <c r="E238" s="68"/>
      <c r="F238" s="69"/>
      <c r="G238" s="323"/>
      <c r="H238" s="70"/>
      <c r="I238" s="71"/>
      <c r="J238" s="72">
        <f>SUM(H238:I238)</f>
        <v>0</v>
      </c>
      <c r="K238" s="73"/>
      <c r="L238" s="74">
        <f>SUM(J238+K238)</f>
        <v>0</v>
      </c>
      <c r="M238" s="75"/>
      <c r="N238" s="76"/>
      <c r="O238" s="77"/>
      <c r="P238" s="78"/>
      <c r="Q238" s="70"/>
      <c r="R238" s="71"/>
      <c r="S238" s="71">
        <f>SUM(Q238:R238)</f>
        <v>0</v>
      </c>
      <c r="T238" s="78"/>
      <c r="U238" s="79"/>
      <c r="V238" s="80">
        <f>SUM(S238+U238)</f>
        <v>0</v>
      </c>
      <c r="W238" s="81"/>
      <c r="X238" s="76"/>
      <c r="Y238" s="82">
        <f>T238-D238</f>
        <v>0</v>
      </c>
      <c r="Z238" s="83">
        <f>P238-E238</f>
        <v>0</v>
      </c>
      <c r="AA238" s="84">
        <f>SUM(S238-J238)</f>
        <v>0</v>
      </c>
      <c r="AB238" s="85" t="e">
        <f>AA238/J238</f>
        <v>#DIV/0!</v>
      </c>
      <c r="AC238" s="86">
        <f>U238-K238</f>
        <v>0</v>
      </c>
      <c r="AD238" s="87" t="e">
        <f>AC238/K238</f>
        <v>#DIV/0!</v>
      </c>
      <c r="AE238" s="88">
        <f>V238-L238</f>
        <v>0</v>
      </c>
      <c r="AF238" s="89" t="e">
        <f>AE238/L238</f>
        <v>#DIV/0!</v>
      </c>
      <c r="AG238" s="90">
        <f>W238-M238</f>
        <v>0</v>
      </c>
      <c r="AH238" s="91" t="e">
        <f>AG238/M238</f>
        <v>#DIV/0!</v>
      </c>
      <c r="AI238" s="233">
        <f>(S34+S85+S136+S187+S238)-(J34+J85+J136+J187+J238)</f>
        <v>0</v>
      </c>
      <c r="AJ238" s="234" t="e">
        <f>AI238/(J34+J85+J136+J187+J238)</f>
        <v>#DIV/0!</v>
      </c>
      <c r="AK238" s="233">
        <f>(U34+U85+U136+U187+U238)-(K34+K85+K136+K187+K238)</f>
        <v>0</v>
      </c>
      <c r="AL238" s="234" t="e">
        <f>AK238/(K34+K85+K136+K187+K238)</f>
        <v>#DIV/0!</v>
      </c>
      <c r="AM238" s="235">
        <f>(V34+V85+V136+V187+V238)-(L34+L85+L136+L187+L238)</f>
        <v>0</v>
      </c>
      <c r="AN238" s="244" t="e">
        <f>AM238/(L34+L85+L136+L187+L238)</f>
        <v>#DIV/0!</v>
      </c>
      <c r="AO238" s="235">
        <f>(W34+W85+W136+W187+W238)-(M34+M85+M136+M187+M238)</f>
        <v>0</v>
      </c>
      <c r="AP238" s="244" t="e">
        <f>AO238/(M34+M85+M136+M187+M238)</f>
        <v>#DIV/0!</v>
      </c>
      <c r="AR238" s="92"/>
      <c r="AS238" s="93"/>
      <c r="AT238" s="242">
        <f>SUM(AS238-AR238)</f>
        <v>0</v>
      </c>
      <c r="AU238" s="243" t="e">
        <f>AT238/AR238</f>
        <v>#DIV/0!</v>
      </c>
      <c r="AV238" s="223">
        <f>(AS34+AS85+AS136+AS187+AS238)-(AR34+AR85+AR136+AR187+AR238)</f>
        <v>0</v>
      </c>
      <c r="AW238" s="224" t="e">
        <f>AV238/(AR34+AR85+AR136+AR187+AR238)</f>
        <v>#DIV/0!</v>
      </c>
      <c r="AY238" s="96"/>
      <c r="AZ238" s="53"/>
      <c r="BA238" s="97"/>
      <c r="BB238" s="53"/>
      <c r="BC238" s="226">
        <f>SUM(AY238-BA187)</f>
        <v>0</v>
      </c>
    </row>
    <row r="239" spans="1:55">
      <c r="A239" s="66"/>
      <c r="B239" s="67"/>
      <c r="C239" s="68"/>
      <c r="D239" s="68"/>
      <c r="E239" s="68"/>
      <c r="F239" s="69"/>
      <c r="G239" s="323"/>
      <c r="H239" s="70"/>
      <c r="I239" s="71"/>
      <c r="J239" s="72">
        <f>SUM(H239:I239)</f>
        <v>0</v>
      </c>
      <c r="K239" s="73"/>
      <c r="L239" s="74">
        <f>SUM(J239+K239)</f>
        <v>0</v>
      </c>
      <c r="M239" s="75"/>
      <c r="N239" s="76"/>
      <c r="O239" s="77"/>
      <c r="P239" s="78"/>
      <c r="Q239" s="70"/>
      <c r="R239" s="71"/>
      <c r="S239" s="71">
        <f>SUM(Q239:R239)</f>
        <v>0</v>
      </c>
      <c r="T239" s="78"/>
      <c r="U239" s="79"/>
      <c r="V239" s="80">
        <f>SUM(S239+U239)</f>
        <v>0</v>
      </c>
      <c r="W239" s="81"/>
      <c r="X239" s="76"/>
      <c r="Y239" s="82">
        <f>T239-D239</f>
        <v>0</v>
      </c>
      <c r="Z239" s="83">
        <f>P239-E239</f>
        <v>0</v>
      </c>
      <c r="AA239" s="84">
        <f>SUM(S239-J239)</f>
        <v>0</v>
      </c>
      <c r="AB239" s="85" t="e">
        <f>AA239/J239</f>
        <v>#DIV/0!</v>
      </c>
      <c r="AC239" s="86">
        <f>U239-K239</f>
        <v>0</v>
      </c>
      <c r="AD239" s="87" t="e">
        <f>AC239/K239</f>
        <v>#DIV/0!</v>
      </c>
      <c r="AE239" s="88">
        <f>V239-L239</f>
        <v>0</v>
      </c>
      <c r="AF239" s="89" t="e">
        <f>AE239/L239</f>
        <v>#DIV/0!</v>
      </c>
      <c r="AG239" s="90">
        <f>W239-M239</f>
        <v>0</v>
      </c>
      <c r="AH239" s="91" t="e">
        <f>AG239/M239</f>
        <v>#DIV/0!</v>
      </c>
      <c r="AI239" s="233">
        <f>(S35+S86+S137+S188+S239)-(J35+J86+J137+J188+J239)</f>
        <v>0</v>
      </c>
      <c r="AJ239" s="234" t="e">
        <f>AI239/(J35+J86+J137+J188+J239)</f>
        <v>#DIV/0!</v>
      </c>
      <c r="AK239" s="233">
        <f>(U35+U86+U137+U188+U239)-(K35+K86+K137+K188+K239)</f>
        <v>0</v>
      </c>
      <c r="AL239" s="234" t="e">
        <f>AK239/(K35+K86+K137+K188+K239)</f>
        <v>#DIV/0!</v>
      </c>
      <c r="AM239" s="235">
        <f>(V35+V86+V137+V188+V239)-(L35+L86+L137+L188+L239)</f>
        <v>0</v>
      </c>
      <c r="AN239" s="244" t="e">
        <f>AM239/(L35+L86+L137+L188+L239)</f>
        <v>#DIV/0!</v>
      </c>
      <c r="AO239" s="235">
        <f>(W35+W86+W137+W188+W239)-(M35+M86+M137+M188+M239)</f>
        <v>0</v>
      </c>
      <c r="AP239" s="244" t="e">
        <f>AO239/(M35+M86+M137+M188+M239)</f>
        <v>#DIV/0!</v>
      </c>
      <c r="AR239" s="92"/>
      <c r="AS239" s="93"/>
      <c r="AT239" s="242">
        <f>SUM(AS239-AR239)</f>
        <v>0</v>
      </c>
      <c r="AU239" s="243" t="e">
        <f>AT239/AR239</f>
        <v>#DIV/0!</v>
      </c>
      <c r="AV239" s="223">
        <f>(AS35+AS86+AS137+AS188+AS239)-(AR35+AR86+AR137+AR188+AR239)</f>
        <v>0</v>
      </c>
      <c r="AW239" s="224" t="e">
        <f>AV239/(AR35+AR86+AR137+AR188+AR239)</f>
        <v>#DIV/0!</v>
      </c>
      <c r="AY239" s="96"/>
      <c r="AZ239" s="53"/>
      <c r="BA239" s="97"/>
      <c r="BB239" s="53"/>
      <c r="BC239" s="226">
        <f>SUM(AY239-BA188)</f>
        <v>0</v>
      </c>
    </row>
    <row r="240" spans="1:55">
      <c r="A240" s="66"/>
      <c r="B240" s="67"/>
      <c r="C240" s="68"/>
      <c r="D240" s="68"/>
      <c r="E240" s="68"/>
      <c r="F240" s="69"/>
      <c r="G240" s="323"/>
      <c r="H240" s="70"/>
      <c r="I240" s="71"/>
      <c r="J240" s="72">
        <f>SUM(H240:I240)</f>
        <v>0</v>
      </c>
      <c r="K240" s="73"/>
      <c r="L240" s="74">
        <f>SUM(J240+K240)</f>
        <v>0</v>
      </c>
      <c r="M240" s="75"/>
      <c r="N240" s="76"/>
      <c r="O240" s="77"/>
      <c r="P240" s="78"/>
      <c r="Q240" s="70"/>
      <c r="R240" s="71"/>
      <c r="S240" s="71">
        <f>SUM(Q240:R240)</f>
        <v>0</v>
      </c>
      <c r="T240" s="78"/>
      <c r="U240" s="79"/>
      <c r="V240" s="80">
        <f>SUM(S240+U240)</f>
        <v>0</v>
      </c>
      <c r="W240" s="81"/>
      <c r="X240" s="76"/>
      <c r="Y240" s="82">
        <f>T240-D240</f>
        <v>0</v>
      </c>
      <c r="Z240" s="83">
        <f>P240-E240</f>
        <v>0</v>
      </c>
      <c r="AA240" s="84">
        <f>SUM(S240-J240)</f>
        <v>0</v>
      </c>
      <c r="AB240" s="85" t="e">
        <f>AA240/J240</f>
        <v>#DIV/0!</v>
      </c>
      <c r="AC240" s="86">
        <f>U240-K240</f>
        <v>0</v>
      </c>
      <c r="AD240" s="87" t="e">
        <f>AC240/K240</f>
        <v>#DIV/0!</v>
      </c>
      <c r="AE240" s="88">
        <f>V240-L240</f>
        <v>0</v>
      </c>
      <c r="AF240" s="89" t="e">
        <f>AE240/L240</f>
        <v>#DIV/0!</v>
      </c>
      <c r="AG240" s="90">
        <f>W240-M240</f>
        <v>0</v>
      </c>
      <c r="AH240" s="91" t="e">
        <f>AG240/M240</f>
        <v>#DIV/0!</v>
      </c>
      <c r="AI240" s="233">
        <f>(S36+S87+S138+S189+S240)-(J36+J87+J138+J189+J240)</f>
        <v>0</v>
      </c>
      <c r="AJ240" s="234" t="e">
        <f>AI240/(J36+J87+J138+J189+J240)</f>
        <v>#DIV/0!</v>
      </c>
      <c r="AK240" s="233">
        <f>(U36+U87+U138+U189+U240)-(K36+K87+K138+K189+K240)</f>
        <v>0</v>
      </c>
      <c r="AL240" s="234" t="e">
        <f>AK240/(K36+K87+K138+K189+K240)</f>
        <v>#DIV/0!</v>
      </c>
      <c r="AM240" s="235">
        <f>(V36+V87+V138+V189+V240)-(L36+L87+L138+L189+L240)</f>
        <v>0</v>
      </c>
      <c r="AN240" s="244" t="e">
        <f>AM240/(L36+L87+L138+L189+L240)</f>
        <v>#DIV/0!</v>
      </c>
      <c r="AO240" s="235">
        <f>(W36+W87+W138+W189+W240)-(M36+M87+M138+M189+M240)</f>
        <v>0</v>
      </c>
      <c r="AP240" s="244" t="e">
        <f>AO240/(M36+M87+M138+M189+M240)</f>
        <v>#DIV/0!</v>
      </c>
      <c r="AR240" s="92"/>
      <c r="AS240" s="93"/>
      <c r="AT240" s="242">
        <f>SUM(AS240-AR240)</f>
        <v>0</v>
      </c>
      <c r="AU240" s="243" t="e">
        <f>AT240/AR240</f>
        <v>#DIV/0!</v>
      </c>
      <c r="AV240" s="223">
        <f>(AS36+AS87+AS138+AS189+AS240)-(AR36+AR87+AR138+AR189+AR240)</f>
        <v>0</v>
      </c>
      <c r="AW240" s="224" t="e">
        <f>AV240/(AR36+AR87+AR138+AR189+AR240)</f>
        <v>#DIV/0!</v>
      </c>
      <c r="AY240" s="96"/>
      <c r="AZ240" s="53"/>
      <c r="BA240" s="97"/>
      <c r="BB240" s="53"/>
      <c r="BC240" s="226">
        <f>SUM(AY240-BA189)</f>
        <v>0</v>
      </c>
    </row>
    <row r="241" spans="1:55">
      <c r="A241" s="66"/>
      <c r="B241" s="67"/>
      <c r="C241" s="68"/>
      <c r="D241" s="68"/>
      <c r="E241" s="68"/>
      <c r="F241" s="69"/>
      <c r="G241" s="323"/>
      <c r="H241" s="70"/>
      <c r="I241" s="71"/>
      <c r="J241" s="72">
        <f>SUM(H241:I241)</f>
        <v>0</v>
      </c>
      <c r="K241" s="73"/>
      <c r="L241" s="74">
        <f>SUM(J241+K241)</f>
        <v>0</v>
      </c>
      <c r="M241" s="75"/>
      <c r="N241" s="76"/>
      <c r="O241" s="77"/>
      <c r="P241" s="78"/>
      <c r="Q241" s="70"/>
      <c r="R241" s="71"/>
      <c r="S241" s="71">
        <f>SUM(Q241:R241)</f>
        <v>0</v>
      </c>
      <c r="T241" s="78"/>
      <c r="U241" s="79"/>
      <c r="V241" s="80">
        <f>SUM(S241+U241)</f>
        <v>0</v>
      </c>
      <c r="W241" s="81"/>
      <c r="X241" s="76"/>
      <c r="Y241" s="82">
        <f>T241-D241</f>
        <v>0</v>
      </c>
      <c r="Z241" s="83">
        <f>P241-E241</f>
        <v>0</v>
      </c>
      <c r="AA241" s="84">
        <f>SUM(S241-J241)</f>
        <v>0</v>
      </c>
      <c r="AB241" s="85" t="e">
        <f>AA241/J241</f>
        <v>#DIV/0!</v>
      </c>
      <c r="AC241" s="86">
        <f>U241-K241</f>
        <v>0</v>
      </c>
      <c r="AD241" s="87" t="e">
        <f>AC241/K241</f>
        <v>#DIV/0!</v>
      </c>
      <c r="AE241" s="88">
        <f>V241-L241</f>
        <v>0</v>
      </c>
      <c r="AF241" s="89" t="e">
        <f>AE241/L241</f>
        <v>#DIV/0!</v>
      </c>
      <c r="AG241" s="90">
        <f>W241-M241</f>
        <v>0</v>
      </c>
      <c r="AH241" s="91" t="e">
        <f>AG241/M241</f>
        <v>#DIV/0!</v>
      </c>
      <c r="AI241" s="233">
        <f>(S37+S88+S139+S190+S241)-(J37+J88+J139+J190+J241)</f>
        <v>0</v>
      </c>
      <c r="AJ241" s="234" t="e">
        <f>AI241/(J37+J88+J139+J190+J241)</f>
        <v>#DIV/0!</v>
      </c>
      <c r="AK241" s="233">
        <f>(U37+U88+U139+U190+U241)-(K37+K88+K139+K190+K241)</f>
        <v>0</v>
      </c>
      <c r="AL241" s="234" t="e">
        <f>AK241/(K37+K88+K139+K190+K241)</f>
        <v>#DIV/0!</v>
      </c>
      <c r="AM241" s="235">
        <f>(V37+V88+V139+V190+V241)-(L37+L88+L139+L190+L241)</f>
        <v>0</v>
      </c>
      <c r="AN241" s="244" t="e">
        <f>AM241/(L37+L88+L139+L190+L241)</f>
        <v>#DIV/0!</v>
      </c>
      <c r="AO241" s="235">
        <f>(W37+W88+W139+W190+W241)-(M37+M88+M139+M190+M241)</f>
        <v>0</v>
      </c>
      <c r="AP241" s="244" t="e">
        <f>AO241/(M37+M88+M139+M190+M241)</f>
        <v>#DIV/0!</v>
      </c>
      <c r="AR241" s="92"/>
      <c r="AS241" s="93"/>
      <c r="AT241" s="242">
        <f>SUM(AS241-AR241)</f>
        <v>0</v>
      </c>
      <c r="AU241" s="243" t="e">
        <f>AT241/AR241</f>
        <v>#DIV/0!</v>
      </c>
      <c r="AV241" s="223">
        <f>(AS37+AS88+AS139+AS190+AS241)-(AR37+AR88+AR139+AR190+AR241)</f>
        <v>0</v>
      </c>
      <c r="AW241" s="224" t="e">
        <f>AV241/(AR37+AR88+AR139+AR190+AR241)</f>
        <v>#DIV/0!</v>
      </c>
      <c r="AY241" s="96"/>
      <c r="AZ241" s="53"/>
      <c r="BA241" s="97"/>
      <c r="BB241" s="53"/>
      <c r="BC241" s="226">
        <f>SUM(AY241-BA190)</f>
        <v>0</v>
      </c>
    </row>
    <row r="242" spans="1:55">
      <c r="A242" s="66"/>
      <c r="B242" s="67"/>
      <c r="C242" s="68"/>
      <c r="D242" s="68"/>
      <c r="E242" s="68"/>
      <c r="F242" s="69"/>
      <c r="G242" s="323"/>
      <c r="H242" s="70"/>
      <c r="I242" s="71"/>
      <c r="J242" s="72">
        <f>SUM(H242:I242)</f>
        <v>0</v>
      </c>
      <c r="K242" s="73"/>
      <c r="L242" s="74">
        <f>SUM(J242+K242)</f>
        <v>0</v>
      </c>
      <c r="M242" s="75"/>
      <c r="N242" s="76"/>
      <c r="O242" s="77"/>
      <c r="P242" s="78"/>
      <c r="Q242" s="70"/>
      <c r="R242" s="71"/>
      <c r="S242" s="71">
        <f>SUM(Q242:R242)</f>
        <v>0</v>
      </c>
      <c r="T242" s="78"/>
      <c r="U242" s="79"/>
      <c r="V242" s="80">
        <f>SUM(S242+U242)</f>
        <v>0</v>
      </c>
      <c r="W242" s="81"/>
      <c r="X242" s="76"/>
      <c r="Y242" s="82">
        <f>T242-D242</f>
        <v>0</v>
      </c>
      <c r="Z242" s="83">
        <f>P242-E242</f>
        <v>0</v>
      </c>
      <c r="AA242" s="84">
        <f>SUM(S242-J242)</f>
        <v>0</v>
      </c>
      <c r="AB242" s="85" t="e">
        <f>AA242/J242</f>
        <v>#DIV/0!</v>
      </c>
      <c r="AC242" s="86">
        <f>U242-K242</f>
        <v>0</v>
      </c>
      <c r="AD242" s="87" t="e">
        <f>AC242/K242</f>
        <v>#DIV/0!</v>
      </c>
      <c r="AE242" s="88">
        <f>V242-L242</f>
        <v>0</v>
      </c>
      <c r="AF242" s="89" t="e">
        <f>AE242/L242</f>
        <v>#DIV/0!</v>
      </c>
      <c r="AG242" s="90">
        <f>W242-M242</f>
        <v>0</v>
      </c>
      <c r="AH242" s="91" t="e">
        <f>AG242/M242</f>
        <v>#DIV/0!</v>
      </c>
      <c r="AI242" s="233">
        <f>(S38+S89+S140+S191+S242)-(J38+J89+J140+J191+J242)</f>
        <v>0</v>
      </c>
      <c r="AJ242" s="234" t="e">
        <f>AI242/(J38+J89+J140+J191+J242)</f>
        <v>#DIV/0!</v>
      </c>
      <c r="AK242" s="233">
        <f>(U38+U89+U140+U191+U242)-(K38+K89+K140+K191+K242)</f>
        <v>0</v>
      </c>
      <c r="AL242" s="234" t="e">
        <f>AK242/(K38+K89+K140+K191+K242)</f>
        <v>#DIV/0!</v>
      </c>
      <c r="AM242" s="235">
        <f>(V38+V89+V140+V191+V242)-(L38+L89+L140+L191+L242)</f>
        <v>0</v>
      </c>
      <c r="AN242" s="244" t="e">
        <f>AM242/(L38+L89+L140+L191+L242)</f>
        <v>#DIV/0!</v>
      </c>
      <c r="AO242" s="235">
        <f>(W38+W89+W140+W191+W242)-(M38+M89+M140+M191+M242)</f>
        <v>0</v>
      </c>
      <c r="AP242" s="244" t="e">
        <f>AO242/(M38+M89+M140+M191+M242)</f>
        <v>#DIV/0!</v>
      </c>
      <c r="AR242" s="92"/>
      <c r="AS242" s="93"/>
      <c r="AT242" s="242">
        <f>SUM(AS242-AR242)</f>
        <v>0</v>
      </c>
      <c r="AU242" s="243" t="e">
        <f>AT242/AR242</f>
        <v>#DIV/0!</v>
      </c>
      <c r="AV242" s="223">
        <f>(AS38+AS89+AS140+AS191+AS242)-(AR38+AR89+AR140+AR191+AR242)</f>
        <v>0</v>
      </c>
      <c r="AW242" s="224" t="e">
        <f>AV242/(AR38+AR89+AR140+AR191+AR242)</f>
        <v>#DIV/0!</v>
      </c>
      <c r="AY242" s="96"/>
      <c r="AZ242" s="53"/>
      <c r="BA242" s="97"/>
      <c r="BB242" s="53"/>
      <c r="BC242" s="226">
        <f>SUM(AY242-BA191)</f>
        <v>0</v>
      </c>
    </row>
    <row r="243" spans="1:55">
      <c r="A243" s="66"/>
      <c r="B243" s="67"/>
      <c r="C243" s="68"/>
      <c r="D243" s="68"/>
      <c r="E243" s="68"/>
      <c r="F243" s="69"/>
      <c r="G243" s="323"/>
      <c r="H243" s="70"/>
      <c r="I243" s="71"/>
      <c r="J243" s="72">
        <f>SUM(H243:I243)</f>
        <v>0</v>
      </c>
      <c r="K243" s="73"/>
      <c r="L243" s="74">
        <f>SUM(J243+K243)</f>
        <v>0</v>
      </c>
      <c r="M243" s="75"/>
      <c r="N243" s="76"/>
      <c r="O243" s="77"/>
      <c r="P243" s="78"/>
      <c r="Q243" s="70"/>
      <c r="R243" s="71"/>
      <c r="S243" s="71">
        <f>SUM(Q243:R243)</f>
        <v>0</v>
      </c>
      <c r="T243" s="78"/>
      <c r="U243" s="79"/>
      <c r="V243" s="80">
        <f>SUM(S243+U243)</f>
        <v>0</v>
      </c>
      <c r="W243" s="81"/>
      <c r="X243" s="76"/>
      <c r="Y243" s="82">
        <f>T243-D243</f>
        <v>0</v>
      </c>
      <c r="Z243" s="83">
        <f>P243-E243</f>
        <v>0</v>
      </c>
      <c r="AA243" s="84">
        <f>SUM(S243-J243)</f>
        <v>0</v>
      </c>
      <c r="AB243" s="85" t="e">
        <f>AA243/J243</f>
        <v>#DIV/0!</v>
      </c>
      <c r="AC243" s="86">
        <f>U243-K243</f>
        <v>0</v>
      </c>
      <c r="AD243" s="87" t="e">
        <f>AC243/K243</f>
        <v>#DIV/0!</v>
      </c>
      <c r="AE243" s="88">
        <f>V243-L243</f>
        <v>0</v>
      </c>
      <c r="AF243" s="89" t="e">
        <f>AE243/L243</f>
        <v>#DIV/0!</v>
      </c>
      <c r="AG243" s="90">
        <f>W243-M243</f>
        <v>0</v>
      </c>
      <c r="AH243" s="91" t="e">
        <f>AG243/M243</f>
        <v>#DIV/0!</v>
      </c>
      <c r="AI243" s="233">
        <f>(S39+S90+S141+S192+S243)-(J39+J90+J141+J192+J243)</f>
        <v>0</v>
      </c>
      <c r="AJ243" s="234" t="e">
        <f>AI243/(J39+J90+J141+J192+J243)</f>
        <v>#DIV/0!</v>
      </c>
      <c r="AK243" s="233">
        <f>(U39+U90+U141+U192+U243)-(K39+K90+K141+K192+K243)</f>
        <v>0</v>
      </c>
      <c r="AL243" s="234" t="e">
        <f>AK243/(K39+K90+K141+K192+K243)</f>
        <v>#DIV/0!</v>
      </c>
      <c r="AM243" s="235">
        <f>(V39+V90+V141+V192+V243)-(L39+L90+L141+L192+L243)</f>
        <v>0</v>
      </c>
      <c r="AN243" s="244" t="e">
        <f>AM243/(L39+L90+L141+L192+L243)</f>
        <v>#DIV/0!</v>
      </c>
      <c r="AO243" s="235">
        <f>(W39+W90+W141+W192+W243)-(M39+M90+M141+M192+M243)</f>
        <v>0</v>
      </c>
      <c r="AP243" s="244" t="e">
        <f>AO243/(M39+M90+M141+M192+M243)</f>
        <v>#DIV/0!</v>
      </c>
      <c r="AR243" s="92"/>
      <c r="AS243" s="93"/>
      <c r="AT243" s="242">
        <f>SUM(AS243-AR243)</f>
        <v>0</v>
      </c>
      <c r="AU243" s="243" t="e">
        <f>AT243/AR243</f>
        <v>#DIV/0!</v>
      </c>
      <c r="AV243" s="223">
        <f>(AS39+AS90+AS141+AS192+AS243)-(AR39+AR90+AR141+AR192+AR243)</f>
        <v>0</v>
      </c>
      <c r="AW243" s="224" t="e">
        <f>AV243/(AR39+AR90+AR141+AR192+AR243)</f>
        <v>#DIV/0!</v>
      </c>
      <c r="AY243" s="96"/>
      <c r="AZ243" s="53"/>
      <c r="BA243" s="97"/>
      <c r="BB243" s="53"/>
      <c r="BC243" s="226">
        <f>SUM(AY243-BA192)</f>
        <v>0</v>
      </c>
    </row>
    <row r="244" spans="1:55">
      <c r="A244" s="66"/>
      <c r="B244" s="67"/>
      <c r="C244" s="68"/>
      <c r="D244" s="68"/>
      <c r="E244" s="68"/>
      <c r="F244" s="69"/>
      <c r="G244" s="323"/>
      <c r="H244" s="70"/>
      <c r="I244" s="71"/>
      <c r="J244" s="72">
        <f>SUM(H244:I244)</f>
        <v>0</v>
      </c>
      <c r="K244" s="73"/>
      <c r="L244" s="74">
        <f>SUM(J244+K244)</f>
        <v>0</v>
      </c>
      <c r="M244" s="75"/>
      <c r="N244" s="76"/>
      <c r="O244" s="77"/>
      <c r="P244" s="78"/>
      <c r="Q244" s="70"/>
      <c r="R244" s="71"/>
      <c r="S244" s="71">
        <f>SUM(Q244:R244)</f>
        <v>0</v>
      </c>
      <c r="T244" s="78"/>
      <c r="U244" s="79"/>
      <c r="V244" s="80">
        <f>SUM(S244+U244)</f>
        <v>0</v>
      </c>
      <c r="W244" s="81"/>
      <c r="X244" s="76"/>
      <c r="Y244" s="82">
        <f>T244-D244</f>
        <v>0</v>
      </c>
      <c r="Z244" s="83">
        <f>P244-E244</f>
        <v>0</v>
      </c>
      <c r="AA244" s="84">
        <f>SUM(S244-J244)</f>
        <v>0</v>
      </c>
      <c r="AB244" s="85" t="e">
        <f>AA244/J244</f>
        <v>#DIV/0!</v>
      </c>
      <c r="AC244" s="86">
        <f>U244-K244</f>
        <v>0</v>
      </c>
      <c r="AD244" s="87" t="e">
        <f>AC244/K244</f>
        <v>#DIV/0!</v>
      </c>
      <c r="AE244" s="88">
        <f>V244-L244</f>
        <v>0</v>
      </c>
      <c r="AF244" s="89" t="e">
        <f>AE244/L244</f>
        <v>#DIV/0!</v>
      </c>
      <c r="AG244" s="90">
        <f>W244-M244</f>
        <v>0</v>
      </c>
      <c r="AH244" s="91" t="e">
        <f>AG244/M244</f>
        <v>#DIV/0!</v>
      </c>
      <c r="AI244" s="233">
        <f>(S40+S91+S142+S193+S244)-(J40+J91+J142+J193+J244)</f>
        <v>0</v>
      </c>
      <c r="AJ244" s="234" t="e">
        <f>AI244/(J40+J91+J142+J193+J244)</f>
        <v>#DIV/0!</v>
      </c>
      <c r="AK244" s="233">
        <f>(U40+U91+U142+U193+U244)-(K40+K91+K142+K193+K244)</f>
        <v>0</v>
      </c>
      <c r="AL244" s="234" t="e">
        <f>AK244/(K40+K91+K142+K193+K244)</f>
        <v>#DIV/0!</v>
      </c>
      <c r="AM244" s="235">
        <f>(V40+V91+V142+V193+V244)-(L40+L91+L142+L193+L244)</f>
        <v>0</v>
      </c>
      <c r="AN244" s="244" t="e">
        <f>AM244/(L40+L91+L142+L193+L244)</f>
        <v>#DIV/0!</v>
      </c>
      <c r="AO244" s="235">
        <f>(W40+W91+W142+W193+W244)-(M40+M91+M142+M193+M244)</f>
        <v>0</v>
      </c>
      <c r="AP244" s="244" t="e">
        <f>AO244/(M40+M91+M142+M193+M244)</f>
        <v>#DIV/0!</v>
      </c>
      <c r="AR244" s="92"/>
      <c r="AS244" s="93"/>
      <c r="AT244" s="242">
        <f>SUM(AS244-AR244)</f>
        <v>0</v>
      </c>
      <c r="AU244" s="243" t="e">
        <f>AT244/AR244</f>
        <v>#DIV/0!</v>
      </c>
      <c r="AV244" s="223">
        <f>(AS40+AS91+AS142+AS193+AS244)-(AR40+AR91+AR142+AR193+AR244)</f>
        <v>0</v>
      </c>
      <c r="AW244" s="224" t="e">
        <f>AV244/(AR40+AR91+AR142+AR193+AR244)</f>
        <v>#DIV/0!</v>
      </c>
      <c r="AY244" s="96"/>
      <c r="AZ244" s="53"/>
      <c r="BA244" s="97"/>
      <c r="BB244" s="53"/>
      <c r="BC244" s="226">
        <f>SUM(AY244-BA193)</f>
        <v>0</v>
      </c>
    </row>
    <row r="245" spans="1:55">
      <c r="A245" s="66"/>
      <c r="B245" s="67"/>
      <c r="C245" s="68"/>
      <c r="D245" s="68"/>
      <c r="E245" s="68"/>
      <c r="F245" s="69"/>
      <c r="G245" s="323"/>
      <c r="H245" s="70"/>
      <c r="I245" s="71"/>
      <c r="J245" s="72">
        <f>SUM(H245:I245)</f>
        <v>0</v>
      </c>
      <c r="K245" s="73"/>
      <c r="L245" s="74">
        <f>SUM(J245+K245)</f>
        <v>0</v>
      </c>
      <c r="M245" s="75"/>
      <c r="N245" s="76"/>
      <c r="O245" s="77"/>
      <c r="P245" s="78"/>
      <c r="Q245" s="70"/>
      <c r="R245" s="71"/>
      <c r="S245" s="71">
        <f>SUM(Q245:R245)</f>
        <v>0</v>
      </c>
      <c r="T245" s="78"/>
      <c r="U245" s="79"/>
      <c r="V245" s="80">
        <f>SUM(S245+U245)</f>
        <v>0</v>
      </c>
      <c r="W245" s="81"/>
      <c r="X245" s="76"/>
      <c r="Y245" s="82">
        <f>T245-D245</f>
        <v>0</v>
      </c>
      <c r="Z245" s="83">
        <f>P245-E245</f>
        <v>0</v>
      </c>
      <c r="AA245" s="84">
        <f>SUM(S245-J245)</f>
        <v>0</v>
      </c>
      <c r="AB245" s="85" t="e">
        <f>AA245/J245</f>
        <v>#DIV/0!</v>
      </c>
      <c r="AC245" s="86">
        <f>U245-K245</f>
        <v>0</v>
      </c>
      <c r="AD245" s="87" t="e">
        <f>AC245/K245</f>
        <v>#DIV/0!</v>
      </c>
      <c r="AE245" s="88">
        <f>V245-L245</f>
        <v>0</v>
      </c>
      <c r="AF245" s="89" t="e">
        <f>AE245/L245</f>
        <v>#DIV/0!</v>
      </c>
      <c r="AG245" s="90">
        <f>W245-M245</f>
        <v>0</v>
      </c>
      <c r="AH245" s="91" t="e">
        <f>AG245/M245</f>
        <v>#DIV/0!</v>
      </c>
      <c r="AI245" s="233">
        <f>(S41+S92+S143+S194+S245)-(J41+J92+J143+J194+J245)</f>
        <v>0</v>
      </c>
      <c r="AJ245" s="234" t="e">
        <f>AI245/(J41+J92+J143+J194+J245)</f>
        <v>#DIV/0!</v>
      </c>
      <c r="AK245" s="233">
        <f>(U41+U92+U143+U194+U245)-(K41+K92+K143+K194+K245)</f>
        <v>0</v>
      </c>
      <c r="AL245" s="234" t="e">
        <f>AK245/(K41+K92+K143+K194+K245)</f>
        <v>#DIV/0!</v>
      </c>
      <c r="AM245" s="235">
        <f>(V41+V92+V143+V194+V245)-(L41+L92+L143+L194+L245)</f>
        <v>0</v>
      </c>
      <c r="AN245" s="244" t="e">
        <f>AM245/(L41+L92+L143+L194+L245)</f>
        <v>#DIV/0!</v>
      </c>
      <c r="AO245" s="235">
        <f>(W41+W92+W143+W194+W245)-(M41+M92+M143+M194+M245)</f>
        <v>0</v>
      </c>
      <c r="AP245" s="244" t="e">
        <f>AO245/(M41+M92+M143+M194+M245)</f>
        <v>#DIV/0!</v>
      </c>
      <c r="AR245" s="92"/>
      <c r="AS245" s="93"/>
      <c r="AT245" s="242">
        <f>SUM(AS245-AR245)</f>
        <v>0</v>
      </c>
      <c r="AU245" s="243" t="e">
        <f>AT245/AR245</f>
        <v>#DIV/0!</v>
      </c>
      <c r="AV245" s="223">
        <f>(AS41+AS92+AS143+AS194+AS245)-(AR41+AR92+AR143+AR194+AR245)</f>
        <v>0</v>
      </c>
      <c r="AW245" s="224" t="e">
        <f>AV245/(AR41+AR92+AR143+AR194+AR245)</f>
        <v>#DIV/0!</v>
      </c>
      <c r="AY245" s="96"/>
      <c r="AZ245" s="53"/>
      <c r="BA245" s="97"/>
      <c r="BB245" s="53"/>
      <c r="BC245" s="226">
        <f>SUM(AY245-BA194)</f>
        <v>0</v>
      </c>
    </row>
    <row r="246" spans="1:55">
      <c r="A246" s="66"/>
      <c r="B246" s="67"/>
      <c r="C246" s="68"/>
      <c r="D246" s="68"/>
      <c r="E246" s="68"/>
      <c r="F246" s="69"/>
      <c r="G246" s="323"/>
      <c r="H246" s="70"/>
      <c r="I246" s="71"/>
      <c r="J246" s="72">
        <f>SUM(H246:I246)</f>
        <v>0</v>
      </c>
      <c r="K246" s="73"/>
      <c r="L246" s="74">
        <f>SUM(J246+K246)</f>
        <v>0</v>
      </c>
      <c r="M246" s="75"/>
      <c r="N246" s="76"/>
      <c r="O246" s="77"/>
      <c r="P246" s="78"/>
      <c r="Q246" s="70"/>
      <c r="R246" s="71"/>
      <c r="S246" s="71">
        <f>SUM(Q246:R246)</f>
        <v>0</v>
      </c>
      <c r="T246" s="78"/>
      <c r="U246" s="79"/>
      <c r="V246" s="80">
        <f>SUM(S246+U246)</f>
        <v>0</v>
      </c>
      <c r="W246" s="81"/>
      <c r="X246" s="76"/>
      <c r="Y246" s="82">
        <f>T246-D246</f>
        <v>0</v>
      </c>
      <c r="Z246" s="83">
        <f>P246-E246</f>
        <v>0</v>
      </c>
      <c r="AA246" s="84">
        <f>SUM(S246-J246)</f>
        <v>0</v>
      </c>
      <c r="AB246" s="85" t="e">
        <f>AA246/J246</f>
        <v>#DIV/0!</v>
      </c>
      <c r="AC246" s="86">
        <f>U246-K246</f>
        <v>0</v>
      </c>
      <c r="AD246" s="87" t="e">
        <f>AC246/K246</f>
        <v>#DIV/0!</v>
      </c>
      <c r="AE246" s="88">
        <f>V246-L246</f>
        <v>0</v>
      </c>
      <c r="AF246" s="89" t="e">
        <f>AE246/L246</f>
        <v>#DIV/0!</v>
      </c>
      <c r="AG246" s="90">
        <f>W246-M246</f>
        <v>0</v>
      </c>
      <c r="AH246" s="91" t="e">
        <f>AG246/M246</f>
        <v>#DIV/0!</v>
      </c>
      <c r="AI246" s="233">
        <f>(S42+S93+S144+S195+S246)-(J42+J93+J144+J195+J246)</f>
        <v>0</v>
      </c>
      <c r="AJ246" s="234" t="e">
        <f>AI246/(J42+J93+J144+J195+J246)</f>
        <v>#DIV/0!</v>
      </c>
      <c r="AK246" s="233">
        <f>(U42+U93+U144+U195+U246)-(K42+K93+K144+K195+K246)</f>
        <v>0</v>
      </c>
      <c r="AL246" s="234" t="e">
        <f>AK246/(K42+K93+K144+K195+K246)</f>
        <v>#DIV/0!</v>
      </c>
      <c r="AM246" s="235">
        <f>(V42+V93+V144+V195+V246)-(L42+L93+L144+L195+L246)</f>
        <v>0</v>
      </c>
      <c r="AN246" s="244" t="e">
        <f>AM246/(L42+L93+L144+L195+L246)</f>
        <v>#DIV/0!</v>
      </c>
      <c r="AO246" s="235">
        <f>(W42+W93+W144+W195+W246)-(M42+M93+M144+M195+M246)</f>
        <v>0</v>
      </c>
      <c r="AP246" s="244" t="e">
        <f>AO246/(M42+M93+M144+M195+M246)</f>
        <v>#DIV/0!</v>
      </c>
      <c r="AR246" s="92"/>
      <c r="AS246" s="93"/>
      <c r="AT246" s="242">
        <f>SUM(AS246-AR246)</f>
        <v>0</v>
      </c>
      <c r="AU246" s="243" t="e">
        <f>AT246/AR246</f>
        <v>#DIV/0!</v>
      </c>
      <c r="AV246" s="223">
        <f>(AS42+AS93+AS144+AS195+AS246)-(AR42+AR93+AR144+AR195+AR246)</f>
        <v>0</v>
      </c>
      <c r="AW246" s="224" t="e">
        <f>AV246/(AR42+AR93+AR144+AR195+AR246)</f>
        <v>#DIV/0!</v>
      </c>
      <c r="AY246" s="96"/>
      <c r="AZ246" s="53"/>
      <c r="BA246" s="97"/>
      <c r="BB246" s="53"/>
      <c r="BC246" s="226">
        <f>SUM(AY246-BA195)</f>
        <v>0</v>
      </c>
    </row>
    <row r="247" spans="1:55" ht="14.25" customHeight="1">
      <c r="A247" s="99"/>
      <c r="B247" s="100"/>
      <c r="C247" s="101"/>
      <c r="D247" s="102"/>
      <c r="E247" s="102"/>
      <c r="F247" s="103"/>
      <c r="G247" s="323"/>
      <c r="H247" s="104"/>
      <c r="I247" s="105"/>
      <c r="J247" s="106">
        <f>SUM(H247:I247)</f>
        <v>0</v>
      </c>
      <c r="K247" s="107"/>
      <c r="L247" s="74">
        <f>SUM(J247+K247)</f>
        <v>0</v>
      </c>
      <c r="M247" s="108"/>
      <c r="N247" s="76"/>
      <c r="O247" s="109"/>
      <c r="P247" s="110"/>
      <c r="Q247" s="104"/>
      <c r="R247" s="105"/>
      <c r="S247" s="105">
        <f>SUM(Q247:R247)</f>
        <v>0</v>
      </c>
      <c r="T247" s="110"/>
      <c r="U247" s="111"/>
      <c r="V247" s="74">
        <f>SUM(S247+U247)</f>
        <v>0</v>
      </c>
      <c r="W247" s="112"/>
      <c r="X247" s="76"/>
      <c r="Y247" s="82">
        <f>T247-D247</f>
        <v>0</v>
      </c>
      <c r="Z247" s="83">
        <f>P247-E247</f>
        <v>0</v>
      </c>
      <c r="AA247" s="84">
        <f>SUM(S247-J247)</f>
        <v>0</v>
      </c>
      <c r="AB247" s="85" t="e">
        <f>AA247/J247</f>
        <v>#DIV/0!</v>
      </c>
      <c r="AC247" s="86">
        <f>U247-K247</f>
        <v>0</v>
      </c>
      <c r="AD247" s="87" t="e">
        <f>AC247/K247</f>
        <v>#DIV/0!</v>
      </c>
      <c r="AE247" s="88">
        <f>V247-L247</f>
        <v>0</v>
      </c>
      <c r="AF247" s="89" t="e">
        <f>AE247/L247</f>
        <v>#DIV/0!</v>
      </c>
      <c r="AG247" s="90">
        <f>W247-M247</f>
        <v>0</v>
      </c>
      <c r="AH247" s="91" t="e">
        <f>AG247/M247</f>
        <v>#DIV/0!</v>
      </c>
      <c r="AI247" s="233">
        <f>(S43+S94+S145+S196+S247)-(J43+J94+J145+J196+J247)</f>
        <v>0</v>
      </c>
      <c r="AJ247" s="234" t="e">
        <f>AI247/(J43+J94+J145+J196+J247)</f>
        <v>#DIV/0!</v>
      </c>
      <c r="AK247" s="233">
        <f>(U43+U94+U145+U196+U247)-(K43+K94+K145+K196+K247)</f>
        <v>0</v>
      </c>
      <c r="AL247" s="234" t="e">
        <f>AK247/(K43+K94+K145+K196+K247)</f>
        <v>#DIV/0!</v>
      </c>
      <c r="AM247" s="235">
        <f>(V43+V94+V145+V196+V247)-(L43+L94+L145+L196+L247)</f>
        <v>0</v>
      </c>
      <c r="AN247" s="244" t="e">
        <f>AM247/(L43+L94+L145+L196+L247)</f>
        <v>#DIV/0!</v>
      </c>
      <c r="AO247" s="235">
        <f>(W43+W94+W145+W196+W247)-(M43+M94+M145+M196+M247)</f>
        <v>0</v>
      </c>
      <c r="AP247" s="244" t="e">
        <f>AO247/(M43+M94+M145+M196+M247)</f>
        <v>#DIV/0!</v>
      </c>
      <c r="AR247" s="92"/>
      <c r="AS247" s="93"/>
      <c r="AT247" s="242">
        <f>SUM(AS247-AR247)</f>
        <v>0</v>
      </c>
      <c r="AU247" s="243" t="e">
        <f>AT247/AR247</f>
        <v>#DIV/0!</v>
      </c>
      <c r="AV247" s="223">
        <f>(AS43+AS94+AS145+AS196+AS247)-(AR43+AR94+AR145+AR196+AR247)</f>
        <v>0</v>
      </c>
      <c r="AW247" s="224" t="e">
        <f>AV247/(AR43+AR94+AR145+AR196+AR247)</f>
        <v>#DIV/0!</v>
      </c>
      <c r="AY247" s="115"/>
      <c r="AZ247" s="53"/>
      <c r="BA247" s="116"/>
      <c r="BB247" s="53"/>
      <c r="BC247" s="226">
        <f>SUM(AY247-BA196)</f>
        <v>0</v>
      </c>
    </row>
    <row r="248" spans="1:55">
      <c r="A248" s="99"/>
      <c r="B248" s="100"/>
      <c r="C248" s="101"/>
      <c r="D248" s="102"/>
      <c r="E248" s="102"/>
      <c r="F248" s="103"/>
      <c r="G248" s="323"/>
      <c r="H248" s="104"/>
      <c r="I248" s="105"/>
      <c r="J248" s="106">
        <f>SUM(H248:I248)</f>
        <v>0</v>
      </c>
      <c r="K248" s="107"/>
      <c r="L248" s="118">
        <f>SUM(J248+K248)</f>
        <v>0</v>
      </c>
      <c r="M248" s="108"/>
      <c r="N248" s="76"/>
      <c r="O248" s="109"/>
      <c r="P248" s="110"/>
      <c r="Q248" s="104"/>
      <c r="R248" s="105"/>
      <c r="S248" s="105">
        <f>SUM(Q248:R248)</f>
        <v>0</v>
      </c>
      <c r="T248" s="110"/>
      <c r="U248" s="111"/>
      <c r="V248" s="74">
        <f>SUM(S248+U248)</f>
        <v>0</v>
      </c>
      <c r="W248" s="112"/>
      <c r="X248" s="76"/>
      <c r="Y248" s="82">
        <f>T248-D248</f>
        <v>0</v>
      </c>
      <c r="Z248" s="83">
        <f>P248-E248</f>
        <v>0</v>
      </c>
      <c r="AA248" s="84">
        <f>SUM(S248-J248)</f>
        <v>0</v>
      </c>
      <c r="AB248" s="85" t="e">
        <f>AA248/J248</f>
        <v>#DIV/0!</v>
      </c>
      <c r="AC248" s="86">
        <f>U248-K248</f>
        <v>0</v>
      </c>
      <c r="AD248" s="87" t="e">
        <f>AC248/K248</f>
        <v>#DIV/0!</v>
      </c>
      <c r="AE248" s="88">
        <f>V248-L248</f>
        <v>0</v>
      </c>
      <c r="AF248" s="89" t="e">
        <f>AE248/L248</f>
        <v>#DIV/0!</v>
      </c>
      <c r="AG248" s="90">
        <f>W248-M248</f>
        <v>0</v>
      </c>
      <c r="AH248" s="91" t="e">
        <f>AG248/M248</f>
        <v>#DIV/0!</v>
      </c>
      <c r="AI248" s="233">
        <f>(S44+S95+S146+S197+S248)-(J44+J95+J146+J197+J248)</f>
        <v>0</v>
      </c>
      <c r="AJ248" s="234" t="e">
        <f>AI248/(J44+J95+J146+J197+J248)</f>
        <v>#DIV/0!</v>
      </c>
      <c r="AK248" s="233">
        <f>(U44+U95+U146+U197+U248)-(K44+K95+K146+K197+K248)</f>
        <v>0</v>
      </c>
      <c r="AL248" s="234" t="e">
        <f>AK248/(K44+K95+K146+K197+K248)</f>
        <v>#DIV/0!</v>
      </c>
      <c r="AM248" s="235">
        <f>(V44+V95+V146+V197+V248)-(L44+L95+L146+L197+L248)</f>
        <v>0</v>
      </c>
      <c r="AN248" s="244" t="e">
        <f>AM248/(L44+L95+L146+L197+L248)</f>
        <v>#DIV/0!</v>
      </c>
      <c r="AO248" s="235">
        <f>(W44+W95+W146+W197+W248)-(M44+M95+M146+M197+M248)</f>
        <v>0</v>
      </c>
      <c r="AP248" s="244" t="e">
        <f>AO248/(M44+M95+M146+M197+M248)</f>
        <v>#DIV/0!</v>
      </c>
      <c r="AR248" s="92"/>
      <c r="AS248" s="93"/>
      <c r="AT248" s="242">
        <f>SUM(AS248-AR248)</f>
        <v>0</v>
      </c>
      <c r="AU248" s="243" t="e">
        <f>AT248/AR248</f>
        <v>#DIV/0!</v>
      </c>
      <c r="AV248" s="223">
        <f>(AS44+AS95+AS146+AS197+AS248)-(AR44+AR95+AR146+AR197+AR248)</f>
        <v>0</v>
      </c>
      <c r="AW248" s="224" t="e">
        <f>AV248/(AR44+AR95+AR146+AR197+AR248)</f>
        <v>#DIV/0!</v>
      </c>
      <c r="AY248" s="115"/>
      <c r="AZ248" s="53"/>
      <c r="BA248" s="116"/>
      <c r="BB248" s="53"/>
      <c r="BC248" s="226">
        <f>SUM(AY248-BA197)</f>
        <v>0</v>
      </c>
    </row>
    <row r="249" spans="1:55">
      <c r="A249" s="99"/>
      <c r="B249" s="100"/>
      <c r="C249" s="101"/>
      <c r="D249" s="102"/>
      <c r="E249" s="102"/>
      <c r="F249" s="103"/>
      <c r="G249" s="323"/>
      <c r="H249" s="104"/>
      <c r="I249" s="105"/>
      <c r="J249" s="106">
        <f>SUM(H249:I249)</f>
        <v>0</v>
      </c>
      <c r="K249" s="107"/>
      <c r="L249" s="118">
        <f>SUM(J249+K249)</f>
        <v>0</v>
      </c>
      <c r="M249" s="108"/>
      <c r="N249" s="76"/>
      <c r="O249" s="109"/>
      <c r="P249" s="110"/>
      <c r="Q249" s="104"/>
      <c r="R249" s="105"/>
      <c r="S249" s="105">
        <f>SUM(Q249:R249)</f>
        <v>0</v>
      </c>
      <c r="T249" s="110"/>
      <c r="U249" s="111"/>
      <c r="V249" s="74">
        <f>SUM(S249+U249)</f>
        <v>0</v>
      </c>
      <c r="W249" s="112"/>
      <c r="X249" s="76"/>
      <c r="Y249" s="82">
        <f>T249-D249</f>
        <v>0</v>
      </c>
      <c r="Z249" s="83">
        <f>P249-E249</f>
        <v>0</v>
      </c>
      <c r="AA249" s="84">
        <f>SUM(S249-J249)</f>
        <v>0</v>
      </c>
      <c r="AB249" s="85" t="e">
        <f>AA249/J249</f>
        <v>#DIV/0!</v>
      </c>
      <c r="AC249" s="86">
        <f>U249-K249</f>
        <v>0</v>
      </c>
      <c r="AD249" s="87" t="e">
        <f>AC249/K249</f>
        <v>#DIV/0!</v>
      </c>
      <c r="AE249" s="88">
        <f>V249-L249</f>
        <v>0</v>
      </c>
      <c r="AF249" s="89" t="e">
        <f>AE249/L249</f>
        <v>#DIV/0!</v>
      </c>
      <c r="AG249" s="90">
        <f>W249-M249</f>
        <v>0</v>
      </c>
      <c r="AH249" s="91" t="e">
        <f>AG249/M249</f>
        <v>#DIV/0!</v>
      </c>
      <c r="AI249" s="233">
        <f>(S45+S96+S147+S198+S249)-(J45+J96+J147+J198+J249)</f>
        <v>0</v>
      </c>
      <c r="AJ249" s="234" t="e">
        <f>AI249/(J45+J96+J147+J198+J249)</f>
        <v>#DIV/0!</v>
      </c>
      <c r="AK249" s="233">
        <f>(U45+U96+U147+U198+U249)-(K45+K96+K147+K198+K249)</f>
        <v>0</v>
      </c>
      <c r="AL249" s="234" t="e">
        <f>AK249/(K45+K96+K147+K198+K249)</f>
        <v>#DIV/0!</v>
      </c>
      <c r="AM249" s="235">
        <f>(V45+V96+V147+V198+V249)-(L45+L96+L147+L198+L249)</f>
        <v>0</v>
      </c>
      <c r="AN249" s="244" t="e">
        <f>AM249/(L45+L96+L147+L198+L249)</f>
        <v>#DIV/0!</v>
      </c>
      <c r="AO249" s="235">
        <f>(W45+W96+W147+W198+W249)-(M45+M96+M147+M198+M249)</f>
        <v>0</v>
      </c>
      <c r="AP249" s="244" t="e">
        <f>AO249/(M45+M96+M147+M198+M249)</f>
        <v>#DIV/0!</v>
      </c>
      <c r="AR249" s="92"/>
      <c r="AS249" s="93"/>
      <c r="AT249" s="242">
        <f>SUM(AS249-AR249)</f>
        <v>0</v>
      </c>
      <c r="AU249" s="243" t="e">
        <f>AT249/AR249</f>
        <v>#DIV/0!</v>
      </c>
      <c r="AV249" s="223">
        <f>(AS45+AS96+AS147+AS198+AS249)-(AR45+AR96+AR147+AR198+AR249)</f>
        <v>0</v>
      </c>
      <c r="AW249" s="224" t="e">
        <f>AV249/(AR45+AR96+AR147+AR198+AR249)</f>
        <v>#DIV/0!</v>
      </c>
      <c r="AY249" s="115"/>
      <c r="AZ249" s="53"/>
      <c r="BA249" s="116"/>
      <c r="BB249" s="53"/>
      <c r="BC249" s="226">
        <f>SUM(AY249-BA198)</f>
        <v>0</v>
      </c>
    </row>
    <row r="250" spans="1:55">
      <c r="A250" s="99"/>
      <c r="B250" s="100"/>
      <c r="C250" s="101"/>
      <c r="D250" s="102"/>
      <c r="E250" s="102"/>
      <c r="F250" s="103"/>
      <c r="G250" s="323"/>
      <c r="H250" s="104"/>
      <c r="I250" s="105"/>
      <c r="J250" s="106">
        <f>SUM(H250:I250)</f>
        <v>0</v>
      </c>
      <c r="K250" s="107"/>
      <c r="L250" s="118">
        <f>SUM(J250+K250)</f>
        <v>0</v>
      </c>
      <c r="M250" s="108"/>
      <c r="N250" s="76"/>
      <c r="O250" s="109"/>
      <c r="P250" s="110"/>
      <c r="Q250" s="104"/>
      <c r="R250" s="105"/>
      <c r="S250" s="105">
        <f>SUM(Q250:R250)</f>
        <v>0</v>
      </c>
      <c r="T250" s="110"/>
      <c r="U250" s="111"/>
      <c r="V250" s="74">
        <f>SUM(S250+U250)</f>
        <v>0</v>
      </c>
      <c r="W250" s="112"/>
      <c r="X250" s="76"/>
      <c r="Y250" s="82">
        <f>T250-D250</f>
        <v>0</v>
      </c>
      <c r="Z250" s="83">
        <f>P250-E250</f>
        <v>0</v>
      </c>
      <c r="AA250" s="84">
        <f>SUM(S250-J250)</f>
        <v>0</v>
      </c>
      <c r="AB250" s="85" t="e">
        <f>AA250/J250</f>
        <v>#DIV/0!</v>
      </c>
      <c r="AC250" s="86">
        <f>U250-K250</f>
        <v>0</v>
      </c>
      <c r="AD250" s="87" t="e">
        <f>AC250/K250</f>
        <v>#DIV/0!</v>
      </c>
      <c r="AE250" s="88">
        <f>V250-L250</f>
        <v>0</v>
      </c>
      <c r="AF250" s="89" t="e">
        <f>AE250/L250</f>
        <v>#DIV/0!</v>
      </c>
      <c r="AG250" s="90">
        <f>W250-M250</f>
        <v>0</v>
      </c>
      <c r="AH250" s="91" t="e">
        <f>AG250/M250</f>
        <v>#DIV/0!</v>
      </c>
      <c r="AI250" s="233">
        <f>(S46+S97+S148+S199+S250)-(J46+J97+J148+J199+J250)</f>
        <v>0</v>
      </c>
      <c r="AJ250" s="234" t="e">
        <f>AI250/(J46+J97+J148+J199+J250)</f>
        <v>#DIV/0!</v>
      </c>
      <c r="AK250" s="233">
        <f>(U46+U97+U148+U199+U250)-(K46+K97+K148+K199+K250)</f>
        <v>0</v>
      </c>
      <c r="AL250" s="234" t="e">
        <f>AK250/(K46+K97+K148+K199+K250)</f>
        <v>#DIV/0!</v>
      </c>
      <c r="AM250" s="235">
        <f>(V46+V97+V148+V199+V250)-(L46+L97+L148+L199+L250)</f>
        <v>0</v>
      </c>
      <c r="AN250" s="244" t="e">
        <f>AM250/(L46+L97+L148+L199+L250)</f>
        <v>#DIV/0!</v>
      </c>
      <c r="AO250" s="235">
        <f>(W46+W97+W148+W199+W250)-(M46+M97+M148+M199+M250)</f>
        <v>0</v>
      </c>
      <c r="AP250" s="244" t="e">
        <f>AO250/(M46+M97+M148+M199+M250)</f>
        <v>#DIV/0!</v>
      </c>
      <c r="AR250" s="92"/>
      <c r="AS250" s="93"/>
      <c r="AT250" s="242">
        <f>SUM(AS250-AR250)</f>
        <v>0</v>
      </c>
      <c r="AU250" s="243" t="e">
        <f>AT250/AR250</f>
        <v>#DIV/0!</v>
      </c>
      <c r="AV250" s="223">
        <f>(AS46+AS97+AS148+AS199+AS250)-(AR46+AR97+AR148+AR199+AR250)</f>
        <v>0</v>
      </c>
      <c r="AW250" s="224" t="e">
        <f>AV250/(AR46+AR97+AR148+AR199+AR250)</f>
        <v>#DIV/0!</v>
      </c>
      <c r="AY250" s="115"/>
      <c r="AZ250" s="53"/>
      <c r="BA250" s="116"/>
      <c r="BB250" s="53"/>
      <c r="BC250" s="226">
        <f>SUM(AY250-BA199)</f>
        <v>0</v>
      </c>
    </row>
    <row r="251" spans="1:55">
      <c r="A251" s="99"/>
      <c r="B251" s="100"/>
      <c r="C251" s="101"/>
      <c r="D251" s="102"/>
      <c r="E251" s="102"/>
      <c r="F251" s="103"/>
      <c r="G251" s="323"/>
      <c r="H251" s="104"/>
      <c r="I251" s="105"/>
      <c r="J251" s="106">
        <f>SUM(H251:I251)</f>
        <v>0</v>
      </c>
      <c r="K251" s="107"/>
      <c r="L251" s="118">
        <f>SUM(J251+K251)</f>
        <v>0</v>
      </c>
      <c r="M251" s="108"/>
      <c r="N251" s="76"/>
      <c r="O251" s="109"/>
      <c r="P251" s="110"/>
      <c r="Q251" s="104"/>
      <c r="R251" s="105"/>
      <c r="S251" s="105">
        <f>SUM(Q251:R251)</f>
        <v>0</v>
      </c>
      <c r="T251" s="110"/>
      <c r="U251" s="110"/>
      <c r="V251" s="74">
        <f>SUM(S251+U251)</f>
        <v>0</v>
      </c>
      <c r="W251" s="112"/>
      <c r="X251" s="76"/>
      <c r="Y251" s="82">
        <f>T251-D251</f>
        <v>0</v>
      </c>
      <c r="Z251" s="83">
        <f>P251-E251</f>
        <v>0</v>
      </c>
      <c r="AA251" s="84">
        <f>SUM(S251-J251)</f>
        <v>0</v>
      </c>
      <c r="AB251" s="85" t="e">
        <f>AA251/J251</f>
        <v>#DIV/0!</v>
      </c>
      <c r="AC251" s="86">
        <f>U251-K251</f>
        <v>0</v>
      </c>
      <c r="AD251" s="87" t="e">
        <f>AC251/K251</f>
        <v>#DIV/0!</v>
      </c>
      <c r="AE251" s="88">
        <f>V251-L251</f>
        <v>0</v>
      </c>
      <c r="AF251" s="89" t="e">
        <f>AE251/L251</f>
        <v>#DIV/0!</v>
      </c>
      <c r="AG251" s="90">
        <f>W251-M251</f>
        <v>0</v>
      </c>
      <c r="AH251" s="91" t="e">
        <f>AG251/M251</f>
        <v>#DIV/0!</v>
      </c>
      <c r="AI251" s="233">
        <f>(S47+S98+S149+S200+S251)-(J47+J98+J149+J200+J251)</f>
        <v>0</v>
      </c>
      <c r="AJ251" s="234" t="e">
        <f>AI251/(J47+J98+J149+J200+J251)</f>
        <v>#DIV/0!</v>
      </c>
      <c r="AK251" s="233">
        <f>(U47+U98+U149+U200+U251)-(K47+K98+K149+K200+K251)</f>
        <v>0</v>
      </c>
      <c r="AL251" s="234" t="e">
        <f>AK251/(K47+K98+K149+K200+K251)</f>
        <v>#DIV/0!</v>
      </c>
      <c r="AM251" s="235">
        <f>(V47+V98+V149+V200+V251)-(L47+L98+L149+L200+L251)</f>
        <v>0</v>
      </c>
      <c r="AN251" s="244" t="e">
        <f>AM251/(L47+L98+L149+L200+L251)</f>
        <v>#DIV/0!</v>
      </c>
      <c r="AO251" s="235">
        <f>(W47+W98+W149+W200+W251)-(M47+M98+M149+M200+M251)</f>
        <v>0</v>
      </c>
      <c r="AP251" s="244" t="e">
        <f>AO251/(M47+M98+M149+M200+M251)</f>
        <v>#DIV/0!</v>
      </c>
      <c r="AQ251" s="16"/>
      <c r="AR251" s="92"/>
      <c r="AS251" s="93"/>
      <c r="AT251" s="242">
        <f>SUM(AS251-AR251)</f>
        <v>0</v>
      </c>
      <c r="AU251" s="243" t="e">
        <f>AT251/AR251</f>
        <v>#DIV/0!</v>
      </c>
      <c r="AV251" s="223">
        <f>(AS47+AS98+AS149+AS200+AS251)-(AR47+AR98+AR149+AR200+AR251)</f>
        <v>0</v>
      </c>
      <c r="AW251" s="224" t="e">
        <f>AV251/(AR47+AR98+AR149+AR200+AR251)</f>
        <v>#DIV/0!</v>
      </c>
      <c r="AY251" s="115"/>
      <c r="AZ251" s="53"/>
      <c r="BA251" s="116"/>
      <c r="BB251" s="53"/>
      <c r="BC251" s="226">
        <f>SUM(AY251-BA200)</f>
        <v>0</v>
      </c>
    </row>
    <row r="252" spans="1:55">
      <c r="A252" s="99"/>
      <c r="B252" s="100"/>
      <c r="C252" s="101"/>
      <c r="D252" s="102"/>
      <c r="E252" s="102"/>
      <c r="F252" s="103"/>
      <c r="G252" s="323"/>
      <c r="H252" s="104"/>
      <c r="I252" s="105"/>
      <c r="J252" s="106">
        <f>SUM(H252:I252)</f>
        <v>0</v>
      </c>
      <c r="K252" s="107"/>
      <c r="L252" s="118">
        <f>SUM(J252+K252)</f>
        <v>0</v>
      </c>
      <c r="M252" s="108"/>
      <c r="N252" s="76"/>
      <c r="O252" s="109"/>
      <c r="P252" s="110"/>
      <c r="Q252" s="104"/>
      <c r="R252" s="105"/>
      <c r="S252" s="105">
        <f>SUM(Q252:R252)</f>
        <v>0</v>
      </c>
      <c r="T252" s="110"/>
      <c r="U252" s="110"/>
      <c r="V252" s="74">
        <f>SUM(S252+U252)</f>
        <v>0</v>
      </c>
      <c r="W252" s="112"/>
      <c r="X252" s="76"/>
      <c r="Y252" s="113">
        <f>T252-D252</f>
        <v>0</v>
      </c>
      <c r="Z252" s="114">
        <f>P252-E252</f>
        <v>0</v>
      </c>
      <c r="AA252" s="84">
        <f>SUM(S252-J252)</f>
        <v>0</v>
      </c>
      <c r="AB252" s="85" t="e">
        <f>AA252/J252</f>
        <v>#DIV/0!</v>
      </c>
      <c r="AC252" s="86">
        <f>U252-K252</f>
        <v>0</v>
      </c>
      <c r="AD252" s="87" t="e">
        <f>AC252/K252</f>
        <v>#DIV/0!</v>
      </c>
      <c r="AE252" s="88">
        <f>V252-L252</f>
        <v>0</v>
      </c>
      <c r="AF252" s="89" t="e">
        <f>AE252/L252</f>
        <v>#DIV/0!</v>
      </c>
      <c r="AG252" s="90">
        <f>W252-M252</f>
        <v>0</v>
      </c>
      <c r="AH252" s="91" t="e">
        <f>AG252/M252</f>
        <v>#DIV/0!</v>
      </c>
      <c r="AI252" s="233">
        <f>(S48+S99+S150+S201+S252)-(J48+J99+J150+J201+J252)</f>
        <v>0</v>
      </c>
      <c r="AJ252" s="234" t="e">
        <f>AI252/(J48+J99+J150+J201+J252)</f>
        <v>#DIV/0!</v>
      </c>
      <c r="AK252" s="233">
        <f>(U48+U99+U150+U201+U252)-(K48+K99+K150+K201+K252)</f>
        <v>0</v>
      </c>
      <c r="AL252" s="234" t="e">
        <f>AK252/(K48+K99+K150+K201+K252)</f>
        <v>#DIV/0!</v>
      </c>
      <c r="AM252" s="235">
        <f>(V48+V99+V150+V201+V252)-(L48+L99+L150+L201+L252)</f>
        <v>0</v>
      </c>
      <c r="AN252" s="244" t="e">
        <f>AM252/(L48+L99+L150+L201+L252)</f>
        <v>#DIV/0!</v>
      </c>
      <c r="AO252" s="235">
        <f>(W48+W99+W150+W201+W252)-(M48+M99+M150+M201+M252)</f>
        <v>0</v>
      </c>
      <c r="AP252" s="244" t="e">
        <f>AO252/(M48+M99+M150+M201+M252)</f>
        <v>#DIV/0!</v>
      </c>
      <c r="AQ252" s="16"/>
      <c r="AR252" s="92"/>
      <c r="AS252" s="93"/>
      <c r="AT252" s="242">
        <f>SUM(AS252-AR252)</f>
        <v>0</v>
      </c>
      <c r="AU252" s="243" t="e">
        <f>AT252/AR252</f>
        <v>#DIV/0!</v>
      </c>
      <c r="AV252" s="223">
        <f>(AS48+AS99+AS150+AS201+AS252)-(AR48+AR99+AR150+AR201+AR252)</f>
        <v>0</v>
      </c>
      <c r="AW252" s="224" t="e">
        <f>AV252/(AR48+AR99+AR150+AR201+AR252)</f>
        <v>#DIV/0!</v>
      </c>
      <c r="AY252" s="115"/>
      <c r="AZ252" s="53"/>
      <c r="BA252" s="116"/>
      <c r="BB252" s="53"/>
      <c r="BC252" s="226">
        <f>SUM(AY252-BA201)</f>
        <v>0</v>
      </c>
    </row>
    <row r="253" spans="1:55">
      <c r="A253" s="99"/>
      <c r="B253" s="100"/>
      <c r="C253" s="101"/>
      <c r="D253" s="102"/>
      <c r="E253" s="102"/>
      <c r="F253" s="103"/>
      <c r="G253" s="323"/>
      <c r="H253" s="104"/>
      <c r="I253" s="105"/>
      <c r="J253" s="106">
        <f>SUM(H253:I253)</f>
        <v>0</v>
      </c>
      <c r="K253" s="107"/>
      <c r="L253" s="118">
        <f>SUM(J253+K253)</f>
        <v>0</v>
      </c>
      <c r="M253" s="108"/>
      <c r="N253" s="76"/>
      <c r="O253" s="109"/>
      <c r="P253" s="110"/>
      <c r="Q253" s="104"/>
      <c r="R253" s="105"/>
      <c r="S253" s="105">
        <f>SUM(Q253:R253)</f>
        <v>0</v>
      </c>
      <c r="T253" s="110"/>
      <c r="U253" s="110"/>
      <c r="V253" s="74">
        <f>SUM(S253+U253)</f>
        <v>0</v>
      </c>
      <c r="W253" s="112"/>
      <c r="X253" s="76"/>
      <c r="Y253" s="113">
        <f>T253-D253</f>
        <v>0</v>
      </c>
      <c r="Z253" s="114">
        <f>P253-E253</f>
        <v>0</v>
      </c>
      <c r="AA253" s="84">
        <f>SUM(S253-J253)</f>
        <v>0</v>
      </c>
      <c r="AB253" s="85" t="e">
        <f>AA253/J253</f>
        <v>#DIV/0!</v>
      </c>
      <c r="AC253" s="86">
        <f>U253-K253</f>
        <v>0</v>
      </c>
      <c r="AD253" s="87" t="e">
        <f>AC253/K253</f>
        <v>#DIV/0!</v>
      </c>
      <c r="AE253" s="88">
        <f>V253-L253</f>
        <v>0</v>
      </c>
      <c r="AF253" s="89" t="e">
        <f>AE253/L253</f>
        <v>#DIV/0!</v>
      </c>
      <c r="AG253" s="90">
        <f>W253-M253</f>
        <v>0</v>
      </c>
      <c r="AH253" s="91" t="e">
        <f>AG253/M253</f>
        <v>#DIV/0!</v>
      </c>
      <c r="AI253" s="233">
        <f>(S49+S100+S151+S202+S253)-(J49+J100+J151+J202+J253)</f>
        <v>0</v>
      </c>
      <c r="AJ253" s="234" t="e">
        <f>AI253/(J49+J100+J151+J202+J253)</f>
        <v>#DIV/0!</v>
      </c>
      <c r="AK253" s="233">
        <f>(U49+U100+U151+U202+U253)-(K49+K100+K151+K202+K253)</f>
        <v>0</v>
      </c>
      <c r="AL253" s="234" t="e">
        <f>AK253/(K49+K100+K151+K202+K253)</f>
        <v>#DIV/0!</v>
      </c>
      <c r="AM253" s="235">
        <f>(V49+V100+V151+V202+V253)-(L49+L100+L151+L202+L253)</f>
        <v>0</v>
      </c>
      <c r="AN253" s="244" t="e">
        <f>AM253/(L49+L100+L151+L202+L253)</f>
        <v>#DIV/0!</v>
      </c>
      <c r="AO253" s="235">
        <f>(W49+W100+W151+W202+W253)-(M49+M100+M151+M202+M253)</f>
        <v>0</v>
      </c>
      <c r="AP253" s="244" t="e">
        <f>AO253/(M49+M100+M151+M202+M253)</f>
        <v>#DIV/0!</v>
      </c>
      <c r="AQ253" s="16"/>
      <c r="AR253" s="92"/>
      <c r="AS253" s="93"/>
      <c r="AT253" s="242">
        <f>SUM(AS253-AR253)</f>
        <v>0</v>
      </c>
      <c r="AU253" s="243" t="e">
        <f>AT253/AR253</f>
        <v>#DIV/0!</v>
      </c>
      <c r="AV253" s="223">
        <f>(AS49+AS100+AS151+AS202+AS253)-(AR49+AR100+AR151+AR202+AR253)</f>
        <v>0</v>
      </c>
      <c r="AW253" s="224" t="e">
        <f>AV253/(AR49+AR100+AR151+AR202+AR253)</f>
        <v>#DIV/0!</v>
      </c>
      <c r="AX253" s="237"/>
      <c r="AY253" s="115"/>
      <c r="AZ253" s="53"/>
      <c r="BA253" s="116"/>
      <c r="BB253" s="53"/>
      <c r="BC253" s="226">
        <f>SUM(AY253-BA202)</f>
        <v>0</v>
      </c>
    </row>
    <row r="254" spans="1:55">
      <c r="A254" s="99"/>
      <c r="B254" s="100"/>
      <c r="C254" s="101"/>
      <c r="D254" s="102"/>
      <c r="E254" s="102"/>
      <c r="F254" s="103"/>
      <c r="G254" s="323"/>
      <c r="H254" s="104"/>
      <c r="I254" s="105"/>
      <c r="J254" s="106">
        <f>SUM(H254:I254)</f>
        <v>0</v>
      </c>
      <c r="K254" s="107"/>
      <c r="L254" s="118">
        <f>SUM(J254+K254)</f>
        <v>0</v>
      </c>
      <c r="M254" s="108"/>
      <c r="N254" s="76"/>
      <c r="O254" s="109"/>
      <c r="P254" s="110"/>
      <c r="Q254" s="104"/>
      <c r="R254" s="105"/>
      <c r="S254" s="105">
        <f>SUM(Q254:R254)</f>
        <v>0</v>
      </c>
      <c r="T254" s="110"/>
      <c r="U254" s="110"/>
      <c r="V254" s="74">
        <f>SUM(S254+U254)</f>
        <v>0</v>
      </c>
      <c r="W254" s="112"/>
      <c r="X254" s="76"/>
      <c r="Y254" s="113">
        <f>T254-D254</f>
        <v>0</v>
      </c>
      <c r="Z254" s="114">
        <f>P254-E254</f>
        <v>0</v>
      </c>
      <c r="AA254" s="84">
        <f>SUM(S254-J254)</f>
        <v>0</v>
      </c>
      <c r="AB254" s="85" t="e">
        <f>AA254/J254</f>
        <v>#DIV/0!</v>
      </c>
      <c r="AC254" s="86">
        <f>U254-K254</f>
        <v>0</v>
      </c>
      <c r="AD254" s="87" t="e">
        <f>AC254/K254</f>
        <v>#DIV/0!</v>
      </c>
      <c r="AE254" s="88">
        <f>V254-L254</f>
        <v>0</v>
      </c>
      <c r="AF254" s="89" t="e">
        <f>AE254/L254</f>
        <v>#DIV/0!</v>
      </c>
      <c r="AG254" s="90">
        <f>W254-M254</f>
        <v>0</v>
      </c>
      <c r="AH254" s="91" t="e">
        <f>AG254/M254</f>
        <v>#DIV/0!</v>
      </c>
      <c r="AI254" s="233">
        <f>(S50+S101+S152+S203+S254)-(J50+J101+J152+J203+J254)</f>
        <v>0</v>
      </c>
      <c r="AJ254" s="234" t="e">
        <f>AI254/(J50+J101+J152+J203+J254)</f>
        <v>#DIV/0!</v>
      </c>
      <c r="AK254" s="233">
        <f>(U50+U101+U152+U203+U254)-(K50+K101+K152+K203+K254)</f>
        <v>0</v>
      </c>
      <c r="AL254" s="234" t="e">
        <f>AK254/(K50+K101+K152+K203+K254)</f>
        <v>#DIV/0!</v>
      </c>
      <c r="AM254" s="235">
        <f>(V50+V101+V152+V203+V254)-(L50+L101+L152+L203+L254)</f>
        <v>0</v>
      </c>
      <c r="AN254" s="244" t="e">
        <f>AM254/(L50+L101+L152+L203+L254)</f>
        <v>#DIV/0!</v>
      </c>
      <c r="AO254" s="235">
        <f>(W50+W101+W152+W203+W254)-(M50+M101+M152+M203+M254)</f>
        <v>0</v>
      </c>
      <c r="AP254" s="244" t="e">
        <f>AO254/(M50+M101+M152+M203+M254)</f>
        <v>#DIV/0!</v>
      </c>
      <c r="AQ254" s="16"/>
      <c r="AR254" s="92"/>
      <c r="AS254" s="93"/>
      <c r="AT254" s="242">
        <f>SUM(AS254-AR254)</f>
        <v>0</v>
      </c>
      <c r="AU254" s="243" t="e">
        <f>AT254/AR254</f>
        <v>#DIV/0!</v>
      </c>
      <c r="AV254" s="223">
        <f>(AS50+AS101+AS152+AS203+AS254)-(AR50+AR101+AR152+AR203+AR254)</f>
        <v>0</v>
      </c>
      <c r="AW254" s="224" t="e">
        <f>AV254/(AR50+AR101+AR152+AR203+AR254)</f>
        <v>#DIV/0!</v>
      </c>
      <c r="AX254" s="237"/>
      <c r="AY254" s="115"/>
      <c r="AZ254" s="53"/>
      <c r="BA254" s="116"/>
      <c r="BB254" s="53"/>
      <c r="BC254" s="226">
        <f>SUM(AY254-BA203)</f>
        <v>0</v>
      </c>
    </row>
    <row r="255" spans="1:55">
      <c r="A255" s="99"/>
      <c r="B255" s="100"/>
      <c r="C255" s="101"/>
      <c r="D255" s="102"/>
      <c r="E255" s="102"/>
      <c r="F255" s="103"/>
      <c r="G255" s="323"/>
      <c r="H255" s="104"/>
      <c r="I255" s="105"/>
      <c r="J255" s="106">
        <f>SUM(H255:I255)</f>
        <v>0</v>
      </c>
      <c r="K255" s="107"/>
      <c r="L255" s="118">
        <f>SUM(J255+K255)</f>
        <v>0</v>
      </c>
      <c r="M255" s="108"/>
      <c r="N255" s="76"/>
      <c r="O255" s="109"/>
      <c r="P255" s="110"/>
      <c r="Q255" s="104"/>
      <c r="R255" s="105"/>
      <c r="S255" s="105">
        <f>SUM(Q255:R255)</f>
        <v>0</v>
      </c>
      <c r="T255" s="110"/>
      <c r="U255" s="110"/>
      <c r="V255" s="74">
        <f>SUM(S255+U255)</f>
        <v>0</v>
      </c>
      <c r="W255" s="112"/>
      <c r="X255" s="76"/>
      <c r="Y255" s="113">
        <f>T255-D255</f>
        <v>0</v>
      </c>
      <c r="Z255" s="114">
        <f>P255-E255</f>
        <v>0</v>
      </c>
      <c r="AA255" s="84">
        <f>SUM(S255-J255)</f>
        <v>0</v>
      </c>
      <c r="AB255" s="85" t="e">
        <f>AA255/J255</f>
        <v>#DIV/0!</v>
      </c>
      <c r="AC255" s="86">
        <f>U255-K255</f>
        <v>0</v>
      </c>
      <c r="AD255" s="87" t="e">
        <f>AC255/K255</f>
        <v>#DIV/0!</v>
      </c>
      <c r="AE255" s="88">
        <f>V255-L255</f>
        <v>0</v>
      </c>
      <c r="AF255" s="89" t="e">
        <f>AE255/L255</f>
        <v>#DIV/0!</v>
      </c>
      <c r="AG255" s="90">
        <f>W255-M255</f>
        <v>0</v>
      </c>
      <c r="AH255" s="91" t="e">
        <f>AG255/M255</f>
        <v>#DIV/0!</v>
      </c>
      <c r="AI255" s="233">
        <f>(S51+S102+S153+S204+S255)-(J51+J102+J153+J204+J255)</f>
        <v>0</v>
      </c>
      <c r="AJ255" s="234" t="e">
        <f>AI255/(J51+J102+J153+J204+J255)</f>
        <v>#DIV/0!</v>
      </c>
      <c r="AK255" s="233">
        <f>(U51+U102+U153+U204+U255)-(K51+K102+K153+K204+K255)</f>
        <v>0</v>
      </c>
      <c r="AL255" s="234" t="e">
        <f>AK255/(K51+K102+K153+K204+K255)</f>
        <v>#DIV/0!</v>
      </c>
      <c r="AM255" s="235">
        <f>(V51+V102+V153+V204+V255)-(L51+L102+L153+L204+L255)</f>
        <v>0</v>
      </c>
      <c r="AN255" s="244" t="e">
        <f>AM255/(L51+L102+L153+L204+L255)</f>
        <v>#DIV/0!</v>
      </c>
      <c r="AO255" s="235">
        <f>(W51+W102+W153+W204+W255)-(M51+M102+M153+M204+M255)</f>
        <v>0</v>
      </c>
      <c r="AP255" s="244" t="e">
        <f>AO255/(M51+M102+M153+M204+M255)</f>
        <v>#DIV/0!</v>
      </c>
      <c r="AQ255" s="16"/>
      <c r="AR255" s="92"/>
      <c r="AS255" s="93"/>
      <c r="AT255" s="242">
        <f>SUM(AS255-AR255)</f>
        <v>0</v>
      </c>
      <c r="AU255" s="243" t="e">
        <f>AT255/AR255</f>
        <v>#DIV/0!</v>
      </c>
      <c r="AV255" s="223">
        <f>(AS51+AS102+AS153+AS204+AS255)-(AR51+AR102+AR153+AR204+AR255)</f>
        <v>0</v>
      </c>
      <c r="AW255" s="224" t="e">
        <f>AV255/(AR51+AR102+AR153+AR204+AR255)</f>
        <v>#DIV/0!</v>
      </c>
      <c r="AX255" s="237"/>
      <c r="AY255" s="115"/>
      <c r="AZ255" s="53"/>
      <c r="BA255" s="116"/>
      <c r="BB255" s="53"/>
      <c r="BC255" s="226">
        <f>SUM(AY255-BA204)</f>
        <v>0</v>
      </c>
    </row>
    <row r="256" spans="1:55" ht="15.75" thickBot="1">
      <c r="A256" s="119"/>
      <c r="B256" s="120"/>
      <c r="C256" s="121"/>
      <c r="D256" s="122"/>
      <c r="E256" s="122"/>
      <c r="F256" s="123"/>
      <c r="G256" s="324"/>
      <c r="H256" s="124"/>
      <c r="I256" s="125"/>
      <c r="J256" s="126">
        <f>SUM(H256:I256)</f>
        <v>0</v>
      </c>
      <c r="K256" s="127"/>
      <c r="L256" s="128">
        <f>SUM(J256+K256)</f>
        <v>0</v>
      </c>
      <c r="M256" s="129"/>
      <c r="N256" s="130"/>
      <c r="O256" s="131"/>
      <c r="P256" s="132"/>
      <c r="Q256" s="124"/>
      <c r="R256" s="125"/>
      <c r="S256" s="125">
        <f>SUM(Q256:R256)</f>
        <v>0</v>
      </c>
      <c r="T256" s="132"/>
      <c r="U256" s="132"/>
      <c r="V256" s="134">
        <f>SUM(S256+U256)</f>
        <v>0</v>
      </c>
      <c r="W256" s="135"/>
      <c r="X256" s="130"/>
      <c r="Y256" s="136">
        <f>T256-D256</f>
        <v>0</v>
      </c>
      <c r="Z256" s="137">
        <f>P256-E256</f>
        <v>0</v>
      </c>
      <c r="AA256" s="84">
        <f>SUM(S256-J256)</f>
        <v>0</v>
      </c>
      <c r="AB256" s="85" t="e">
        <f>AA256/J256</f>
        <v>#DIV/0!</v>
      </c>
      <c r="AC256" s="86">
        <f>U256-K256</f>
        <v>0</v>
      </c>
      <c r="AD256" s="87" t="e">
        <f>AC256/K256</f>
        <v>#DIV/0!</v>
      </c>
      <c r="AE256" s="88">
        <f>V256-L256</f>
        <v>0</v>
      </c>
      <c r="AF256" s="89" t="e">
        <f>AE256/L256</f>
        <v>#DIV/0!</v>
      </c>
      <c r="AG256" s="90">
        <f>W256-M256</f>
        <v>0</v>
      </c>
      <c r="AH256" s="91" t="e">
        <f>AG256/M256</f>
        <v>#DIV/0!</v>
      </c>
      <c r="AI256" s="233">
        <f>(S52+S103+S154+S205+S256)-(J52+J103+J154+J205+J256)</f>
        <v>0</v>
      </c>
      <c r="AJ256" s="234" t="e">
        <f>AI256/(J52+J103+J154+J205+J256)</f>
        <v>#DIV/0!</v>
      </c>
      <c r="AK256" s="233">
        <f>(U52+U103+U154+U205+U256)-(K52+K103+K154+K205+K256)</f>
        <v>0</v>
      </c>
      <c r="AL256" s="234" t="e">
        <f>AK256/(K52+K103+K154+K205+K256)</f>
        <v>#DIV/0!</v>
      </c>
      <c r="AM256" s="235">
        <f>(V52+V103+V154+V205+V256)-(L52+L103+L154+L205+L256)</f>
        <v>0</v>
      </c>
      <c r="AN256" s="244" t="e">
        <f>AM256/(L52+L103+L154+L205+L256)</f>
        <v>#DIV/0!</v>
      </c>
      <c r="AO256" s="235">
        <f>(W52+W103+W154+W205+W256)-(M52+M103+M154+M205+M256)</f>
        <v>0</v>
      </c>
      <c r="AP256" s="244" t="e">
        <f>AO256/(M52+M103+M154+M205+M256)</f>
        <v>#DIV/0!</v>
      </c>
      <c r="AQ256" s="16"/>
      <c r="AR256" s="142"/>
      <c r="AS256" s="143"/>
      <c r="AT256" s="242">
        <f>SUM(AS256-AR256)</f>
        <v>0</v>
      </c>
      <c r="AU256" s="243" t="e">
        <f>AT256/AR256</f>
        <v>#DIV/0!</v>
      </c>
      <c r="AV256" s="223">
        <f>(AS52+AS103+AS154+AS205+AS256)-(AR52+AR103+AR154+AR205+AR256)</f>
        <v>0</v>
      </c>
      <c r="AW256" s="224" t="e">
        <f>AV256/(AR52+AR103+AR154+AR205+AR256)</f>
        <v>#DIV/0!</v>
      </c>
      <c r="AX256" s="237"/>
      <c r="AY256" s="144"/>
      <c r="AZ256" s="145"/>
      <c r="BA256" s="146"/>
      <c r="BB256" s="145"/>
      <c r="BC256" s="227">
        <f>SUM(AY256-BA205)</f>
        <v>0</v>
      </c>
    </row>
    <row r="257" spans="1:55" ht="15.75" thickBot="1">
      <c r="A257" s="148"/>
      <c r="B257" s="148"/>
      <c r="C257" s="148"/>
      <c r="D257" s="148"/>
      <c r="E257" s="148"/>
      <c r="F257" s="148"/>
      <c r="G257" s="325"/>
      <c r="H257" s="149"/>
      <c r="I257" s="149"/>
      <c r="J257" s="149"/>
      <c r="K257" s="149"/>
      <c r="L257" s="150"/>
      <c r="M257" s="150"/>
      <c r="N257" s="150"/>
      <c r="O257" s="150"/>
      <c r="P257" s="150"/>
      <c r="Q257" s="149"/>
      <c r="R257" s="149"/>
      <c r="S257" s="149"/>
      <c r="T257" s="149"/>
      <c r="U257" s="149"/>
      <c r="V257" s="150"/>
      <c r="W257" s="150"/>
      <c r="X257" s="150"/>
      <c r="Y257" s="150"/>
      <c r="Z257" s="151"/>
      <c r="AA257" s="149"/>
      <c r="AB257" s="152"/>
      <c r="AC257" s="149"/>
      <c r="AD257" s="152"/>
      <c r="AE257" s="150"/>
      <c r="AF257" s="153"/>
      <c r="AG257" s="150"/>
      <c r="AH257" s="153"/>
      <c r="AI257" s="300"/>
      <c r="AJ257" s="301"/>
      <c r="AK257" s="300"/>
      <c r="AL257" s="301"/>
      <c r="AM257" s="211"/>
      <c r="AN257" s="212"/>
      <c r="AO257" s="213"/>
      <c r="AP257" s="214"/>
      <c r="AQ257" s="16"/>
      <c r="AR257" s="154"/>
      <c r="AS257" s="154"/>
      <c r="AT257" s="155"/>
      <c r="AU257" s="156"/>
      <c r="AV257" s="238"/>
      <c r="AW257" s="228"/>
      <c r="AX257" s="156"/>
    </row>
    <row r="258" spans="1:55" ht="24" thickBot="1">
      <c r="A258" s="157" t="s">
        <v>14</v>
      </c>
      <c r="B258" s="158"/>
      <c r="C258" s="158"/>
      <c r="D258" s="158"/>
      <c r="E258" s="158"/>
      <c r="F258" s="159"/>
      <c r="G258" s="326"/>
      <c r="H258" s="161"/>
      <c r="I258" s="161"/>
      <c r="J258" s="162">
        <f>SUM(J216:J256)</f>
        <v>0</v>
      </c>
      <c r="K258" s="162">
        <f>SUM(K216:K256)</f>
        <v>0</v>
      </c>
      <c r="L258" s="163">
        <f>SUM(L216:L256)</f>
        <v>0</v>
      </c>
      <c r="M258" s="164">
        <f>SUM(M216:M256)</f>
        <v>0</v>
      </c>
      <c r="N258" s="165"/>
      <c r="O258" s="165"/>
      <c r="P258" s="165"/>
      <c r="Q258" s="166"/>
      <c r="R258" s="166"/>
      <c r="S258" s="162">
        <f>SUM(S216:S256)</f>
        <v>0</v>
      </c>
      <c r="T258" s="166"/>
      <c r="U258" s="166"/>
      <c r="V258" s="163">
        <f>SUM(V216:V256)</f>
        <v>0</v>
      </c>
      <c r="W258" s="167">
        <f>SUM(W216:W256)</f>
        <v>0</v>
      </c>
      <c r="X258" s="168"/>
      <c r="Y258" s="168"/>
      <c r="Z258" s="169"/>
      <c r="AA258" s="170"/>
      <c r="AB258" s="171"/>
      <c r="AC258" s="170"/>
      <c r="AD258" s="171"/>
      <c r="AE258" s="172"/>
      <c r="AF258" s="173"/>
      <c r="AG258" s="172"/>
      <c r="AH258" s="173"/>
      <c r="AI258" s="297"/>
      <c r="AJ258" s="298"/>
      <c r="AK258" s="297"/>
      <c r="AL258" s="298"/>
      <c r="AM258" s="174"/>
      <c r="AN258" s="175"/>
      <c r="AO258" s="176"/>
      <c r="AP258" s="177"/>
      <c r="AR258" s="178">
        <f>SUM(AR216:AR256)</f>
        <v>0</v>
      </c>
      <c r="AS258" s="179">
        <f>SUM(AS216:AS256)</f>
        <v>0</v>
      </c>
      <c r="AT258" s="180"/>
      <c r="AU258" s="181"/>
      <c r="AV258" s="182"/>
      <c r="AW258" s="183"/>
    </row>
    <row r="259" spans="1:55" ht="6" customHeight="1" thickBot="1">
      <c r="H259" s="184"/>
      <c r="I259" s="184"/>
      <c r="Q259" s="149"/>
      <c r="R259" s="149"/>
      <c r="AA259" s="149"/>
      <c r="AB259" s="152"/>
      <c r="AC259" s="149"/>
      <c r="AD259" s="152"/>
      <c r="AE259" s="150"/>
      <c r="AF259" s="153"/>
      <c r="AG259" s="150"/>
      <c r="AH259" s="153"/>
      <c r="AR259" s="185"/>
      <c r="AS259" s="185"/>
      <c r="AT259" s="155"/>
      <c r="AU259" s="156"/>
    </row>
    <row r="260" spans="1:55" ht="23.25" customHeight="1" thickBot="1">
      <c r="A260" s="157" t="s">
        <v>15</v>
      </c>
      <c r="B260" s="158"/>
      <c r="C260" s="158"/>
      <c r="D260" s="158"/>
      <c r="E260" s="158"/>
      <c r="F260" s="159"/>
      <c r="G260" s="326"/>
      <c r="H260" s="186"/>
      <c r="I260" s="186"/>
      <c r="J260" s="162">
        <f>AVERAGE(J216:J256)</f>
        <v>0</v>
      </c>
      <c r="K260" s="162" t="e">
        <f>AVERAGE(K216:K256)</f>
        <v>#DIV/0!</v>
      </c>
      <c r="L260" s="163">
        <f>AVERAGE(L216:L256)</f>
        <v>0</v>
      </c>
      <c r="M260" s="164" t="e">
        <f>AVERAGE(M216:M256)</f>
        <v>#DIV/0!</v>
      </c>
      <c r="N260" s="165"/>
      <c r="O260" s="165"/>
      <c r="P260" s="165"/>
      <c r="Q260" s="187"/>
      <c r="R260" s="187"/>
      <c r="S260" s="162">
        <f>AVERAGE(S216:S256)</f>
        <v>0</v>
      </c>
      <c r="T260" s="166"/>
      <c r="U260" s="166"/>
      <c r="V260" s="163">
        <f>AVERAGE(V216:V256)</f>
        <v>0</v>
      </c>
      <c r="W260" s="188" t="e">
        <f>AVERAGE(W216:W256)</f>
        <v>#DIV/0!</v>
      </c>
      <c r="X260" s="168"/>
      <c r="Y260" s="168"/>
      <c r="Z260" s="169"/>
      <c r="AA260" s="189">
        <f>AVERAGE(AA216:AA256)</f>
        <v>0</v>
      </c>
      <c r="AB260" s="190" t="e">
        <f>AVERAGE(AB216:AB256)</f>
        <v>#DIV/0!</v>
      </c>
      <c r="AC260" s="191">
        <f>AVERAGE(AC216:AC256)</f>
        <v>0</v>
      </c>
      <c r="AD260" s="192" t="e">
        <f>AVERAGE(AD216:AD256)</f>
        <v>#DIV/0!</v>
      </c>
      <c r="AE260" s="193">
        <f>AVERAGE(AE216:AE256)</f>
        <v>0</v>
      </c>
      <c r="AF260" s="194" t="e">
        <f>AVERAGE(AF216:AF256)</f>
        <v>#DIV/0!</v>
      </c>
      <c r="AG260" s="195">
        <f>AVERAGE(AG216:AG256)</f>
        <v>0</v>
      </c>
      <c r="AH260" s="196" t="e">
        <f>AVERAGE(AH216:AH256)</f>
        <v>#DIV/0!</v>
      </c>
      <c r="AI260" s="315">
        <f>AVERAGE(AI216:AI256)</f>
        <v>0</v>
      </c>
      <c r="AJ260" s="315" t="e">
        <f>AVERAGE(AJ216:AJ256)</f>
        <v>#DIV/0!</v>
      </c>
      <c r="AK260" s="315">
        <f>AVERAGE(AK216:AK256)</f>
        <v>0</v>
      </c>
      <c r="AL260" s="315" t="e">
        <f>AVERAGE(AL216:AL256)</f>
        <v>#DIV/0!</v>
      </c>
      <c r="AM260" s="229">
        <f>AVERAGE(AM216:AM256)</f>
        <v>0</v>
      </c>
      <c r="AN260" s="229" t="e">
        <f>AVERAGE(AN216:AN256)</f>
        <v>#DIV/0!</v>
      </c>
      <c r="AO260" s="230">
        <f>AVERAGE(AO216:AO256)</f>
        <v>0</v>
      </c>
      <c r="AP260" s="230" t="e">
        <f>AVERAGE(AP216:AP256)</f>
        <v>#DIV/0!</v>
      </c>
      <c r="AQ260" s="16"/>
      <c r="AR260" s="197" t="e">
        <f>AVERAGE(AR216:AR256)</f>
        <v>#DIV/0!</v>
      </c>
      <c r="AS260" s="198" t="e">
        <f>AVERAGE(AS216:AS256)</f>
        <v>#DIV/0!</v>
      </c>
      <c r="AT260" s="199">
        <f>AVERAGE(AT216:AT256)</f>
        <v>0</v>
      </c>
      <c r="AU260" s="200" t="e">
        <f>AVERAGE(AU216:AU256)</f>
        <v>#DIV/0!</v>
      </c>
      <c r="AV260" s="231">
        <f>AVERAGE(AV216:AV256)</f>
        <v>0</v>
      </c>
      <c r="AW260" s="232" t="e">
        <f>AVERAGE(AW216:AW256)</f>
        <v>#DIV/0!</v>
      </c>
    </row>
    <row r="261" spans="1:55" ht="57" customHeight="1">
      <c r="A261" s="201"/>
      <c r="B261" s="201"/>
      <c r="C261" s="201"/>
      <c r="D261" s="201"/>
      <c r="E261" s="201"/>
      <c r="F261" s="201"/>
      <c r="G261" s="207"/>
      <c r="H261" s="202"/>
      <c r="I261" s="202"/>
      <c r="J261" s="203"/>
      <c r="K261" s="203"/>
      <c r="L261" s="204"/>
      <c r="M261" s="205"/>
      <c r="N261" s="205"/>
      <c r="O261" s="205"/>
      <c r="P261" s="205"/>
      <c r="Q261" s="206"/>
      <c r="R261" s="206"/>
      <c r="S261" s="203"/>
      <c r="T261" s="203"/>
      <c r="U261" s="203"/>
      <c r="V261" s="204"/>
      <c r="W261" s="205"/>
      <c r="X261" s="205"/>
      <c r="Y261" s="205"/>
      <c r="Z261" s="207"/>
      <c r="AA261" s="203"/>
      <c r="AB261" s="208"/>
      <c r="AC261" s="203"/>
      <c r="AD261" s="208"/>
      <c r="AE261" s="204"/>
      <c r="AF261" s="209"/>
      <c r="AG261" s="205"/>
      <c r="AH261" s="210"/>
      <c r="AI261" s="300"/>
      <c r="AJ261" s="301"/>
      <c r="AK261" s="300"/>
      <c r="AL261" s="301"/>
      <c r="AM261" s="211"/>
      <c r="AN261" s="212"/>
      <c r="AO261" s="213"/>
      <c r="AP261" s="214"/>
      <c r="AQ261" s="16"/>
    </row>
    <row r="262" spans="1:55" ht="15.75" customHeight="1" thickBot="1">
      <c r="A262" s="148"/>
      <c r="B262" s="148"/>
      <c r="C262" s="148"/>
      <c r="D262" s="148"/>
      <c r="E262" s="148"/>
      <c r="F262" s="148"/>
      <c r="G262" s="325"/>
      <c r="H262" s="149"/>
      <c r="I262" s="149"/>
      <c r="J262" s="149"/>
      <c r="K262" s="149"/>
      <c r="L262" s="150"/>
      <c r="M262" s="150"/>
      <c r="N262" s="150"/>
      <c r="O262" s="150"/>
      <c r="P262" s="150"/>
      <c r="Q262" s="149"/>
      <c r="R262" s="149"/>
      <c r="S262" s="149"/>
      <c r="T262" s="149"/>
      <c r="U262" s="149"/>
      <c r="V262" s="150"/>
      <c r="W262" s="150"/>
      <c r="X262" s="150"/>
      <c r="Y262" s="150"/>
      <c r="Z262" s="151"/>
      <c r="AA262" s="149"/>
      <c r="AB262" s="152"/>
      <c r="AC262" s="149"/>
      <c r="AD262" s="152"/>
      <c r="AE262" s="150"/>
      <c r="AF262" s="153"/>
      <c r="AG262" s="150"/>
      <c r="AH262" s="153"/>
      <c r="AI262" s="300"/>
      <c r="AJ262" s="301"/>
      <c r="AK262" s="300"/>
      <c r="AL262" s="301"/>
      <c r="AM262" s="211"/>
      <c r="AN262" s="212"/>
      <c r="AO262" s="213"/>
      <c r="AP262" s="214"/>
      <c r="AQ262" s="16"/>
    </row>
    <row r="263" spans="1:55" ht="30" customHeight="1" thickBot="1">
      <c r="A263" s="249" t="s">
        <v>22</v>
      </c>
      <c r="B263" s="28" t="str">
        <f>A263</f>
        <v>JUILLET</v>
      </c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  <c r="AI263" s="28"/>
      <c r="AJ263" s="28"/>
      <c r="AK263" s="28"/>
      <c r="AL263" s="28"/>
      <c r="AM263" s="28"/>
      <c r="AN263" s="28"/>
      <c r="AO263" s="28"/>
      <c r="AP263" s="29"/>
      <c r="AR263" s="250" t="str">
        <f>B263</f>
        <v>JUILLET</v>
      </c>
      <c r="AS263" s="251"/>
      <c r="AT263" s="251"/>
      <c r="AU263" s="252"/>
      <c r="AV263" s="302" t="s">
        <v>17</v>
      </c>
      <c r="AW263" s="303"/>
      <c r="AY263" s="32">
        <v>42401</v>
      </c>
      <c r="AZ263" s="33"/>
      <c r="BA263" s="32">
        <f>AY263+31</f>
        <v>42432</v>
      </c>
      <c r="BB263" s="33"/>
      <c r="BC263" s="34" t="s">
        <v>59</v>
      </c>
    </row>
    <row r="264" spans="1:55" s="275" customFormat="1" ht="30.75" customHeight="1">
      <c r="A264" s="255" t="s">
        <v>28</v>
      </c>
      <c r="B264" s="256"/>
      <c r="C264" s="256"/>
      <c r="D264" s="256"/>
      <c r="E264" s="256"/>
      <c r="F264" s="257"/>
      <c r="G264" s="258">
        <v>2015</v>
      </c>
      <c r="H264" s="259"/>
      <c r="I264" s="259"/>
      <c r="J264" s="259"/>
      <c r="K264" s="259"/>
      <c r="L264" s="259"/>
      <c r="M264" s="259"/>
      <c r="N264" s="260"/>
      <c r="O264" s="261">
        <f>G264+1</f>
        <v>2016</v>
      </c>
      <c r="P264" s="259"/>
      <c r="Q264" s="259"/>
      <c r="R264" s="259"/>
      <c r="S264" s="259"/>
      <c r="T264" s="259"/>
      <c r="U264" s="259"/>
      <c r="V264" s="259"/>
      <c r="W264" s="262"/>
      <c r="X264" s="260"/>
      <c r="Y264" s="263" t="s">
        <v>47</v>
      </c>
      <c r="Z264" s="263" t="s">
        <v>48</v>
      </c>
      <c r="AA264" s="44" t="s">
        <v>49</v>
      </c>
      <c r="AB264" s="44"/>
      <c r="AC264" s="44" t="s">
        <v>50</v>
      </c>
      <c r="AD264" s="44"/>
      <c r="AE264" s="45" t="s">
        <v>51</v>
      </c>
      <c r="AF264" s="45"/>
      <c r="AG264" s="45" t="s">
        <v>52</v>
      </c>
      <c r="AH264" s="264"/>
      <c r="AI264" s="333" t="s">
        <v>60</v>
      </c>
      <c r="AJ264" s="334"/>
      <c r="AK264" s="333" t="s">
        <v>61</v>
      </c>
      <c r="AL264" s="334"/>
      <c r="AM264" s="327" t="s">
        <v>62</v>
      </c>
      <c r="AN264" s="331"/>
      <c r="AO264" s="327" t="s">
        <v>18</v>
      </c>
      <c r="AP264" s="328"/>
      <c r="AQ264" s="265"/>
      <c r="AR264" s="266">
        <f>G264</f>
        <v>2015</v>
      </c>
      <c r="AS264" s="267">
        <f>O264</f>
        <v>2016</v>
      </c>
      <c r="AT264" s="268" t="s">
        <v>55</v>
      </c>
      <c r="AU264" s="269"/>
      <c r="AV264" s="304"/>
      <c r="AW264" s="215"/>
      <c r="AX264" s="272"/>
      <c r="AY264" s="52" t="s">
        <v>57</v>
      </c>
      <c r="AZ264" s="53"/>
      <c r="BA264" s="52" t="s">
        <v>58</v>
      </c>
      <c r="BB264" s="53"/>
      <c r="BC264" s="54"/>
    </row>
    <row r="265" spans="1:55" ht="57" customHeight="1">
      <c r="A265" s="35">
        <v>1</v>
      </c>
      <c r="B265" s="36">
        <v>2</v>
      </c>
      <c r="C265" s="37">
        <v>3</v>
      </c>
      <c r="D265" s="38" t="s">
        <v>29</v>
      </c>
      <c r="E265" s="316" t="s">
        <v>30</v>
      </c>
      <c r="F265" s="317" t="s">
        <v>38</v>
      </c>
      <c r="G265" s="321">
        <v>5</v>
      </c>
      <c r="H265" s="39" t="s">
        <v>31</v>
      </c>
      <c r="I265" s="39" t="s">
        <v>32</v>
      </c>
      <c r="J265" s="39" t="s">
        <v>33</v>
      </c>
      <c r="K265" s="43" t="s">
        <v>34</v>
      </c>
      <c r="L265" s="40" t="s">
        <v>35</v>
      </c>
      <c r="M265" s="276" t="s">
        <v>36</v>
      </c>
      <c r="N265" s="277"/>
      <c r="O265" s="278" t="s">
        <v>37</v>
      </c>
      <c r="P265" s="41" t="s">
        <v>39</v>
      </c>
      <c r="Q265" s="39" t="s">
        <v>40</v>
      </c>
      <c r="R265" s="39" t="s">
        <v>41</v>
      </c>
      <c r="S265" s="39" t="s">
        <v>42</v>
      </c>
      <c r="T265" s="42" t="s">
        <v>43</v>
      </c>
      <c r="U265" s="43" t="s">
        <v>44</v>
      </c>
      <c r="V265" s="40" t="s">
        <v>45</v>
      </c>
      <c r="W265" s="276" t="s">
        <v>46</v>
      </c>
      <c r="X265" s="277"/>
      <c r="Y265" s="263"/>
      <c r="Z265" s="263"/>
      <c r="AA265" s="44"/>
      <c r="AB265" s="44"/>
      <c r="AC265" s="44"/>
      <c r="AD265" s="44"/>
      <c r="AE265" s="45"/>
      <c r="AF265" s="45"/>
      <c r="AG265" s="45"/>
      <c r="AH265" s="264"/>
      <c r="AI265" s="335"/>
      <c r="AJ265" s="336"/>
      <c r="AK265" s="335"/>
      <c r="AL265" s="336"/>
      <c r="AM265" s="329"/>
      <c r="AN265" s="332"/>
      <c r="AO265" s="329"/>
      <c r="AP265" s="330"/>
      <c r="AR265" s="281" t="s">
        <v>53</v>
      </c>
      <c r="AS265" s="282" t="s">
        <v>54</v>
      </c>
      <c r="AT265" s="268"/>
      <c r="AU265" s="269"/>
      <c r="AV265" s="304"/>
      <c r="AW265" s="215"/>
      <c r="AY265" s="283"/>
      <c r="AZ265" s="53"/>
      <c r="BA265" s="283"/>
      <c r="BB265" s="53"/>
      <c r="BC265" s="54"/>
    </row>
    <row r="266" spans="1:55" ht="15.75" customHeight="1" thickBot="1">
      <c r="A266" s="35"/>
      <c r="B266" s="36"/>
      <c r="C266" s="37"/>
      <c r="D266" s="55"/>
      <c r="E266" s="316"/>
      <c r="F266" s="318"/>
      <c r="G266" s="322"/>
      <c r="H266" s="39"/>
      <c r="I266" s="39"/>
      <c r="J266" s="39"/>
      <c r="K266" s="285"/>
      <c r="L266" s="40"/>
      <c r="M266" s="276"/>
      <c r="N266" s="277"/>
      <c r="O266" s="286"/>
      <c r="P266" s="56"/>
      <c r="Q266" s="39"/>
      <c r="R266" s="39"/>
      <c r="S266" s="39"/>
      <c r="T266" s="57"/>
      <c r="U266" s="285"/>
      <c r="V266" s="40"/>
      <c r="W266" s="276"/>
      <c r="X266" s="277"/>
      <c r="Y266" s="263"/>
      <c r="Z266" s="263"/>
      <c r="AA266" s="58" t="s">
        <v>11</v>
      </c>
      <c r="AB266" s="59" t="s">
        <v>12</v>
      </c>
      <c r="AC266" s="60" t="s">
        <v>11</v>
      </c>
      <c r="AD266" s="61" t="s">
        <v>12</v>
      </c>
      <c r="AE266" s="62" t="s">
        <v>11</v>
      </c>
      <c r="AF266" s="63" t="s">
        <v>12</v>
      </c>
      <c r="AG266" s="62" t="s">
        <v>11</v>
      </c>
      <c r="AH266" s="63" t="s">
        <v>12</v>
      </c>
      <c r="AI266" s="305" t="s">
        <v>11</v>
      </c>
      <c r="AJ266" s="306" t="s">
        <v>12</v>
      </c>
      <c r="AK266" s="305" t="s">
        <v>11</v>
      </c>
      <c r="AL266" s="306" t="s">
        <v>12</v>
      </c>
      <c r="AM266" s="239" t="s">
        <v>11</v>
      </c>
      <c r="AN266" s="240" t="s">
        <v>12</v>
      </c>
      <c r="AO266" s="239" t="s">
        <v>11</v>
      </c>
      <c r="AP266" s="241" t="s">
        <v>12</v>
      </c>
      <c r="AR266" s="287"/>
      <c r="AS266" s="288"/>
      <c r="AT266" s="289" t="s">
        <v>56</v>
      </c>
      <c r="AU266" s="290" t="s">
        <v>12</v>
      </c>
      <c r="AV266" s="307" t="s">
        <v>13</v>
      </c>
      <c r="AW266" s="308" t="s">
        <v>12</v>
      </c>
      <c r="AY266" s="64"/>
      <c r="AZ266" s="53"/>
      <c r="BA266" s="64"/>
      <c r="BB266" s="53"/>
      <c r="BC266" s="65"/>
    </row>
    <row r="267" spans="1:55">
      <c r="A267" s="99"/>
      <c r="B267" s="100"/>
      <c r="C267" s="101"/>
      <c r="D267" s="101"/>
      <c r="E267" s="101"/>
      <c r="F267" s="217"/>
      <c r="G267" s="323"/>
      <c r="H267" s="70"/>
      <c r="I267" s="105"/>
      <c r="J267" s="106">
        <f>SUM(H267:I267)</f>
        <v>0</v>
      </c>
      <c r="K267" s="107"/>
      <c r="L267" s="118">
        <f>SUM(J267+K267)</f>
        <v>0</v>
      </c>
      <c r="M267" s="108"/>
      <c r="N267" s="76"/>
      <c r="O267" s="77"/>
      <c r="P267" s="218"/>
      <c r="Q267" s="104"/>
      <c r="R267" s="105"/>
      <c r="S267" s="105">
        <f>SUM(Q267:R267)</f>
        <v>0</v>
      </c>
      <c r="T267" s="218"/>
      <c r="U267" s="218"/>
      <c r="V267" s="80">
        <f>SUM(S267+U267)</f>
        <v>0</v>
      </c>
      <c r="W267" s="112"/>
      <c r="X267" s="76"/>
      <c r="Y267" s="82">
        <f>T267-D267</f>
        <v>0</v>
      </c>
      <c r="Z267" s="83">
        <f>P267-E267</f>
        <v>0</v>
      </c>
      <c r="AA267" s="84">
        <f>SUM(S267-J267)</f>
        <v>0</v>
      </c>
      <c r="AB267" s="85" t="e">
        <f>AA267/J267</f>
        <v>#DIV/0!</v>
      </c>
      <c r="AC267" s="86">
        <f>U267-K267</f>
        <v>0</v>
      </c>
      <c r="AD267" s="87" t="e">
        <f>AC267/K267</f>
        <v>#DIV/0!</v>
      </c>
      <c r="AE267" s="88">
        <f>V267-L267</f>
        <v>0</v>
      </c>
      <c r="AF267" s="89" t="e">
        <f>AE267/L267</f>
        <v>#DIV/0!</v>
      </c>
      <c r="AG267" s="90">
        <f>W267-M267</f>
        <v>0</v>
      </c>
      <c r="AH267" s="91" t="e">
        <f>AG267/M267</f>
        <v>#DIV/0!</v>
      </c>
      <c r="AI267" s="233">
        <f>(S12+S63+S114+S165+S216+S267)-(J12+J63+J114+J165+J216+J267)</f>
        <v>0</v>
      </c>
      <c r="AJ267" s="234" t="e">
        <f>AI267/(J12+J63+J114+J165+J216+J267)</f>
        <v>#DIV/0!</v>
      </c>
      <c r="AK267" s="233">
        <f>(U12+U63+U114+U165+U216+U267)-(K12+K63+K114+K165+K216+K267)</f>
        <v>0</v>
      </c>
      <c r="AL267" s="234" t="e">
        <f>AK267/(K12+K63+K114+K165+K216+K267)</f>
        <v>#DIV/0!</v>
      </c>
      <c r="AM267" s="235">
        <f>(V12+V63+V114+V165+V216+V267)-(L12+L63+L114+L165+L216+L267)</f>
        <v>0</v>
      </c>
      <c r="AN267" s="244" t="e">
        <f>AM267/(L12+L63+L114+L165+L216+L267)</f>
        <v>#DIV/0!</v>
      </c>
      <c r="AO267" s="235">
        <f>(W12+W63+W114+W165+W216+W267)-(M12+M63+M114+M165+M216+M267)</f>
        <v>0</v>
      </c>
      <c r="AP267" s="244" t="e">
        <f>AO267/(M12+M63+M114+M165+M216+M267)</f>
        <v>#DIV/0!</v>
      </c>
      <c r="AQ267" s="16"/>
      <c r="AR267" s="92"/>
      <c r="AS267" s="93"/>
      <c r="AT267" s="242">
        <f>SUM(AS267-AR267)</f>
        <v>0</v>
      </c>
      <c r="AU267" s="243" t="e">
        <f>AT267/AR267</f>
        <v>#DIV/0!</v>
      </c>
      <c r="AV267" s="223">
        <f>(AS12+AS63+AS114+AS165+AS216+AS267)-(AR12+AR63+AR114+AR165+AR216+AR267)</f>
        <v>0</v>
      </c>
      <c r="AW267" s="224" t="e">
        <f>AV267/(AR12+AR63+AR114+AR165+AR216+AR267)</f>
        <v>#DIV/0!</v>
      </c>
      <c r="AX267" s="237"/>
      <c r="AY267" s="96"/>
      <c r="AZ267" s="53"/>
      <c r="BA267" s="97"/>
      <c r="BB267" s="53"/>
      <c r="BC267" s="225">
        <f>SUM(AY267-BA216)</f>
        <v>0</v>
      </c>
    </row>
    <row r="268" spans="1:55">
      <c r="A268" s="66"/>
      <c r="B268" s="67"/>
      <c r="C268" s="68"/>
      <c r="D268" s="68"/>
      <c r="E268" s="68"/>
      <c r="F268" s="69"/>
      <c r="G268" s="323"/>
      <c r="H268" s="70"/>
      <c r="I268" s="71"/>
      <c r="J268" s="72">
        <f>SUM(H268:I268)</f>
        <v>0</v>
      </c>
      <c r="K268" s="73"/>
      <c r="L268" s="74">
        <f>SUM(J268+K268)</f>
        <v>0</v>
      </c>
      <c r="M268" s="75"/>
      <c r="N268" s="76"/>
      <c r="O268" s="109"/>
      <c r="P268" s="110"/>
      <c r="Q268" s="70"/>
      <c r="R268" s="71"/>
      <c r="S268" s="71">
        <f>SUM(Q268:R268)</f>
        <v>0</v>
      </c>
      <c r="T268" s="78"/>
      <c r="U268" s="79"/>
      <c r="V268" s="80">
        <f>SUM(S268+U268)</f>
        <v>0</v>
      </c>
      <c r="W268" s="81"/>
      <c r="X268" s="76"/>
      <c r="Y268" s="82">
        <f>T268-D268</f>
        <v>0</v>
      </c>
      <c r="Z268" s="83">
        <f>P268-E268</f>
        <v>0</v>
      </c>
      <c r="AA268" s="84">
        <f>SUM(S268-J268)</f>
        <v>0</v>
      </c>
      <c r="AB268" s="85" t="e">
        <f>AA268/J268</f>
        <v>#DIV/0!</v>
      </c>
      <c r="AC268" s="86">
        <f>U268-K268</f>
        <v>0</v>
      </c>
      <c r="AD268" s="87" t="e">
        <f>AC268/K268</f>
        <v>#DIV/0!</v>
      </c>
      <c r="AE268" s="88">
        <f>V268-L268</f>
        <v>0</v>
      </c>
      <c r="AF268" s="89" t="e">
        <f>AE268/L268</f>
        <v>#DIV/0!</v>
      </c>
      <c r="AG268" s="90">
        <f>W268-M268</f>
        <v>0</v>
      </c>
      <c r="AH268" s="91" t="e">
        <f>AG268/M268</f>
        <v>#DIV/0!</v>
      </c>
      <c r="AI268" s="233">
        <f>(S13+S64+S115+S166+S217+S268)-(J13+J64+J115+J166+J217+J268)</f>
        <v>0</v>
      </c>
      <c r="AJ268" s="234" t="e">
        <f>AI268/(J13+J64+J115+J166+J217+J268)</f>
        <v>#DIV/0!</v>
      </c>
      <c r="AK268" s="233">
        <f>(U13+U64+U115+U166+U217+U268)-(K13+K64+K115+K166+K217+K268)</f>
        <v>0</v>
      </c>
      <c r="AL268" s="234" t="e">
        <f>AK268/(K13+K64+K115+K166+K217+K268)</f>
        <v>#DIV/0!</v>
      </c>
      <c r="AM268" s="235">
        <f>(V13+V64+V115+V166+V217+V268)-(L13+L64+L115+L166+L217+L268)</f>
        <v>0</v>
      </c>
      <c r="AN268" s="244" t="e">
        <f>AM268/(L13+L64+L115+L166+L217+L268)</f>
        <v>#DIV/0!</v>
      </c>
      <c r="AO268" s="235">
        <f>(W13+W64+W115+W166+W217+W268)-(M13+M64+M115+M166+M217+M268)</f>
        <v>0</v>
      </c>
      <c r="AP268" s="244" t="e">
        <f>AO268/(M13+M64+M115+M166+M217+M268)</f>
        <v>#DIV/0!</v>
      </c>
      <c r="AR268" s="92"/>
      <c r="AS268" s="93"/>
      <c r="AT268" s="242">
        <f>SUM(AS268-AR268)</f>
        <v>0</v>
      </c>
      <c r="AU268" s="243" t="e">
        <f>AT268/AR268</f>
        <v>#DIV/0!</v>
      </c>
      <c r="AV268" s="223">
        <f>(AS13+AS64+AS115+AS166+AS217+AS268)-(AR13+AR64+AR115+AR166+AR217+AR268)</f>
        <v>0</v>
      </c>
      <c r="AW268" s="224" t="e">
        <f>AV268/(AR13+AR64+AR115+AR166+AR217+AR268)</f>
        <v>#DIV/0!</v>
      </c>
      <c r="AY268" s="96"/>
      <c r="AZ268" s="53"/>
      <c r="BA268" s="97"/>
      <c r="BB268" s="53"/>
      <c r="BC268" s="226">
        <f>SUM(AY268-BA217)</f>
        <v>0</v>
      </c>
    </row>
    <row r="269" spans="1:55">
      <c r="A269" s="66"/>
      <c r="B269" s="67"/>
      <c r="C269" s="68"/>
      <c r="D269" s="68"/>
      <c r="E269" s="68"/>
      <c r="F269" s="69"/>
      <c r="G269" s="323"/>
      <c r="H269" s="70"/>
      <c r="I269" s="71"/>
      <c r="J269" s="72">
        <f>SUM(H269:I269)</f>
        <v>0</v>
      </c>
      <c r="K269" s="73"/>
      <c r="L269" s="74">
        <f>SUM(J269+K269)</f>
        <v>0</v>
      </c>
      <c r="M269" s="75"/>
      <c r="N269" s="76"/>
      <c r="O269" s="77"/>
      <c r="P269" s="78"/>
      <c r="Q269" s="70"/>
      <c r="R269" s="71"/>
      <c r="S269" s="71">
        <f>SUM(Q269:R269)</f>
        <v>0</v>
      </c>
      <c r="T269" s="78"/>
      <c r="U269" s="79"/>
      <c r="V269" s="80">
        <f>SUM(S269+U269)</f>
        <v>0</v>
      </c>
      <c r="W269" s="81"/>
      <c r="X269" s="76"/>
      <c r="Y269" s="82">
        <f>T269-D269</f>
        <v>0</v>
      </c>
      <c r="Z269" s="83">
        <f>P269-E269</f>
        <v>0</v>
      </c>
      <c r="AA269" s="84">
        <f>SUM(S269-J269)</f>
        <v>0</v>
      </c>
      <c r="AB269" s="85" t="e">
        <f>AA269/J269</f>
        <v>#DIV/0!</v>
      </c>
      <c r="AC269" s="86">
        <f>U269-K269</f>
        <v>0</v>
      </c>
      <c r="AD269" s="87" t="e">
        <f>AC269/K269</f>
        <v>#DIV/0!</v>
      </c>
      <c r="AE269" s="88">
        <f>V269-L269</f>
        <v>0</v>
      </c>
      <c r="AF269" s="89" t="e">
        <f>AE269/L269</f>
        <v>#DIV/0!</v>
      </c>
      <c r="AG269" s="90">
        <f>W269-M269</f>
        <v>0</v>
      </c>
      <c r="AH269" s="91" t="e">
        <f>AG269/M269</f>
        <v>#DIV/0!</v>
      </c>
      <c r="AI269" s="233">
        <f>(S14+S65+S116+S167+S218+S269)-(J14+J65+J116+J167+J218+J269)</f>
        <v>0</v>
      </c>
      <c r="AJ269" s="234" t="e">
        <f>AI269/(J14+J65+J116+J167+J218+J269)</f>
        <v>#DIV/0!</v>
      </c>
      <c r="AK269" s="233">
        <f>(U14+U65+U116+U167+U218+U269)-(K14+K65+K116+K167+K218+K269)</f>
        <v>0</v>
      </c>
      <c r="AL269" s="234" t="e">
        <f>AK269/(K14+K65+K116+K167+K218+K269)</f>
        <v>#DIV/0!</v>
      </c>
      <c r="AM269" s="235">
        <f>(V14+V65+V116+V167+V218+V269)-(L14+L65+L116+L167+L218+L269)</f>
        <v>0</v>
      </c>
      <c r="AN269" s="244" t="e">
        <f>AM269/(L14+L65+L116+L167+L218+L269)</f>
        <v>#DIV/0!</v>
      </c>
      <c r="AO269" s="235">
        <f>(W14+W65+W116+W167+W218+W269)-(M14+M65+M116+M167+M218+M269)</f>
        <v>0</v>
      </c>
      <c r="AP269" s="244" t="e">
        <f>AO269/(M14+M65+M116+M167+M218+M269)</f>
        <v>#DIV/0!</v>
      </c>
      <c r="AR269" s="92"/>
      <c r="AS269" s="93"/>
      <c r="AT269" s="242">
        <f>SUM(AS269-AR269)</f>
        <v>0</v>
      </c>
      <c r="AU269" s="243" t="e">
        <f>AT269/AR269</f>
        <v>#DIV/0!</v>
      </c>
      <c r="AV269" s="223">
        <f>(AS14+AS65+AS116+AS167+AS218+AS269)-(AR14+AR65+AR116+AR167+AR218+AR269)</f>
        <v>0</v>
      </c>
      <c r="AW269" s="224" t="e">
        <f>AV269/(AR14+AR65+AR116+AR167+AR218+AR269)</f>
        <v>#DIV/0!</v>
      </c>
      <c r="AY269" s="96"/>
      <c r="AZ269" s="53"/>
      <c r="BA269" s="97"/>
      <c r="BB269" s="53"/>
      <c r="BC269" s="226">
        <f>SUM(AY269-BA218)</f>
        <v>0</v>
      </c>
    </row>
    <row r="270" spans="1:55">
      <c r="A270" s="66"/>
      <c r="B270" s="67"/>
      <c r="C270" s="68"/>
      <c r="D270" s="68"/>
      <c r="E270" s="68"/>
      <c r="F270" s="69"/>
      <c r="G270" s="323"/>
      <c r="H270" s="70"/>
      <c r="I270" s="71"/>
      <c r="J270" s="72">
        <f>SUM(H270:I270)</f>
        <v>0</v>
      </c>
      <c r="K270" s="73"/>
      <c r="L270" s="74">
        <f>SUM(J270+K270)</f>
        <v>0</v>
      </c>
      <c r="M270" s="75"/>
      <c r="N270" s="76"/>
      <c r="O270" s="77"/>
      <c r="P270" s="78"/>
      <c r="Q270" s="70"/>
      <c r="R270" s="71"/>
      <c r="S270" s="71">
        <f>SUM(Q270:R270)</f>
        <v>0</v>
      </c>
      <c r="T270" s="78"/>
      <c r="U270" s="79"/>
      <c r="V270" s="80">
        <f>SUM(S270+U270)</f>
        <v>0</v>
      </c>
      <c r="W270" s="81"/>
      <c r="X270" s="76"/>
      <c r="Y270" s="82">
        <f>T270-D270</f>
        <v>0</v>
      </c>
      <c r="Z270" s="83">
        <f>P270-E270</f>
        <v>0</v>
      </c>
      <c r="AA270" s="84">
        <f>SUM(S270-J270)</f>
        <v>0</v>
      </c>
      <c r="AB270" s="85" t="e">
        <f>AA270/J270</f>
        <v>#DIV/0!</v>
      </c>
      <c r="AC270" s="86">
        <f>U270-K270</f>
        <v>0</v>
      </c>
      <c r="AD270" s="87" t="e">
        <f>AC270/K270</f>
        <v>#DIV/0!</v>
      </c>
      <c r="AE270" s="88">
        <f>V270-L270</f>
        <v>0</v>
      </c>
      <c r="AF270" s="89" t="e">
        <f>AE270/L270</f>
        <v>#DIV/0!</v>
      </c>
      <c r="AG270" s="90">
        <f>W270-M270</f>
        <v>0</v>
      </c>
      <c r="AH270" s="91" t="e">
        <f>AG270/M270</f>
        <v>#DIV/0!</v>
      </c>
      <c r="AI270" s="233">
        <f>(S15+S66+S117+S168+S219+S270)-(J15+J66+J117+J168+J219+J270)</f>
        <v>0</v>
      </c>
      <c r="AJ270" s="234" t="e">
        <f>AI270/(J15+J66+J117+J168+J219+J270)</f>
        <v>#DIV/0!</v>
      </c>
      <c r="AK270" s="233">
        <f>(U15+U66+U117+U168+U219+U270)-(K15+K66+K117+K168+K219+K270)</f>
        <v>0</v>
      </c>
      <c r="AL270" s="234" t="e">
        <f>AK270/(K15+K66+K117+K168+K219+K270)</f>
        <v>#DIV/0!</v>
      </c>
      <c r="AM270" s="235">
        <f>(V15+V66+V117+V168+V219+V270)-(L15+L66+L117+L168+L219+L270)</f>
        <v>0</v>
      </c>
      <c r="AN270" s="244" t="e">
        <f>AM270/(L15+L66+L117+L168+L219+L270)</f>
        <v>#DIV/0!</v>
      </c>
      <c r="AO270" s="235">
        <f>(W15+W66+W117+W168+W219+W270)-(M15+M66+M117+M168+M219+M270)</f>
        <v>0</v>
      </c>
      <c r="AP270" s="244" t="e">
        <f>AO270/(M15+M66+M117+M168+M219+M270)</f>
        <v>#DIV/0!</v>
      </c>
      <c r="AR270" s="92"/>
      <c r="AS270" s="93"/>
      <c r="AT270" s="242">
        <f>SUM(AS270-AR270)</f>
        <v>0</v>
      </c>
      <c r="AU270" s="243" t="e">
        <f>AT270/AR270</f>
        <v>#DIV/0!</v>
      </c>
      <c r="AV270" s="223">
        <f>(AS15+AS66+AS117+AS168+AS219+AS270)-(AR15+AR66+AR117+AR168+AR219+AR270)</f>
        <v>0</v>
      </c>
      <c r="AW270" s="224" t="e">
        <f>AV270/(AR15+AR66+AR117+AR168+AR219+AR270)</f>
        <v>#DIV/0!</v>
      </c>
      <c r="AY270" s="96"/>
      <c r="AZ270" s="53"/>
      <c r="BA270" s="97"/>
      <c r="BB270" s="53"/>
      <c r="BC270" s="226">
        <f>SUM(AY270-BA219)</f>
        <v>0</v>
      </c>
    </row>
    <row r="271" spans="1:55">
      <c r="A271" s="66"/>
      <c r="B271" s="67"/>
      <c r="C271" s="68"/>
      <c r="D271" s="68"/>
      <c r="E271" s="68"/>
      <c r="F271" s="69"/>
      <c r="G271" s="323"/>
      <c r="H271" s="70"/>
      <c r="I271" s="71"/>
      <c r="J271" s="72">
        <f>SUM(H271:I271)</f>
        <v>0</v>
      </c>
      <c r="K271" s="73"/>
      <c r="L271" s="74">
        <f>SUM(J271+K271)</f>
        <v>0</v>
      </c>
      <c r="M271" s="75"/>
      <c r="N271" s="76"/>
      <c r="O271" s="77"/>
      <c r="P271" s="78"/>
      <c r="Q271" s="70"/>
      <c r="R271" s="71"/>
      <c r="S271" s="71">
        <f>SUM(Q271:R271)</f>
        <v>0</v>
      </c>
      <c r="T271" s="78"/>
      <c r="U271" s="79"/>
      <c r="V271" s="80">
        <f>SUM(S271+U271)</f>
        <v>0</v>
      </c>
      <c r="W271" s="81"/>
      <c r="X271" s="76"/>
      <c r="Y271" s="82">
        <f>T271-D271</f>
        <v>0</v>
      </c>
      <c r="Z271" s="83">
        <f>P271-E271</f>
        <v>0</v>
      </c>
      <c r="AA271" s="84">
        <f>SUM(S271-J271)</f>
        <v>0</v>
      </c>
      <c r="AB271" s="85" t="e">
        <f>AA271/J271</f>
        <v>#DIV/0!</v>
      </c>
      <c r="AC271" s="86">
        <f>U271-K271</f>
        <v>0</v>
      </c>
      <c r="AD271" s="87" t="e">
        <f>AC271/K271</f>
        <v>#DIV/0!</v>
      </c>
      <c r="AE271" s="88">
        <f>V271-L271</f>
        <v>0</v>
      </c>
      <c r="AF271" s="89" t="e">
        <f>AE271/L271</f>
        <v>#DIV/0!</v>
      </c>
      <c r="AG271" s="90">
        <f>W271-M271</f>
        <v>0</v>
      </c>
      <c r="AH271" s="91" t="e">
        <f>AG271/M271</f>
        <v>#DIV/0!</v>
      </c>
      <c r="AI271" s="233">
        <f>(S16+S67+S118+S169+S220+S271)-(J16+J67+J118+J169+J220+J271)</f>
        <v>0</v>
      </c>
      <c r="AJ271" s="234" t="e">
        <f>AI271/(J16+J67+J118+J169+J220+J271)</f>
        <v>#DIV/0!</v>
      </c>
      <c r="AK271" s="233">
        <f>(U16+U67+U118+U169+U220+U271)-(K16+K67+K118+K169+K220+K271)</f>
        <v>0</v>
      </c>
      <c r="AL271" s="234" t="e">
        <f>AK271/(K16+K67+K118+K169+K220+K271)</f>
        <v>#DIV/0!</v>
      </c>
      <c r="AM271" s="235">
        <f>(V16+V67+V118+V169+V220+V271)-(L16+L67+L118+L169+L220+L271)</f>
        <v>0</v>
      </c>
      <c r="AN271" s="244" t="e">
        <f>AM271/(L16+L67+L118+L169+L220+L271)</f>
        <v>#DIV/0!</v>
      </c>
      <c r="AO271" s="235">
        <f>(W16+W67+W118+W169+W220+W271)-(M16+M67+M118+M169+M220+M271)</f>
        <v>0</v>
      </c>
      <c r="AP271" s="244" t="e">
        <f>AO271/(M16+M67+M118+M169+M220+M271)</f>
        <v>#DIV/0!</v>
      </c>
      <c r="AR271" s="92"/>
      <c r="AS271" s="93"/>
      <c r="AT271" s="242">
        <f>SUM(AS271-AR271)</f>
        <v>0</v>
      </c>
      <c r="AU271" s="243" t="e">
        <f>AT271/AR271</f>
        <v>#DIV/0!</v>
      </c>
      <c r="AV271" s="223">
        <f>(AS16+AS67+AS118+AS169+AS220+AS271)-(AR16+AR67+AR118+AR169+AR220+AR271)</f>
        <v>0</v>
      </c>
      <c r="AW271" s="224" t="e">
        <f>AV271/(AR16+AR67+AR118+AR169+AR220+AR271)</f>
        <v>#DIV/0!</v>
      </c>
      <c r="AY271" s="96"/>
      <c r="AZ271" s="53"/>
      <c r="BA271" s="97"/>
      <c r="BB271" s="53"/>
      <c r="BC271" s="226">
        <f>SUM(AY271-BA220)</f>
        <v>0</v>
      </c>
    </row>
    <row r="272" spans="1:55">
      <c r="A272" s="66"/>
      <c r="B272" s="67"/>
      <c r="C272" s="68"/>
      <c r="D272" s="68"/>
      <c r="E272" s="68"/>
      <c r="F272" s="69"/>
      <c r="G272" s="323"/>
      <c r="H272" s="70"/>
      <c r="I272" s="71"/>
      <c r="J272" s="72">
        <f>SUM(H272:I272)</f>
        <v>0</v>
      </c>
      <c r="K272" s="73"/>
      <c r="L272" s="74">
        <f>SUM(J272+K272)</f>
        <v>0</v>
      </c>
      <c r="M272" s="75"/>
      <c r="N272" s="76"/>
      <c r="O272" s="77"/>
      <c r="P272" s="78"/>
      <c r="Q272" s="70"/>
      <c r="R272" s="71"/>
      <c r="S272" s="71">
        <f>SUM(Q272:R272)</f>
        <v>0</v>
      </c>
      <c r="T272" s="78"/>
      <c r="U272" s="79"/>
      <c r="V272" s="80">
        <f>SUM(S272+U272)</f>
        <v>0</v>
      </c>
      <c r="W272" s="81"/>
      <c r="X272" s="76"/>
      <c r="Y272" s="82">
        <f>T272-D272</f>
        <v>0</v>
      </c>
      <c r="Z272" s="83">
        <f>P272-E272</f>
        <v>0</v>
      </c>
      <c r="AA272" s="84">
        <f>SUM(S272-J272)</f>
        <v>0</v>
      </c>
      <c r="AB272" s="85" t="e">
        <f>AA272/J272</f>
        <v>#DIV/0!</v>
      </c>
      <c r="AC272" s="86">
        <f>U272-K272</f>
        <v>0</v>
      </c>
      <c r="AD272" s="87" t="e">
        <f>AC272/K272</f>
        <v>#DIV/0!</v>
      </c>
      <c r="AE272" s="88">
        <f>V272-L272</f>
        <v>0</v>
      </c>
      <c r="AF272" s="89" t="e">
        <f>AE272/L272</f>
        <v>#DIV/0!</v>
      </c>
      <c r="AG272" s="90">
        <f>W272-M272</f>
        <v>0</v>
      </c>
      <c r="AH272" s="91" t="e">
        <f>AG272/M272</f>
        <v>#DIV/0!</v>
      </c>
      <c r="AI272" s="233">
        <f>(S17+S68+S119+S170+S221+S272)-(J17+J68+J119+J170+J221+J272)</f>
        <v>0</v>
      </c>
      <c r="AJ272" s="234" t="e">
        <f>AI272/(J17+J68+J119+J170+J221+J272)</f>
        <v>#DIV/0!</v>
      </c>
      <c r="AK272" s="233">
        <f>(U17+U68+U119+U170+U221+U272)-(K17+K68+K119+K170+K221+K272)</f>
        <v>0</v>
      </c>
      <c r="AL272" s="234" t="e">
        <f>AK272/(K17+K68+K119+K170+K221+K272)</f>
        <v>#DIV/0!</v>
      </c>
      <c r="AM272" s="235">
        <f>(V17+V68+V119+V170+V221+V272)-(L17+L68+L119+L170+L221+L272)</f>
        <v>0</v>
      </c>
      <c r="AN272" s="244" t="e">
        <f>AM272/(L17+L68+L119+L170+L221+L272)</f>
        <v>#DIV/0!</v>
      </c>
      <c r="AO272" s="235">
        <f>(W17+W68+W119+W170+W221+W272)-(M17+M68+M119+M170+M221+M272)</f>
        <v>0</v>
      </c>
      <c r="AP272" s="244" t="e">
        <f>AO272/(M17+M68+M119+M170+M221+M272)</f>
        <v>#DIV/0!</v>
      </c>
      <c r="AR272" s="92"/>
      <c r="AS272" s="93"/>
      <c r="AT272" s="242">
        <f>SUM(AS272-AR272)</f>
        <v>0</v>
      </c>
      <c r="AU272" s="243" t="e">
        <f>AT272/AR272</f>
        <v>#DIV/0!</v>
      </c>
      <c r="AV272" s="223">
        <f>(AS17+AS68+AS119+AS170+AS221+AS272)-(AR17+AR68+AR119+AR170+AR221+AR272)</f>
        <v>0</v>
      </c>
      <c r="AW272" s="224" t="e">
        <f>AV272/(AR17+AR68+AR119+AR170+AR221+AR272)</f>
        <v>#DIV/0!</v>
      </c>
      <c r="AY272" s="96"/>
      <c r="AZ272" s="53"/>
      <c r="BA272" s="97"/>
      <c r="BB272" s="53"/>
      <c r="BC272" s="226">
        <f>SUM(AY272-BA221)</f>
        <v>0</v>
      </c>
    </row>
    <row r="273" spans="1:55">
      <c r="A273" s="66"/>
      <c r="B273" s="67"/>
      <c r="C273" s="68"/>
      <c r="D273" s="68"/>
      <c r="E273" s="68"/>
      <c r="F273" s="69"/>
      <c r="G273" s="323"/>
      <c r="H273" s="70"/>
      <c r="I273" s="71"/>
      <c r="J273" s="72">
        <f>SUM(H273:I273)</f>
        <v>0</v>
      </c>
      <c r="K273" s="73"/>
      <c r="L273" s="74">
        <f>SUM(J273+K273)</f>
        <v>0</v>
      </c>
      <c r="M273" s="75"/>
      <c r="N273" s="76"/>
      <c r="O273" s="77"/>
      <c r="P273" s="78"/>
      <c r="Q273" s="70"/>
      <c r="R273" s="71"/>
      <c r="S273" s="71">
        <f>SUM(Q273:R273)</f>
        <v>0</v>
      </c>
      <c r="T273" s="78"/>
      <c r="U273" s="79"/>
      <c r="V273" s="80">
        <f>SUM(S273+U273)</f>
        <v>0</v>
      </c>
      <c r="W273" s="81"/>
      <c r="X273" s="76"/>
      <c r="Y273" s="82">
        <f>T273-D273</f>
        <v>0</v>
      </c>
      <c r="Z273" s="83">
        <f>P273-E273</f>
        <v>0</v>
      </c>
      <c r="AA273" s="84">
        <f>SUM(S273-J273)</f>
        <v>0</v>
      </c>
      <c r="AB273" s="85" t="e">
        <f>AA273/J273</f>
        <v>#DIV/0!</v>
      </c>
      <c r="AC273" s="86">
        <f>U273-K273</f>
        <v>0</v>
      </c>
      <c r="AD273" s="87" t="e">
        <f>AC273/K273</f>
        <v>#DIV/0!</v>
      </c>
      <c r="AE273" s="88">
        <f>V273-L273</f>
        <v>0</v>
      </c>
      <c r="AF273" s="89" t="e">
        <f>AE273/L273</f>
        <v>#DIV/0!</v>
      </c>
      <c r="AG273" s="90">
        <f>W273-M273</f>
        <v>0</v>
      </c>
      <c r="AH273" s="91" t="e">
        <f>AG273/M273</f>
        <v>#DIV/0!</v>
      </c>
      <c r="AI273" s="233">
        <f>(S18+S69+S120+S171+S222+S273)-(J18+J69+J120+J171+J222+J273)</f>
        <v>0</v>
      </c>
      <c r="AJ273" s="234" t="e">
        <f>AI273/(J18+J69+J120+J171+J222+J273)</f>
        <v>#DIV/0!</v>
      </c>
      <c r="AK273" s="233">
        <f>(U18+U69+U120+U171+U222+U273)-(K18+K69+K120+K171+K222+K273)</f>
        <v>0</v>
      </c>
      <c r="AL273" s="234" t="e">
        <f>AK273/(K18+K69+K120+K171+K222+K273)</f>
        <v>#DIV/0!</v>
      </c>
      <c r="AM273" s="235">
        <f>(V18+V69+V120+V171+V222+V273)-(L18+L69+L120+L171+L222+L273)</f>
        <v>0</v>
      </c>
      <c r="AN273" s="244" t="e">
        <f>AM273/(L18+L69+L120+L171+L222+L273)</f>
        <v>#DIV/0!</v>
      </c>
      <c r="AO273" s="235">
        <f>(W18+W69+W120+W171+W222+W273)-(M18+M69+M120+M171+M222+M273)</f>
        <v>0</v>
      </c>
      <c r="AP273" s="244" t="e">
        <f>AO273/(M18+M69+M120+M171+M222+M273)</f>
        <v>#DIV/0!</v>
      </c>
      <c r="AR273" s="92"/>
      <c r="AS273" s="93"/>
      <c r="AT273" s="242">
        <f>SUM(AS273-AR273)</f>
        <v>0</v>
      </c>
      <c r="AU273" s="243" t="e">
        <f>AT273/AR273</f>
        <v>#DIV/0!</v>
      </c>
      <c r="AV273" s="223">
        <f>(AS18+AS69+AS120+AS171+AS222+AS273)-(AR18+AR69+AR120+AR171+AR222+AR273)</f>
        <v>0</v>
      </c>
      <c r="AW273" s="224" t="e">
        <f>AV273/(AR18+AR69+AR120+AR171+AR222+AR273)</f>
        <v>#DIV/0!</v>
      </c>
      <c r="AY273" s="96"/>
      <c r="AZ273" s="53"/>
      <c r="BA273" s="97"/>
      <c r="BB273" s="53"/>
      <c r="BC273" s="226">
        <f>SUM(AY273-BA222)</f>
        <v>0</v>
      </c>
    </row>
    <row r="274" spans="1:55">
      <c r="A274" s="66"/>
      <c r="B274" s="67"/>
      <c r="C274" s="68"/>
      <c r="D274" s="68"/>
      <c r="E274" s="68"/>
      <c r="F274" s="69"/>
      <c r="G274" s="323"/>
      <c r="H274" s="70"/>
      <c r="I274" s="71"/>
      <c r="J274" s="72">
        <f>SUM(H274:I274)</f>
        <v>0</v>
      </c>
      <c r="K274" s="73"/>
      <c r="L274" s="74">
        <f>SUM(J274+K274)</f>
        <v>0</v>
      </c>
      <c r="M274" s="75"/>
      <c r="N274" s="76"/>
      <c r="O274" s="77"/>
      <c r="P274" s="78"/>
      <c r="Q274" s="70"/>
      <c r="R274" s="71"/>
      <c r="S274" s="71">
        <f>SUM(Q274:R274)</f>
        <v>0</v>
      </c>
      <c r="T274" s="78"/>
      <c r="U274" s="79"/>
      <c r="V274" s="80">
        <f>SUM(S274+U274)</f>
        <v>0</v>
      </c>
      <c r="W274" s="81"/>
      <c r="X274" s="76"/>
      <c r="Y274" s="82">
        <f>T274-D274</f>
        <v>0</v>
      </c>
      <c r="Z274" s="83">
        <f>P274-E274</f>
        <v>0</v>
      </c>
      <c r="AA274" s="84">
        <f>SUM(S274-J274)</f>
        <v>0</v>
      </c>
      <c r="AB274" s="85" t="e">
        <f>AA274/J274</f>
        <v>#DIV/0!</v>
      </c>
      <c r="AC274" s="86">
        <f>U274-K274</f>
        <v>0</v>
      </c>
      <c r="AD274" s="87" t="e">
        <f>AC274/K274</f>
        <v>#DIV/0!</v>
      </c>
      <c r="AE274" s="88">
        <f>V274-L274</f>
        <v>0</v>
      </c>
      <c r="AF274" s="89" t="e">
        <f>AE274/L274</f>
        <v>#DIV/0!</v>
      </c>
      <c r="AG274" s="90">
        <f>W274-M274</f>
        <v>0</v>
      </c>
      <c r="AH274" s="91" t="e">
        <f>AG274/M274</f>
        <v>#DIV/0!</v>
      </c>
      <c r="AI274" s="233">
        <f>(S19+S70+S121+S172+S223+S274)-(J19+J70+J121+J172+J223+J274)</f>
        <v>0</v>
      </c>
      <c r="AJ274" s="234" t="e">
        <f>AI274/(J19+J70+J121+J172+J223+J274)</f>
        <v>#DIV/0!</v>
      </c>
      <c r="AK274" s="233">
        <f>(U19+U70+U121+U172+U223+U274)-(K19+K70+K121+K172+K223+K274)</f>
        <v>0</v>
      </c>
      <c r="AL274" s="234" t="e">
        <f>AK274/(K19+K70+K121+K172+K223+K274)</f>
        <v>#DIV/0!</v>
      </c>
      <c r="AM274" s="235">
        <f>(V19+V70+V121+V172+V223+V274)-(L19+L70+L121+L172+L223+L274)</f>
        <v>0</v>
      </c>
      <c r="AN274" s="244" t="e">
        <f>AM274/(L19+L70+L121+L172+L223+L274)</f>
        <v>#DIV/0!</v>
      </c>
      <c r="AO274" s="235">
        <f>(W19+W70+W121+W172+W223+W274)-(M19+M70+M121+M172+M223+M274)</f>
        <v>0</v>
      </c>
      <c r="AP274" s="244" t="e">
        <f>AO274/(M19+M70+M121+M172+M223+M274)</f>
        <v>#DIV/0!</v>
      </c>
      <c r="AR274" s="92"/>
      <c r="AS274" s="93"/>
      <c r="AT274" s="242">
        <f>SUM(AS274-AR274)</f>
        <v>0</v>
      </c>
      <c r="AU274" s="243" t="e">
        <f>AT274/AR274</f>
        <v>#DIV/0!</v>
      </c>
      <c r="AV274" s="223">
        <f>(AS19+AS70+AS121+AS172+AS223+AS274)-(AR19+AR70+AR121+AR172+AR223+AR274)</f>
        <v>0</v>
      </c>
      <c r="AW274" s="224" t="e">
        <f>AV274/(AR19+AR70+AR121+AR172+AR223+AR274)</f>
        <v>#DIV/0!</v>
      </c>
      <c r="AY274" s="96"/>
      <c r="AZ274" s="53"/>
      <c r="BA274" s="97"/>
      <c r="BB274" s="53"/>
      <c r="BC274" s="226">
        <f>SUM(AY274-BA223)</f>
        <v>0</v>
      </c>
    </row>
    <row r="275" spans="1:55">
      <c r="A275" s="66"/>
      <c r="B275" s="67"/>
      <c r="C275" s="68"/>
      <c r="D275" s="68"/>
      <c r="E275" s="68"/>
      <c r="F275" s="69"/>
      <c r="G275" s="323"/>
      <c r="H275" s="70"/>
      <c r="I275" s="71"/>
      <c r="J275" s="72">
        <f>SUM(H275:I275)</f>
        <v>0</v>
      </c>
      <c r="K275" s="73"/>
      <c r="L275" s="74">
        <f>SUM(J275+K275)</f>
        <v>0</v>
      </c>
      <c r="M275" s="75"/>
      <c r="N275" s="76"/>
      <c r="O275" s="77"/>
      <c r="P275" s="78"/>
      <c r="Q275" s="70"/>
      <c r="R275" s="71"/>
      <c r="S275" s="71">
        <f>SUM(Q275:R275)</f>
        <v>0</v>
      </c>
      <c r="T275" s="78"/>
      <c r="U275" s="79"/>
      <c r="V275" s="80">
        <f>SUM(S275+U275)</f>
        <v>0</v>
      </c>
      <c r="W275" s="81"/>
      <c r="X275" s="76"/>
      <c r="Y275" s="82">
        <f>T275-D275</f>
        <v>0</v>
      </c>
      <c r="Z275" s="83">
        <f>P275-E275</f>
        <v>0</v>
      </c>
      <c r="AA275" s="84">
        <f>SUM(S275-J275)</f>
        <v>0</v>
      </c>
      <c r="AB275" s="85" t="e">
        <f>AA275/J275</f>
        <v>#DIV/0!</v>
      </c>
      <c r="AC275" s="86">
        <f>U275-K275</f>
        <v>0</v>
      </c>
      <c r="AD275" s="87" t="e">
        <f>AC275/K275</f>
        <v>#DIV/0!</v>
      </c>
      <c r="AE275" s="88">
        <f>V275-L275</f>
        <v>0</v>
      </c>
      <c r="AF275" s="89" t="e">
        <f>AE275/L275</f>
        <v>#DIV/0!</v>
      </c>
      <c r="AG275" s="90">
        <f>W275-M275</f>
        <v>0</v>
      </c>
      <c r="AH275" s="91" t="e">
        <f>AG275/M275</f>
        <v>#DIV/0!</v>
      </c>
      <c r="AI275" s="233">
        <f>(S20+S71+S122+S173+S224+S275)-(J20+J71+J122+J173+J224+J275)</f>
        <v>0</v>
      </c>
      <c r="AJ275" s="234" t="e">
        <f>AI275/(J20+J71+J122+J173+J224+J275)</f>
        <v>#DIV/0!</v>
      </c>
      <c r="AK275" s="233">
        <f>(U20+U71+U122+U173+U224+U275)-(K20+K71+K122+K173+K224+K275)</f>
        <v>0</v>
      </c>
      <c r="AL275" s="234" t="e">
        <f>AK275/(K20+K71+K122+K173+K224+K275)</f>
        <v>#DIV/0!</v>
      </c>
      <c r="AM275" s="235">
        <f>(V20+V71+V122+V173+V224+V275)-(L20+L71+L122+L173+L224+L275)</f>
        <v>0</v>
      </c>
      <c r="AN275" s="244" t="e">
        <f>AM275/(L20+L71+L122+L173+L224+L275)</f>
        <v>#DIV/0!</v>
      </c>
      <c r="AO275" s="235">
        <f>(W20+W71+W122+W173+W224+W275)-(M20+M71+M122+M173+M224+M275)</f>
        <v>0</v>
      </c>
      <c r="AP275" s="244" t="e">
        <f>AO275/(M20+M71+M122+M173+M224+M275)</f>
        <v>#DIV/0!</v>
      </c>
      <c r="AR275" s="92"/>
      <c r="AS275" s="93"/>
      <c r="AT275" s="242">
        <f>SUM(AS275-AR275)</f>
        <v>0</v>
      </c>
      <c r="AU275" s="243" t="e">
        <f>AT275/AR275</f>
        <v>#DIV/0!</v>
      </c>
      <c r="AV275" s="223">
        <f>(AS20+AS71+AS122+AS173+AS224+AS275)-(AR20+AR71+AR122+AR173+AR224+AR275)</f>
        <v>0</v>
      </c>
      <c r="AW275" s="224" t="e">
        <f>AV275/(AR20+AR71+AR122+AR173+AR224+AR275)</f>
        <v>#DIV/0!</v>
      </c>
      <c r="AY275" s="96"/>
      <c r="AZ275" s="53"/>
      <c r="BA275" s="97"/>
      <c r="BB275" s="53"/>
      <c r="BC275" s="226">
        <f>SUM(AY275-BA224)</f>
        <v>0</v>
      </c>
    </row>
    <row r="276" spans="1:55">
      <c r="A276" s="66"/>
      <c r="B276" s="67"/>
      <c r="C276" s="68"/>
      <c r="D276" s="68"/>
      <c r="E276" s="68"/>
      <c r="F276" s="69"/>
      <c r="G276" s="323"/>
      <c r="H276" s="70"/>
      <c r="I276" s="71"/>
      <c r="J276" s="72">
        <f>SUM(H276:I276)</f>
        <v>0</v>
      </c>
      <c r="K276" s="73"/>
      <c r="L276" s="74">
        <f>SUM(J276+K276)</f>
        <v>0</v>
      </c>
      <c r="M276" s="75"/>
      <c r="N276" s="76"/>
      <c r="O276" s="77"/>
      <c r="P276" s="78"/>
      <c r="Q276" s="70"/>
      <c r="R276" s="71"/>
      <c r="S276" s="71">
        <f>SUM(Q276:R276)</f>
        <v>0</v>
      </c>
      <c r="T276" s="78"/>
      <c r="U276" s="79"/>
      <c r="V276" s="80">
        <f>SUM(S276+U276)</f>
        <v>0</v>
      </c>
      <c r="W276" s="81"/>
      <c r="X276" s="76"/>
      <c r="Y276" s="82">
        <f>T276-D276</f>
        <v>0</v>
      </c>
      <c r="Z276" s="83">
        <f>P276-E276</f>
        <v>0</v>
      </c>
      <c r="AA276" s="84">
        <f>SUM(S276-J276)</f>
        <v>0</v>
      </c>
      <c r="AB276" s="85" t="e">
        <f>AA276/J276</f>
        <v>#DIV/0!</v>
      </c>
      <c r="AC276" s="86">
        <f>U276-K276</f>
        <v>0</v>
      </c>
      <c r="AD276" s="87" t="e">
        <f>AC276/K276</f>
        <v>#DIV/0!</v>
      </c>
      <c r="AE276" s="88">
        <f>V276-L276</f>
        <v>0</v>
      </c>
      <c r="AF276" s="89" t="e">
        <f>AE276/L276</f>
        <v>#DIV/0!</v>
      </c>
      <c r="AG276" s="90">
        <f>W276-M276</f>
        <v>0</v>
      </c>
      <c r="AH276" s="91" t="e">
        <f>AG276/M276</f>
        <v>#DIV/0!</v>
      </c>
      <c r="AI276" s="233">
        <f>(S21+S72+S123+S174+S225+S276)-(J21+J72+J123+J174+J225+J276)</f>
        <v>0</v>
      </c>
      <c r="AJ276" s="234" t="e">
        <f>AI276/(J21+J72+J123+J174+J225+J276)</f>
        <v>#DIV/0!</v>
      </c>
      <c r="AK276" s="233">
        <f>(U21+U72+U123+U174+U225+U276)-(K21+K72+K123+K174+K225+K276)</f>
        <v>0</v>
      </c>
      <c r="AL276" s="234" t="e">
        <f>AK276/(K21+K72+K123+K174+K225+K276)</f>
        <v>#DIV/0!</v>
      </c>
      <c r="AM276" s="235">
        <f>(V21+V72+V123+V174+V225+V276)-(L21+L72+L123+L174+L225+L276)</f>
        <v>0</v>
      </c>
      <c r="AN276" s="244" t="e">
        <f>AM276/(L21+L72+L123+L174+L225+L276)</f>
        <v>#DIV/0!</v>
      </c>
      <c r="AO276" s="235">
        <f>(W21+W72+W123+W174+W225+W276)-(M21+M72+M123+M174+M225+M276)</f>
        <v>0</v>
      </c>
      <c r="AP276" s="244" t="e">
        <f>AO276/(M21+M72+M123+M174+M225+M276)</f>
        <v>#DIV/0!</v>
      </c>
      <c r="AR276" s="92"/>
      <c r="AS276" s="93"/>
      <c r="AT276" s="242">
        <f>SUM(AS276-AR276)</f>
        <v>0</v>
      </c>
      <c r="AU276" s="243" t="e">
        <f>AT276/AR276</f>
        <v>#DIV/0!</v>
      </c>
      <c r="AV276" s="223">
        <f>(AS21+AS72+AS123+AS174+AS225+AS276)-(AR21+AR72+AR123+AR174+AR225+AR276)</f>
        <v>0</v>
      </c>
      <c r="AW276" s="224" t="e">
        <f>AV276/(AR21+AR72+AR123+AR174+AR225+AR276)</f>
        <v>#DIV/0!</v>
      </c>
      <c r="AY276" s="96"/>
      <c r="AZ276" s="53"/>
      <c r="BA276" s="97"/>
      <c r="BB276" s="53"/>
      <c r="BC276" s="226">
        <f>SUM(AY276-BA225)</f>
        <v>0</v>
      </c>
    </row>
    <row r="277" spans="1:55">
      <c r="A277" s="66"/>
      <c r="B277" s="67"/>
      <c r="C277" s="68"/>
      <c r="D277" s="68"/>
      <c r="E277" s="68"/>
      <c r="F277" s="69"/>
      <c r="G277" s="323"/>
      <c r="H277" s="70"/>
      <c r="I277" s="71"/>
      <c r="J277" s="72">
        <f>SUM(H277:I277)</f>
        <v>0</v>
      </c>
      <c r="K277" s="73"/>
      <c r="L277" s="74">
        <f>SUM(J277+K277)</f>
        <v>0</v>
      </c>
      <c r="M277" s="75"/>
      <c r="N277" s="76"/>
      <c r="O277" s="77"/>
      <c r="P277" s="78"/>
      <c r="Q277" s="70"/>
      <c r="R277" s="71"/>
      <c r="S277" s="71">
        <f>SUM(Q277:R277)</f>
        <v>0</v>
      </c>
      <c r="T277" s="78"/>
      <c r="U277" s="79"/>
      <c r="V277" s="80">
        <f>SUM(S277+U277)</f>
        <v>0</v>
      </c>
      <c r="W277" s="81"/>
      <c r="X277" s="76"/>
      <c r="Y277" s="82">
        <f>T277-D277</f>
        <v>0</v>
      </c>
      <c r="Z277" s="83">
        <f>P277-E277</f>
        <v>0</v>
      </c>
      <c r="AA277" s="84">
        <f>SUM(S277-J277)</f>
        <v>0</v>
      </c>
      <c r="AB277" s="85" t="e">
        <f>AA277/J277</f>
        <v>#DIV/0!</v>
      </c>
      <c r="AC277" s="86">
        <f>U277-K277</f>
        <v>0</v>
      </c>
      <c r="AD277" s="87" t="e">
        <f>AC277/K277</f>
        <v>#DIV/0!</v>
      </c>
      <c r="AE277" s="88">
        <f>V277-L277</f>
        <v>0</v>
      </c>
      <c r="AF277" s="89" t="e">
        <f>AE277/L277</f>
        <v>#DIV/0!</v>
      </c>
      <c r="AG277" s="90">
        <f>W277-M277</f>
        <v>0</v>
      </c>
      <c r="AH277" s="91" t="e">
        <f>AG277/M277</f>
        <v>#DIV/0!</v>
      </c>
      <c r="AI277" s="233">
        <f>(S22+S73+S124+S175+S226+S277)-(J22+J73+J124+J175+J226+J277)</f>
        <v>0</v>
      </c>
      <c r="AJ277" s="234" t="e">
        <f>AI277/(J22+J73+J124+J175+J226+J277)</f>
        <v>#DIV/0!</v>
      </c>
      <c r="AK277" s="233">
        <f>(U22+U73+U124+U175+U226+U277)-(K22+K73+K124+K175+K226+K277)</f>
        <v>0</v>
      </c>
      <c r="AL277" s="234" t="e">
        <f>AK277/(K22+K73+K124+K175+K226+K277)</f>
        <v>#DIV/0!</v>
      </c>
      <c r="AM277" s="235">
        <f>(V22+V73+V124+V175+V226+V277)-(L22+L73+L124+L175+L226+L277)</f>
        <v>0</v>
      </c>
      <c r="AN277" s="244" t="e">
        <f>AM277/(L22+L73+L124+L175+L226+L277)</f>
        <v>#DIV/0!</v>
      </c>
      <c r="AO277" s="235">
        <f>(W22+W73+W124+W175+W226+W277)-(M22+M73+M124+M175+M226+M277)</f>
        <v>0</v>
      </c>
      <c r="AP277" s="244" t="e">
        <f>AO277/(M22+M73+M124+M175+M226+M277)</f>
        <v>#DIV/0!</v>
      </c>
      <c r="AR277" s="92"/>
      <c r="AS277" s="93"/>
      <c r="AT277" s="242">
        <f>SUM(AS277-AR277)</f>
        <v>0</v>
      </c>
      <c r="AU277" s="243" t="e">
        <f>AT277/AR277</f>
        <v>#DIV/0!</v>
      </c>
      <c r="AV277" s="223">
        <f>(AS22+AS73+AS124+AS175+AS226+AS277)-(AR22+AR73+AR124+AR175+AR226+AR277)</f>
        <v>0</v>
      </c>
      <c r="AW277" s="224" t="e">
        <f>AV277/(AR22+AR73+AR124+AR175+AR226+AR277)</f>
        <v>#DIV/0!</v>
      </c>
      <c r="AY277" s="96"/>
      <c r="AZ277" s="53"/>
      <c r="BA277" s="97"/>
      <c r="BB277" s="53"/>
      <c r="BC277" s="226">
        <f>SUM(AY277-BA226)</f>
        <v>0</v>
      </c>
    </row>
    <row r="278" spans="1:55">
      <c r="A278" s="66"/>
      <c r="B278" s="67"/>
      <c r="C278" s="68"/>
      <c r="D278" s="68"/>
      <c r="E278" s="68"/>
      <c r="F278" s="69"/>
      <c r="G278" s="323"/>
      <c r="H278" s="70"/>
      <c r="I278" s="71"/>
      <c r="J278" s="72">
        <f>SUM(H278:I278)</f>
        <v>0</v>
      </c>
      <c r="K278" s="73"/>
      <c r="L278" s="74">
        <f>SUM(J278+K278)</f>
        <v>0</v>
      </c>
      <c r="M278" s="75"/>
      <c r="N278" s="76"/>
      <c r="O278" s="77"/>
      <c r="P278" s="78"/>
      <c r="Q278" s="70"/>
      <c r="R278" s="71"/>
      <c r="S278" s="71">
        <f>SUM(Q278:R278)</f>
        <v>0</v>
      </c>
      <c r="T278" s="78"/>
      <c r="U278" s="79"/>
      <c r="V278" s="80">
        <f>SUM(S278+U278)</f>
        <v>0</v>
      </c>
      <c r="W278" s="81"/>
      <c r="X278" s="76"/>
      <c r="Y278" s="82">
        <f>T278-D278</f>
        <v>0</v>
      </c>
      <c r="Z278" s="83">
        <f>P278-E278</f>
        <v>0</v>
      </c>
      <c r="AA278" s="84">
        <f>SUM(S278-J278)</f>
        <v>0</v>
      </c>
      <c r="AB278" s="85" t="e">
        <f>AA278/J278</f>
        <v>#DIV/0!</v>
      </c>
      <c r="AC278" s="86">
        <f>U278-K278</f>
        <v>0</v>
      </c>
      <c r="AD278" s="87" t="e">
        <f>AC278/K278</f>
        <v>#DIV/0!</v>
      </c>
      <c r="AE278" s="88">
        <f>V278-L278</f>
        <v>0</v>
      </c>
      <c r="AF278" s="89" t="e">
        <f>AE278/L278</f>
        <v>#DIV/0!</v>
      </c>
      <c r="AG278" s="90">
        <f>W278-M278</f>
        <v>0</v>
      </c>
      <c r="AH278" s="91" t="e">
        <f>AG278/M278</f>
        <v>#DIV/0!</v>
      </c>
      <c r="AI278" s="233">
        <f>(S23+S74+S125+S176+S227+S278)-(J23+J74+J125+J176+J227+J278)</f>
        <v>0</v>
      </c>
      <c r="AJ278" s="234" t="e">
        <f>AI278/(J23+J74+J125+J176+J227+J278)</f>
        <v>#DIV/0!</v>
      </c>
      <c r="AK278" s="233">
        <f>(U23+U74+U125+U176+U227+U278)-(K23+K74+K125+K176+K227+K278)</f>
        <v>0</v>
      </c>
      <c r="AL278" s="234" t="e">
        <f>AK278/(K23+K74+K125+K176+K227+K278)</f>
        <v>#DIV/0!</v>
      </c>
      <c r="AM278" s="235">
        <f>(V23+V74+V125+V176+V227+V278)-(L23+L74+L125+L176+L227+L278)</f>
        <v>0</v>
      </c>
      <c r="AN278" s="244" t="e">
        <f>AM278/(L23+L74+L125+L176+L227+L278)</f>
        <v>#DIV/0!</v>
      </c>
      <c r="AO278" s="235">
        <f>(W23+W74+W125+W176+W227+W278)-(M23+M74+M125+M176+M227+M278)</f>
        <v>0</v>
      </c>
      <c r="AP278" s="244" t="e">
        <f>AO278/(M23+M74+M125+M176+M227+M278)</f>
        <v>#DIV/0!</v>
      </c>
      <c r="AR278" s="92"/>
      <c r="AS278" s="93"/>
      <c r="AT278" s="242">
        <f>SUM(AS278-AR278)</f>
        <v>0</v>
      </c>
      <c r="AU278" s="243" t="e">
        <f>AT278/AR278</f>
        <v>#DIV/0!</v>
      </c>
      <c r="AV278" s="223">
        <f>(AS23+AS74+AS125+AS176+AS227+AS278)-(AR23+AR74+AR125+AR176+AR227+AR278)</f>
        <v>0</v>
      </c>
      <c r="AW278" s="224" t="e">
        <f>AV278/(AR23+AR74+AR125+AR176+AR227+AR278)</f>
        <v>#DIV/0!</v>
      </c>
      <c r="AY278" s="96"/>
      <c r="AZ278" s="53"/>
      <c r="BA278" s="97"/>
      <c r="BB278" s="53"/>
      <c r="BC278" s="226">
        <f>SUM(AY278-BA227)</f>
        <v>0</v>
      </c>
    </row>
    <row r="279" spans="1:55">
      <c r="A279" s="66"/>
      <c r="B279" s="67"/>
      <c r="C279" s="68"/>
      <c r="D279" s="68"/>
      <c r="E279" s="68"/>
      <c r="F279" s="69"/>
      <c r="G279" s="323"/>
      <c r="H279" s="70"/>
      <c r="I279" s="71"/>
      <c r="J279" s="72">
        <f>SUM(H279:I279)</f>
        <v>0</v>
      </c>
      <c r="K279" s="73"/>
      <c r="L279" s="74">
        <f>SUM(J279+K279)</f>
        <v>0</v>
      </c>
      <c r="M279" s="75"/>
      <c r="N279" s="76"/>
      <c r="O279" s="77"/>
      <c r="P279" s="78"/>
      <c r="Q279" s="70"/>
      <c r="R279" s="71"/>
      <c r="S279" s="71">
        <f>SUM(Q279:R279)</f>
        <v>0</v>
      </c>
      <c r="T279" s="78"/>
      <c r="U279" s="79"/>
      <c r="V279" s="80">
        <f>SUM(S279+U279)</f>
        <v>0</v>
      </c>
      <c r="W279" s="81"/>
      <c r="X279" s="76"/>
      <c r="Y279" s="82">
        <f>T279-D279</f>
        <v>0</v>
      </c>
      <c r="Z279" s="83">
        <f>P279-E279</f>
        <v>0</v>
      </c>
      <c r="AA279" s="84">
        <f>SUM(S279-J279)</f>
        <v>0</v>
      </c>
      <c r="AB279" s="85" t="e">
        <f>AA279/J279</f>
        <v>#DIV/0!</v>
      </c>
      <c r="AC279" s="86">
        <f>U279-K279</f>
        <v>0</v>
      </c>
      <c r="AD279" s="87" t="e">
        <f>AC279/K279</f>
        <v>#DIV/0!</v>
      </c>
      <c r="AE279" s="88">
        <f>V279-L279</f>
        <v>0</v>
      </c>
      <c r="AF279" s="89" t="e">
        <f>AE279/L279</f>
        <v>#DIV/0!</v>
      </c>
      <c r="AG279" s="90">
        <f>W279-M279</f>
        <v>0</v>
      </c>
      <c r="AH279" s="91" t="e">
        <f>AG279/M279</f>
        <v>#DIV/0!</v>
      </c>
      <c r="AI279" s="233">
        <f>(S24+S75+S126+S177+S228+S279)-(J24+J75+J126+J177+J228+J279)</f>
        <v>0</v>
      </c>
      <c r="AJ279" s="234" t="e">
        <f>AI279/(J24+J75+J126+J177+J228+J279)</f>
        <v>#DIV/0!</v>
      </c>
      <c r="AK279" s="233">
        <f>(U24+U75+U126+U177+U228+U279)-(K24+K75+K126+K177+K228+K279)</f>
        <v>0</v>
      </c>
      <c r="AL279" s="234" t="e">
        <f>AK279/(K24+K75+K126+K177+K228+K279)</f>
        <v>#DIV/0!</v>
      </c>
      <c r="AM279" s="235">
        <f>(V24+V75+V126+V177+V228+V279)-(L24+L75+L126+L177+L228+L279)</f>
        <v>0</v>
      </c>
      <c r="AN279" s="244" t="e">
        <f>AM279/(L24+L75+L126+L177+L228+L279)</f>
        <v>#DIV/0!</v>
      </c>
      <c r="AO279" s="235">
        <f>(W24+W75+W126+W177+W228+W279)-(M24+M75+M126+M177+M228+M279)</f>
        <v>0</v>
      </c>
      <c r="AP279" s="244" t="e">
        <f>AO279/(M24+M75+M126+M177+M228+M279)</f>
        <v>#DIV/0!</v>
      </c>
      <c r="AR279" s="92"/>
      <c r="AS279" s="93"/>
      <c r="AT279" s="242">
        <f>SUM(AS279-AR279)</f>
        <v>0</v>
      </c>
      <c r="AU279" s="243" t="e">
        <f>AT279/AR279</f>
        <v>#DIV/0!</v>
      </c>
      <c r="AV279" s="223">
        <f>(AS24+AS75+AS126+AS177+AS228+AS279)-(AR24+AR75+AR126+AR177+AR228+AR279)</f>
        <v>0</v>
      </c>
      <c r="AW279" s="224" t="e">
        <f>AV279/(AR24+AR75+AR126+AR177+AR228+AR279)</f>
        <v>#DIV/0!</v>
      </c>
      <c r="AY279" s="96"/>
      <c r="AZ279" s="53"/>
      <c r="BA279" s="97"/>
      <c r="BB279" s="53"/>
      <c r="BC279" s="226">
        <f>SUM(AY279-BA228)</f>
        <v>0</v>
      </c>
    </row>
    <row r="280" spans="1:55">
      <c r="A280" s="66"/>
      <c r="B280" s="67"/>
      <c r="C280" s="68"/>
      <c r="D280" s="68"/>
      <c r="E280" s="68"/>
      <c r="F280" s="69"/>
      <c r="G280" s="323"/>
      <c r="H280" s="70"/>
      <c r="I280" s="71"/>
      <c r="J280" s="72">
        <f>SUM(H280:I280)</f>
        <v>0</v>
      </c>
      <c r="K280" s="73"/>
      <c r="L280" s="74">
        <f>SUM(J280+K280)</f>
        <v>0</v>
      </c>
      <c r="M280" s="75"/>
      <c r="N280" s="76"/>
      <c r="O280" s="77"/>
      <c r="P280" s="78"/>
      <c r="Q280" s="70"/>
      <c r="R280" s="71"/>
      <c r="S280" s="71">
        <f>SUM(Q280:R280)</f>
        <v>0</v>
      </c>
      <c r="T280" s="78"/>
      <c r="U280" s="79"/>
      <c r="V280" s="80">
        <f>SUM(S280+U280)</f>
        <v>0</v>
      </c>
      <c r="W280" s="81"/>
      <c r="X280" s="76"/>
      <c r="Y280" s="82">
        <f>T280-D280</f>
        <v>0</v>
      </c>
      <c r="Z280" s="83">
        <f>P280-E280</f>
        <v>0</v>
      </c>
      <c r="AA280" s="84">
        <f>SUM(S280-J280)</f>
        <v>0</v>
      </c>
      <c r="AB280" s="85" t="e">
        <f>AA280/J280</f>
        <v>#DIV/0!</v>
      </c>
      <c r="AC280" s="86">
        <f>U280-K280</f>
        <v>0</v>
      </c>
      <c r="AD280" s="87" t="e">
        <f>AC280/K280</f>
        <v>#DIV/0!</v>
      </c>
      <c r="AE280" s="88">
        <f>V280-L280</f>
        <v>0</v>
      </c>
      <c r="AF280" s="89" t="e">
        <f>AE280/L280</f>
        <v>#DIV/0!</v>
      </c>
      <c r="AG280" s="90">
        <f>W280-M280</f>
        <v>0</v>
      </c>
      <c r="AH280" s="91" t="e">
        <f>AG280/M280</f>
        <v>#DIV/0!</v>
      </c>
      <c r="AI280" s="233">
        <f>(S25+S76+S127+S178+S229+S280)-(J25+J76+J127+J178+J229+J280)</f>
        <v>0</v>
      </c>
      <c r="AJ280" s="234" t="e">
        <f>AI280/(J25+J76+J127+J178+J229+J280)</f>
        <v>#DIV/0!</v>
      </c>
      <c r="AK280" s="233">
        <f>(U25+U76+U127+U178+U229+U280)-(K25+K76+K127+K178+K229+K280)</f>
        <v>0</v>
      </c>
      <c r="AL280" s="234" t="e">
        <f>AK280/(K25+K76+K127+K178+K229+K280)</f>
        <v>#DIV/0!</v>
      </c>
      <c r="AM280" s="235">
        <f>(V25+V76+V127+V178+V229+V280)-(L25+L76+L127+L178+L229+L280)</f>
        <v>0</v>
      </c>
      <c r="AN280" s="244" t="e">
        <f>AM280/(L25+L76+L127+L178+L229+L280)</f>
        <v>#DIV/0!</v>
      </c>
      <c r="AO280" s="235">
        <f>(W25+W76+W127+W178+W229+W280)-(M25+M76+M127+M178+M229+M280)</f>
        <v>0</v>
      </c>
      <c r="AP280" s="244" t="e">
        <f>AO280/(M25+M76+M127+M178+M229+M280)</f>
        <v>#DIV/0!</v>
      </c>
      <c r="AR280" s="92"/>
      <c r="AS280" s="93"/>
      <c r="AT280" s="242">
        <f>SUM(AS280-AR280)</f>
        <v>0</v>
      </c>
      <c r="AU280" s="243" t="e">
        <f>AT280/AR280</f>
        <v>#DIV/0!</v>
      </c>
      <c r="AV280" s="223">
        <f>(AS25+AS76+AS127+AS178+AS229+AS280)-(AR25+AR76+AR127+AR178+AR229+AR280)</f>
        <v>0</v>
      </c>
      <c r="AW280" s="224" t="e">
        <f>AV280/(AR25+AR76+AR127+AR178+AR229+AR280)</f>
        <v>#DIV/0!</v>
      </c>
      <c r="AY280" s="96"/>
      <c r="AZ280" s="53"/>
      <c r="BA280" s="97"/>
      <c r="BB280" s="53"/>
      <c r="BC280" s="226">
        <f>SUM(AY280-BA229)</f>
        <v>0</v>
      </c>
    </row>
    <row r="281" spans="1:55">
      <c r="A281" s="66"/>
      <c r="B281" s="67"/>
      <c r="C281" s="68"/>
      <c r="D281" s="68"/>
      <c r="E281" s="68"/>
      <c r="F281" s="69"/>
      <c r="G281" s="323"/>
      <c r="H281" s="70"/>
      <c r="I281" s="71"/>
      <c r="J281" s="72">
        <f>SUM(H281:I281)</f>
        <v>0</v>
      </c>
      <c r="K281" s="73"/>
      <c r="L281" s="74">
        <f>SUM(J281+K281)</f>
        <v>0</v>
      </c>
      <c r="M281" s="75"/>
      <c r="N281" s="76"/>
      <c r="O281" s="77"/>
      <c r="P281" s="78"/>
      <c r="Q281" s="70"/>
      <c r="R281" s="71"/>
      <c r="S281" s="71">
        <f>SUM(Q281:R281)</f>
        <v>0</v>
      </c>
      <c r="T281" s="78"/>
      <c r="U281" s="79"/>
      <c r="V281" s="80">
        <f>SUM(S281+U281)</f>
        <v>0</v>
      </c>
      <c r="W281" s="81"/>
      <c r="X281" s="76"/>
      <c r="Y281" s="82">
        <f>T281-D281</f>
        <v>0</v>
      </c>
      <c r="Z281" s="83">
        <f>P281-E281</f>
        <v>0</v>
      </c>
      <c r="AA281" s="84">
        <f>SUM(S281-J281)</f>
        <v>0</v>
      </c>
      <c r="AB281" s="85" t="e">
        <f>AA281/J281</f>
        <v>#DIV/0!</v>
      </c>
      <c r="AC281" s="86">
        <f>U281-K281</f>
        <v>0</v>
      </c>
      <c r="AD281" s="87" t="e">
        <f>AC281/K281</f>
        <v>#DIV/0!</v>
      </c>
      <c r="AE281" s="88">
        <f>V281-L281</f>
        <v>0</v>
      </c>
      <c r="AF281" s="89" t="e">
        <f>AE281/L281</f>
        <v>#DIV/0!</v>
      </c>
      <c r="AG281" s="90">
        <f>W281-M281</f>
        <v>0</v>
      </c>
      <c r="AH281" s="91" t="e">
        <f>AG281/M281</f>
        <v>#DIV/0!</v>
      </c>
      <c r="AI281" s="233">
        <f>(S26+S77+S128+S179+S230+S281)-(J26+J77+J128+J179+J230+J281)</f>
        <v>0</v>
      </c>
      <c r="AJ281" s="234" t="e">
        <f>AI281/(J26+J77+J128+J179+J230+J281)</f>
        <v>#DIV/0!</v>
      </c>
      <c r="AK281" s="233">
        <f>(U26+U77+U128+U179+U230+U281)-(K26+K77+K128+K179+K230+K281)</f>
        <v>0</v>
      </c>
      <c r="AL281" s="234" t="e">
        <f>AK281/(K26+K77+K128+K179+K230+K281)</f>
        <v>#DIV/0!</v>
      </c>
      <c r="AM281" s="235">
        <f>(V26+V77+V128+V179+V230+V281)-(L26+L77+L128+L179+L230+L281)</f>
        <v>0</v>
      </c>
      <c r="AN281" s="244" t="e">
        <f>AM281/(L26+L77+L128+L179+L230+L281)</f>
        <v>#DIV/0!</v>
      </c>
      <c r="AO281" s="235">
        <f>(W26+W77+W128+W179+W230+W281)-(M26+M77+M128+M179+M230+M281)</f>
        <v>0</v>
      </c>
      <c r="AP281" s="244" t="e">
        <f>AO281/(M26+M77+M128+M179+M230+M281)</f>
        <v>#DIV/0!</v>
      </c>
      <c r="AR281" s="92"/>
      <c r="AS281" s="93"/>
      <c r="AT281" s="242">
        <f>SUM(AS281-AR281)</f>
        <v>0</v>
      </c>
      <c r="AU281" s="243" t="e">
        <f>AT281/AR281</f>
        <v>#DIV/0!</v>
      </c>
      <c r="AV281" s="223">
        <f>(AS26+AS77+AS128+AS179+AS230+AS281)-(AR26+AR77+AR128+AR179+AR230+AR281)</f>
        <v>0</v>
      </c>
      <c r="AW281" s="224" t="e">
        <f>AV281/(AR26+AR77+AR128+AR179+AR230+AR281)</f>
        <v>#DIV/0!</v>
      </c>
      <c r="AY281" s="96"/>
      <c r="AZ281" s="53"/>
      <c r="BA281" s="97"/>
      <c r="BB281" s="53"/>
      <c r="BC281" s="226">
        <f>SUM(AY281-BA230)</f>
        <v>0</v>
      </c>
    </row>
    <row r="282" spans="1:55">
      <c r="A282" s="66"/>
      <c r="B282" s="67"/>
      <c r="C282" s="68"/>
      <c r="D282" s="68"/>
      <c r="E282" s="68"/>
      <c r="F282" s="69"/>
      <c r="G282" s="323"/>
      <c r="H282" s="70"/>
      <c r="I282" s="71"/>
      <c r="J282" s="72">
        <f>SUM(H282:I282)</f>
        <v>0</v>
      </c>
      <c r="K282" s="73"/>
      <c r="L282" s="74">
        <f>SUM(J282+K282)</f>
        <v>0</v>
      </c>
      <c r="M282" s="75"/>
      <c r="N282" s="76"/>
      <c r="O282" s="77"/>
      <c r="P282" s="78"/>
      <c r="Q282" s="70"/>
      <c r="R282" s="71"/>
      <c r="S282" s="71">
        <f>SUM(Q282:R282)</f>
        <v>0</v>
      </c>
      <c r="T282" s="78"/>
      <c r="U282" s="79"/>
      <c r="V282" s="80">
        <f>SUM(S282+U282)</f>
        <v>0</v>
      </c>
      <c r="W282" s="81"/>
      <c r="X282" s="76"/>
      <c r="Y282" s="82">
        <f>T282-D282</f>
        <v>0</v>
      </c>
      <c r="Z282" s="83">
        <f>P282-E282</f>
        <v>0</v>
      </c>
      <c r="AA282" s="84">
        <f>SUM(S282-J282)</f>
        <v>0</v>
      </c>
      <c r="AB282" s="85" t="e">
        <f>AA282/J282</f>
        <v>#DIV/0!</v>
      </c>
      <c r="AC282" s="86">
        <f>U282-K282</f>
        <v>0</v>
      </c>
      <c r="AD282" s="87" t="e">
        <f>AC282/K282</f>
        <v>#DIV/0!</v>
      </c>
      <c r="AE282" s="88">
        <f>V282-L282</f>
        <v>0</v>
      </c>
      <c r="AF282" s="89" t="e">
        <f>AE282/L282</f>
        <v>#DIV/0!</v>
      </c>
      <c r="AG282" s="90">
        <f>W282-M282</f>
        <v>0</v>
      </c>
      <c r="AH282" s="91" t="e">
        <f>AG282/M282</f>
        <v>#DIV/0!</v>
      </c>
      <c r="AI282" s="233">
        <f>(S27+S78+S129+S180+S231+S282)-(J27+J78+J129+J180+J231+J282)</f>
        <v>0</v>
      </c>
      <c r="AJ282" s="234" t="e">
        <f>AI282/(J27+J78+J129+J180+J231+J282)</f>
        <v>#DIV/0!</v>
      </c>
      <c r="AK282" s="233">
        <f>(U27+U78+U129+U180+U231+U282)-(K27+K78+K129+K180+K231+K282)</f>
        <v>0</v>
      </c>
      <c r="AL282" s="234" t="e">
        <f>AK282/(K27+K78+K129+K180+K231+K282)</f>
        <v>#DIV/0!</v>
      </c>
      <c r="AM282" s="235">
        <f>(V27+V78+V129+V180+V231+V282)-(L27+L78+L129+L180+L231+L282)</f>
        <v>0</v>
      </c>
      <c r="AN282" s="244" t="e">
        <f>AM282/(L27+L78+L129+L180+L231+L282)</f>
        <v>#DIV/0!</v>
      </c>
      <c r="AO282" s="235">
        <f>(W27+W78+W129+W180+W231+W282)-(M27+M78+M129+M180+M231+M282)</f>
        <v>0</v>
      </c>
      <c r="AP282" s="244" t="e">
        <f>AO282/(M27+M78+M129+M180+M231+M282)</f>
        <v>#DIV/0!</v>
      </c>
      <c r="AR282" s="92"/>
      <c r="AS282" s="93"/>
      <c r="AT282" s="242">
        <f>SUM(AS282-AR282)</f>
        <v>0</v>
      </c>
      <c r="AU282" s="243" t="e">
        <f>AT282/AR282</f>
        <v>#DIV/0!</v>
      </c>
      <c r="AV282" s="223">
        <f>(AS27+AS78+AS129+AS180+AS231+AS282)-(AR27+AR78+AR129+AR180+AR231+AR282)</f>
        <v>0</v>
      </c>
      <c r="AW282" s="224" t="e">
        <f>AV282/(AR27+AR78+AR129+AR180+AR231+AR282)</f>
        <v>#DIV/0!</v>
      </c>
      <c r="AY282" s="96"/>
      <c r="AZ282" s="53"/>
      <c r="BA282" s="97"/>
      <c r="BB282" s="53"/>
      <c r="BC282" s="226">
        <f>SUM(AY282-BA231)</f>
        <v>0</v>
      </c>
    </row>
    <row r="283" spans="1:55">
      <c r="A283" s="66"/>
      <c r="B283" s="67"/>
      <c r="C283" s="68"/>
      <c r="D283" s="68"/>
      <c r="E283" s="68"/>
      <c r="F283" s="69"/>
      <c r="G283" s="323"/>
      <c r="H283" s="70"/>
      <c r="I283" s="71"/>
      <c r="J283" s="72">
        <f>SUM(H283:I283)</f>
        <v>0</v>
      </c>
      <c r="K283" s="73"/>
      <c r="L283" s="74">
        <f>SUM(J283+K283)</f>
        <v>0</v>
      </c>
      <c r="M283" s="75"/>
      <c r="N283" s="76"/>
      <c r="O283" s="77"/>
      <c r="P283" s="78"/>
      <c r="Q283" s="70"/>
      <c r="R283" s="71"/>
      <c r="S283" s="71">
        <f>SUM(Q283:R283)</f>
        <v>0</v>
      </c>
      <c r="T283" s="78"/>
      <c r="U283" s="79"/>
      <c r="V283" s="80">
        <f>SUM(S283+U283)</f>
        <v>0</v>
      </c>
      <c r="W283" s="81"/>
      <c r="X283" s="76"/>
      <c r="Y283" s="82">
        <f>T283-D283</f>
        <v>0</v>
      </c>
      <c r="Z283" s="83">
        <f>P283-E283</f>
        <v>0</v>
      </c>
      <c r="AA283" s="84">
        <f>SUM(S283-J283)</f>
        <v>0</v>
      </c>
      <c r="AB283" s="85" t="e">
        <f>AA283/J283</f>
        <v>#DIV/0!</v>
      </c>
      <c r="AC283" s="86">
        <f>U283-K283</f>
        <v>0</v>
      </c>
      <c r="AD283" s="87" t="e">
        <f>AC283/K283</f>
        <v>#DIV/0!</v>
      </c>
      <c r="AE283" s="88">
        <f>V283-L283</f>
        <v>0</v>
      </c>
      <c r="AF283" s="89" t="e">
        <f>AE283/L283</f>
        <v>#DIV/0!</v>
      </c>
      <c r="AG283" s="90">
        <f>W283-M283</f>
        <v>0</v>
      </c>
      <c r="AH283" s="91" t="e">
        <f>AG283/M283</f>
        <v>#DIV/0!</v>
      </c>
      <c r="AI283" s="233">
        <f>(S28+S79+S130+S181+S232+S283)-(J28+J79+J130+J181+J232+J283)</f>
        <v>0</v>
      </c>
      <c r="AJ283" s="234" t="e">
        <f>AI283/(J28+J79+J130+J181+J232+J283)</f>
        <v>#DIV/0!</v>
      </c>
      <c r="AK283" s="233">
        <f>(U28+U79+U130+U181+U232+U283)-(K28+K79+K130+K181+K232+K283)</f>
        <v>0</v>
      </c>
      <c r="AL283" s="234" t="e">
        <f>AK283/(K28+K79+K130+K181+K232+K283)</f>
        <v>#DIV/0!</v>
      </c>
      <c r="AM283" s="235">
        <f>(V28+V79+V130+V181+V232+V283)-(L28+L79+L130+L181+L232+L283)</f>
        <v>0</v>
      </c>
      <c r="AN283" s="244" t="e">
        <f>AM283/(L28+L79+L130+L181+L232+L283)</f>
        <v>#DIV/0!</v>
      </c>
      <c r="AO283" s="235">
        <f>(W28+W79+W130+W181+W232+W283)-(M28+M79+M130+M181+M232+M283)</f>
        <v>0</v>
      </c>
      <c r="AP283" s="244" t="e">
        <f>AO283/(M28+M79+M130+M181+M232+M283)</f>
        <v>#DIV/0!</v>
      </c>
      <c r="AR283" s="92"/>
      <c r="AS283" s="93"/>
      <c r="AT283" s="242">
        <f>SUM(AS283-AR283)</f>
        <v>0</v>
      </c>
      <c r="AU283" s="243" t="e">
        <f>AT283/AR283</f>
        <v>#DIV/0!</v>
      </c>
      <c r="AV283" s="223">
        <f>(AS28+AS79+AS130+AS181+AS232+AS283)-(AR28+AR79+AR130+AR181+AR232+AR283)</f>
        <v>0</v>
      </c>
      <c r="AW283" s="224" t="e">
        <f>AV283/(AR28+AR79+AR130+AR181+AR232+AR283)</f>
        <v>#DIV/0!</v>
      </c>
      <c r="AY283" s="96"/>
      <c r="AZ283" s="53"/>
      <c r="BA283" s="97"/>
      <c r="BB283" s="53"/>
      <c r="BC283" s="226">
        <f>SUM(AY283-BA232)</f>
        <v>0</v>
      </c>
    </row>
    <row r="284" spans="1:55">
      <c r="A284" s="66"/>
      <c r="B284" s="67"/>
      <c r="C284" s="68"/>
      <c r="D284" s="68"/>
      <c r="E284" s="68"/>
      <c r="F284" s="69"/>
      <c r="G284" s="323"/>
      <c r="H284" s="70"/>
      <c r="I284" s="71"/>
      <c r="J284" s="72">
        <f>SUM(H284:I284)</f>
        <v>0</v>
      </c>
      <c r="K284" s="73"/>
      <c r="L284" s="74">
        <f>SUM(J284+K284)</f>
        <v>0</v>
      </c>
      <c r="M284" s="75"/>
      <c r="N284" s="76"/>
      <c r="O284" s="77"/>
      <c r="P284" s="78"/>
      <c r="Q284" s="70"/>
      <c r="R284" s="71"/>
      <c r="S284" s="71">
        <f>SUM(Q284:R284)</f>
        <v>0</v>
      </c>
      <c r="T284" s="78"/>
      <c r="U284" s="79"/>
      <c r="V284" s="80">
        <f>SUM(S284+U284)</f>
        <v>0</v>
      </c>
      <c r="W284" s="81"/>
      <c r="X284" s="76"/>
      <c r="Y284" s="82">
        <f>T284-D284</f>
        <v>0</v>
      </c>
      <c r="Z284" s="83">
        <f>P284-E284</f>
        <v>0</v>
      </c>
      <c r="AA284" s="84">
        <f>SUM(S284-J284)</f>
        <v>0</v>
      </c>
      <c r="AB284" s="85" t="e">
        <f>AA284/J284</f>
        <v>#DIV/0!</v>
      </c>
      <c r="AC284" s="86">
        <f>U284-K284</f>
        <v>0</v>
      </c>
      <c r="AD284" s="87" t="e">
        <f>AC284/K284</f>
        <v>#DIV/0!</v>
      </c>
      <c r="AE284" s="88">
        <f>V284-L284</f>
        <v>0</v>
      </c>
      <c r="AF284" s="89" t="e">
        <f>AE284/L284</f>
        <v>#DIV/0!</v>
      </c>
      <c r="AG284" s="90">
        <f>W284-M284</f>
        <v>0</v>
      </c>
      <c r="AH284" s="91" t="e">
        <f>AG284/M284</f>
        <v>#DIV/0!</v>
      </c>
      <c r="AI284" s="233">
        <f>(S29+S80+S131+S182+S233+S284)-(J29+J80+J131+J182+J233+J284)</f>
        <v>0</v>
      </c>
      <c r="AJ284" s="234" t="e">
        <f>AI284/(J29+J80+J131+J182+J233+J284)</f>
        <v>#DIV/0!</v>
      </c>
      <c r="AK284" s="233">
        <f>(U29+U80+U131+U182+U233+U284)-(K29+K80+K131+K182+K233+K284)</f>
        <v>0</v>
      </c>
      <c r="AL284" s="234" t="e">
        <f>AK284/(K29+K80+K131+K182+K233+K284)</f>
        <v>#DIV/0!</v>
      </c>
      <c r="AM284" s="235">
        <f>(V29+V80+V131+V182+V233+V284)-(L29+L80+L131+L182+L233+L284)</f>
        <v>0</v>
      </c>
      <c r="AN284" s="244" t="e">
        <f>AM284/(L29+L80+L131+L182+L233+L284)</f>
        <v>#DIV/0!</v>
      </c>
      <c r="AO284" s="235">
        <f>(W29+W80+W131+W182+W233+W284)-(M29+M80+M131+M182+M233+M284)</f>
        <v>0</v>
      </c>
      <c r="AP284" s="244" t="e">
        <f>AO284/(M29+M80+M131+M182+M233+M284)</f>
        <v>#DIV/0!</v>
      </c>
      <c r="AR284" s="92"/>
      <c r="AS284" s="93"/>
      <c r="AT284" s="242">
        <f>SUM(AS284-AR284)</f>
        <v>0</v>
      </c>
      <c r="AU284" s="243" t="e">
        <f>AT284/AR284</f>
        <v>#DIV/0!</v>
      </c>
      <c r="AV284" s="223">
        <f>(AS29+AS80+AS131+AS182+AS233+AS284)-(AR29+AR80+AR131+AR182+AR233+AR284)</f>
        <v>0</v>
      </c>
      <c r="AW284" s="224" t="e">
        <f>AV284/(AR29+AR80+AR131+AR182+AR233+AR284)</f>
        <v>#DIV/0!</v>
      </c>
      <c r="AY284" s="96"/>
      <c r="AZ284" s="53"/>
      <c r="BA284" s="97"/>
      <c r="BB284" s="53"/>
      <c r="BC284" s="226">
        <f>SUM(AY284-BA233)</f>
        <v>0</v>
      </c>
    </row>
    <row r="285" spans="1:55">
      <c r="A285" s="66"/>
      <c r="B285" s="67"/>
      <c r="C285" s="68"/>
      <c r="D285" s="68"/>
      <c r="E285" s="68"/>
      <c r="F285" s="69"/>
      <c r="G285" s="323"/>
      <c r="H285" s="70"/>
      <c r="I285" s="71"/>
      <c r="J285" s="72">
        <f>SUM(H285:I285)</f>
        <v>0</v>
      </c>
      <c r="K285" s="73"/>
      <c r="L285" s="74">
        <f>SUM(J285+K285)</f>
        <v>0</v>
      </c>
      <c r="M285" s="75"/>
      <c r="N285" s="76"/>
      <c r="O285" s="77"/>
      <c r="P285" s="78"/>
      <c r="Q285" s="70"/>
      <c r="R285" s="71"/>
      <c r="S285" s="71">
        <f>SUM(Q285:R285)</f>
        <v>0</v>
      </c>
      <c r="T285" s="78"/>
      <c r="U285" s="79"/>
      <c r="V285" s="80">
        <f>SUM(S285+U285)</f>
        <v>0</v>
      </c>
      <c r="W285" s="81"/>
      <c r="X285" s="76"/>
      <c r="Y285" s="82">
        <f>T285-D285</f>
        <v>0</v>
      </c>
      <c r="Z285" s="83">
        <f>P285-E285</f>
        <v>0</v>
      </c>
      <c r="AA285" s="84">
        <f>SUM(S285-J285)</f>
        <v>0</v>
      </c>
      <c r="AB285" s="85" t="e">
        <f>AA285/J285</f>
        <v>#DIV/0!</v>
      </c>
      <c r="AC285" s="86">
        <f>U285-K285</f>
        <v>0</v>
      </c>
      <c r="AD285" s="87" t="e">
        <f>AC285/K285</f>
        <v>#DIV/0!</v>
      </c>
      <c r="AE285" s="88">
        <f>V285-L285</f>
        <v>0</v>
      </c>
      <c r="AF285" s="89" t="e">
        <f>AE285/L285</f>
        <v>#DIV/0!</v>
      </c>
      <c r="AG285" s="90">
        <f>W285-M285</f>
        <v>0</v>
      </c>
      <c r="AH285" s="91" t="e">
        <f>AG285/M285</f>
        <v>#DIV/0!</v>
      </c>
      <c r="AI285" s="233">
        <f>(S30+S81+S132+S183+S234+S285)-(J30+J81+J132+J183+J234+J285)</f>
        <v>0</v>
      </c>
      <c r="AJ285" s="234" t="e">
        <f>AI285/(J30+J81+J132+J183+J234+J285)</f>
        <v>#DIV/0!</v>
      </c>
      <c r="AK285" s="233">
        <f>(U30+U81+U132+U183+U234+U285)-(K30+K81+K132+K183+K234+K285)</f>
        <v>0</v>
      </c>
      <c r="AL285" s="234" t="e">
        <f>AK285/(K30+K81+K132+K183+K234+K285)</f>
        <v>#DIV/0!</v>
      </c>
      <c r="AM285" s="235">
        <f>(V30+V81+V132+V183+V234+V285)-(L30+L81+L132+L183+L234+L285)</f>
        <v>0</v>
      </c>
      <c r="AN285" s="244" t="e">
        <f>AM285/(L30+L81+L132+L183+L234+L285)</f>
        <v>#DIV/0!</v>
      </c>
      <c r="AO285" s="235">
        <f>(W30+W81+W132+W183+W234+W285)-(M30+M81+M132+M183+M234+M285)</f>
        <v>0</v>
      </c>
      <c r="AP285" s="244" t="e">
        <f>AO285/(M30+M81+M132+M183+M234+M285)</f>
        <v>#DIV/0!</v>
      </c>
      <c r="AR285" s="92"/>
      <c r="AS285" s="93"/>
      <c r="AT285" s="242">
        <f>SUM(AS285-AR285)</f>
        <v>0</v>
      </c>
      <c r="AU285" s="243" t="e">
        <f>AT285/AR285</f>
        <v>#DIV/0!</v>
      </c>
      <c r="AV285" s="223">
        <f>(AS30+AS81+AS132+AS183+AS234+AS285)-(AR30+AR81+AR132+AR183+AR234+AR285)</f>
        <v>0</v>
      </c>
      <c r="AW285" s="224" t="e">
        <f>AV285/(AR30+AR81+AR132+AR183+AR234+AR285)</f>
        <v>#DIV/0!</v>
      </c>
      <c r="AY285" s="96"/>
      <c r="AZ285" s="53"/>
      <c r="BA285" s="97"/>
      <c r="BB285" s="53"/>
      <c r="BC285" s="226">
        <f>SUM(AY285-BA234)</f>
        <v>0</v>
      </c>
    </row>
    <row r="286" spans="1:55">
      <c r="A286" s="66"/>
      <c r="B286" s="67"/>
      <c r="C286" s="68"/>
      <c r="D286" s="68"/>
      <c r="E286" s="68"/>
      <c r="F286" s="69"/>
      <c r="G286" s="323"/>
      <c r="H286" s="70"/>
      <c r="I286" s="71"/>
      <c r="J286" s="72">
        <f>SUM(H286:I286)</f>
        <v>0</v>
      </c>
      <c r="K286" s="73"/>
      <c r="L286" s="74">
        <f>SUM(J286+K286)</f>
        <v>0</v>
      </c>
      <c r="M286" s="75"/>
      <c r="N286" s="76"/>
      <c r="O286" s="77"/>
      <c r="P286" s="78"/>
      <c r="Q286" s="70"/>
      <c r="R286" s="71"/>
      <c r="S286" s="71">
        <f>SUM(Q286:R286)</f>
        <v>0</v>
      </c>
      <c r="T286" s="78"/>
      <c r="U286" s="79"/>
      <c r="V286" s="80">
        <f>SUM(S286+U286)</f>
        <v>0</v>
      </c>
      <c r="W286" s="81"/>
      <c r="X286" s="76"/>
      <c r="Y286" s="82">
        <f>T286-D286</f>
        <v>0</v>
      </c>
      <c r="Z286" s="83">
        <f>P286-E286</f>
        <v>0</v>
      </c>
      <c r="AA286" s="84">
        <f>SUM(S286-J286)</f>
        <v>0</v>
      </c>
      <c r="AB286" s="85" t="e">
        <f>AA286/J286</f>
        <v>#DIV/0!</v>
      </c>
      <c r="AC286" s="86">
        <f>U286-K286</f>
        <v>0</v>
      </c>
      <c r="AD286" s="87" t="e">
        <f>AC286/K286</f>
        <v>#DIV/0!</v>
      </c>
      <c r="AE286" s="88">
        <f>V286-L286</f>
        <v>0</v>
      </c>
      <c r="AF286" s="89" t="e">
        <f>AE286/L286</f>
        <v>#DIV/0!</v>
      </c>
      <c r="AG286" s="90">
        <f>W286-M286</f>
        <v>0</v>
      </c>
      <c r="AH286" s="91" t="e">
        <f>AG286/M286</f>
        <v>#DIV/0!</v>
      </c>
      <c r="AI286" s="233">
        <f>(S31+S82+S133+S184+S235+S286)-(J31+J82+J133+J184+J235+J286)</f>
        <v>0</v>
      </c>
      <c r="AJ286" s="234" t="e">
        <f>AI286/(J31+J82+J133+J184+J235+J286)</f>
        <v>#DIV/0!</v>
      </c>
      <c r="AK286" s="233">
        <f>(U31+U82+U133+U184+U235+U286)-(K31+K82+K133+K184+K235+K286)</f>
        <v>0</v>
      </c>
      <c r="AL286" s="234" t="e">
        <f>AK286/(K31+K82+K133+K184+K235+K286)</f>
        <v>#DIV/0!</v>
      </c>
      <c r="AM286" s="235">
        <f>(V31+V82+V133+V184+V235+V286)-(L31+L82+L133+L184+L235+L286)</f>
        <v>0</v>
      </c>
      <c r="AN286" s="244" t="e">
        <f>AM286/(L31+L82+L133+L184+L235+L286)</f>
        <v>#DIV/0!</v>
      </c>
      <c r="AO286" s="235">
        <f>(W31+W82+W133+W184+W235+W286)-(M31+M82+M133+M184+M235+M286)</f>
        <v>0</v>
      </c>
      <c r="AP286" s="244" t="e">
        <f>AO286/(M31+M82+M133+M184+M235+M286)</f>
        <v>#DIV/0!</v>
      </c>
      <c r="AR286" s="92"/>
      <c r="AS286" s="93"/>
      <c r="AT286" s="242">
        <f>SUM(AS286-AR286)</f>
        <v>0</v>
      </c>
      <c r="AU286" s="243" t="e">
        <f>AT286/AR286</f>
        <v>#DIV/0!</v>
      </c>
      <c r="AV286" s="223">
        <f>(AS31+AS82+AS133+AS184+AS235+AS286)-(AR31+AR82+AR133+AR184+AR235+AR286)</f>
        <v>0</v>
      </c>
      <c r="AW286" s="224" t="e">
        <f>AV286/(AR31+AR82+AR133+AR184+AR235+AR286)</f>
        <v>#DIV/0!</v>
      </c>
      <c r="AY286" s="96"/>
      <c r="AZ286" s="53"/>
      <c r="BA286" s="97"/>
      <c r="BB286" s="53"/>
      <c r="BC286" s="226">
        <f>SUM(AY286-BA235)</f>
        <v>0</v>
      </c>
    </row>
    <row r="287" spans="1:55">
      <c r="A287" s="66"/>
      <c r="B287" s="67"/>
      <c r="C287" s="68"/>
      <c r="D287" s="68"/>
      <c r="E287" s="68"/>
      <c r="F287" s="69"/>
      <c r="G287" s="323"/>
      <c r="H287" s="70"/>
      <c r="I287" s="71"/>
      <c r="J287" s="72">
        <f>SUM(H287:I287)</f>
        <v>0</v>
      </c>
      <c r="K287" s="73"/>
      <c r="L287" s="74">
        <f>SUM(J287+K287)</f>
        <v>0</v>
      </c>
      <c r="M287" s="75"/>
      <c r="N287" s="76"/>
      <c r="O287" s="77"/>
      <c r="P287" s="78"/>
      <c r="Q287" s="70"/>
      <c r="R287" s="71"/>
      <c r="S287" s="71">
        <f>SUM(Q287:R287)</f>
        <v>0</v>
      </c>
      <c r="T287" s="78"/>
      <c r="U287" s="79"/>
      <c r="V287" s="80">
        <f>SUM(S287+U287)</f>
        <v>0</v>
      </c>
      <c r="W287" s="81"/>
      <c r="X287" s="76"/>
      <c r="Y287" s="82">
        <f>T287-D287</f>
        <v>0</v>
      </c>
      <c r="Z287" s="83">
        <f>P287-E287</f>
        <v>0</v>
      </c>
      <c r="AA287" s="84">
        <f>SUM(S287-J287)</f>
        <v>0</v>
      </c>
      <c r="AB287" s="85" t="e">
        <f>AA287/J287</f>
        <v>#DIV/0!</v>
      </c>
      <c r="AC287" s="86">
        <f>U287-K287</f>
        <v>0</v>
      </c>
      <c r="AD287" s="87" t="e">
        <f>AC287/K287</f>
        <v>#DIV/0!</v>
      </c>
      <c r="AE287" s="88">
        <f>V287-L287</f>
        <v>0</v>
      </c>
      <c r="AF287" s="89" t="e">
        <f>AE287/L287</f>
        <v>#DIV/0!</v>
      </c>
      <c r="AG287" s="90">
        <f>W287-M287</f>
        <v>0</v>
      </c>
      <c r="AH287" s="91" t="e">
        <f>AG287/M287</f>
        <v>#DIV/0!</v>
      </c>
      <c r="AI287" s="233">
        <f>(S32+S83+S134+S185+S236+S287)-(J32+J83+J134+J185+J236+J287)</f>
        <v>0</v>
      </c>
      <c r="AJ287" s="234" t="e">
        <f>AI287/(J32+J83+J134+J185+J236+J287)</f>
        <v>#DIV/0!</v>
      </c>
      <c r="AK287" s="233">
        <f>(U32+U83+U134+U185+U236+U287)-(K32+K83+K134+K185+K236+K287)</f>
        <v>0</v>
      </c>
      <c r="AL287" s="234" t="e">
        <f>AK287/(K32+K83+K134+K185+K236+K287)</f>
        <v>#DIV/0!</v>
      </c>
      <c r="AM287" s="235">
        <f>(V32+V83+V134+V185+V236+V287)-(L32+L83+L134+L185+L236+L287)</f>
        <v>0</v>
      </c>
      <c r="AN287" s="244" t="e">
        <f>AM287/(L32+L83+L134+L185+L236+L287)</f>
        <v>#DIV/0!</v>
      </c>
      <c r="AO287" s="235">
        <f>(W32+W83+W134+W185+W236+W287)-(M32+M83+M134+M185+M236+M287)</f>
        <v>0</v>
      </c>
      <c r="AP287" s="244" t="e">
        <f>AO287/(M32+M83+M134+M185+M236+M287)</f>
        <v>#DIV/0!</v>
      </c>
      <c r="AR287" s="92"/>
      <c r="AS287" s="93"/>
      <c r="AT287" s="242">
        <f>SUM(AS287-AR287)</f>
        <v>0</v>
      </c>
      <c r="AU287" s="243" t="e">
        <f>AT287/AR287</f>
        <v>#DIV/0!</v>
      </c>
      <c r="AV287" s="223">
        <f>(AS32+AS83+AS134+AS185+AS236+AS287)-(AR32+AR83+AR134+AR185+AR236+AR287)</f>
        <v>0</v>
      </c>
      <c r="AW287" s="224" t="e">
        <f>AV287/(AR32+AR83+AR134+AR185+AR236+AR287)</f>
        <v>#DIV/0!</v>
      </c>
      <c r="AY287" s="96"/>
      <c r="AZ287" s="53"/>
      <c r="BA287" s="97"/>
      <c r="BB287" s="53"/>
      <c r="BC287" s="226">
        <f>SUM(AY287-BA236)</f>
        <v>0</v>
      </c>
    </row>
    <row r="288" spans="1:55">
      <c r="A288" s="66"/>
      <c r="B288" s="67"/>
      <c r="C288" s="68"/>
      <c r="D288" s="68"/>
      <c r="E288" s="68"/>
      <c r="F288" s="69"/>
      <c r="G288" s="323"/>
      <c r="H288" s="70"/>
      <c r="I288" s="71"/>
      <c r="J288" s="72">
        <f>SUM(H288:I288)</f>
        <v>0</v>
      </c>
      <c r="K288" s="73"/>
      <c r="L288" s="74">
        <f>SUM(J288+K288)</f>
        <v>0</v>
      </c>
      <c r="M288" s="75"/>
      <c r="N288" s="76"/>
      <c r="O288" s="77"/>
      <c r="P288" s="78"/>
      <c r="Q288" s="70"/>
      <c r="R288" s="71"/>
      <c r="S288" s="71">
        <f>SUM(Q288:R288)</f>
        <v>0</v>
      </c>
      <c r="T288" s="78"/>
      <c r="U288" s="79"/>
      <c r="V288" s="80">
        <f>SUM(S288+U288)</f>
        <v>0</v>
      </c>
      <c r="W288" s="81"/>
      <c r="X288" s="76"/>
      <c r="Y288" s="82">
        <f>T288-D288</f>
        <v>0</v>
      </c>
      <c r="Z288" s="83">
        <f>P288-E288</f>
        <v>0</v>
      </c>
      <c r="AA288" s="84">
        <f>SUM(S288-J288)</f>
        <v>0</v>
      </c>
      <c r="AB288" s="85" t="e">
        <f>AA288/J288</f>
        <v>#DIV/0!</v>
      </c>
      <c r="AC288" s="86">
        <f>U288-K288</f>
        <v>0</v>
      </c>
      <c r="AD288" s="87" t="e">
        <f>AC288/K288</f>
        <v>#DIV/0!</v>
      </c>
      <c r="AE288" s="88">
        <f>V288-L288</f>
        <v>0</v>
      </c>
      <c r="AF288" s="89" t="e">
        <f>AE288/L288</f>
        <v>#DIV/0!</v>
      </c>
      <c r="AG288" s="90">
        <f>W288-M288</f>
        <v>0</v>
      </c>
      <c r="AH288" s="91" t="e">
        <f>AG288/M288</f>
        <v>#DIV/0!</v>
      </c>
      <c r="AI288" s="233">
        <f>(S33+S84+S135+S186+S237+S288)-(J33+J84+J135+J186+J237+J288)</f>
        <v>0</v>
      </c>
      <c r="AJ288" s="234" t="e">
        <f>AI288/(J33+J84+J135+J186+J237+J288)</f>
        <v>#DIV/0!</v>
      </c>
      <c r="AK288" s="233">
        <f>(U33+U84+U135+U186+U237+U288)-(K33+K84+K135+K186+K237+K288)</f>
        <v>0</v>
      </c>
      <c r="AL288" s="234" t="e">
        <f>AK288/(K33+K84+K135+K186+K237+K288)</f>
        <v>#DIV/0!</v>
      </c>
      <c r="AM288" s="235">
        <f>(V33+V84+V135+V186+V237+V288)-(L33+L84+L135+L186+L237+L288)</f>
        <v>0</v>
      </c>
      <c r="AN288" s="244" t="e">
        <f>AM288/(L33+L84+L135+L186+L237+L288)</f>
        <v>#DIV/0!</v>
      </c>
      <c r="AO288" s="235">
        <f>(W33+W84+W135+W186+W237+W288)-(M33+M84+M135+M186+M237+M288)</f>
        <v>0</v>
      </c>
      <c r="AP288" s="244" t="e">
        <f>AO288/(M33+M84+M135+M186+M237+M288)</f>
        <v>#DIV/0!</v>
      </c>
      <c r="AR288" s="92"/>
      <c r="AS288" s="93"/>
      <c r="AT288" s="242">
        <f>SUM(AS288-AR288)</f>
        <v>0</v>
      </c>
      <c r="AU288" s="243" t="e">
        <f>AT288/AR288</f>
        <v>#DIV/0!</v>
      </c>
      <c r="AV288" s="223">
        <f>(AS33+AS84+AS135+AS186+AS237+AS288)-(AR33+AR84+AR135+AR186+AR237+AR288)</f>
        <v>0</v>
      </c>
      <c r="AW288" s="224" t="e">
        <f>AV288/(AR33+AR84+AR135+AR186+AR237+AR288)</f>
        <v>#DIV/0!</v>
      </c>
      <c r="AY288" s="96"/>
      <c r="AZ288" s="53"/>
      <c r="BA288" s="97"/>
      <c r="BB288" s="53"/>
      <c r="BC288" s="226">
        <f>SUM(AY288-BA237)</f>
        <v>0</v>
      </c>
    </row>
    <row r="289" spans="1:55">
      <c r="A289" s="66"/>
      <c r="B289" s="67"/>
      <c r="C289" s="68"/>
      <c r="D289" s="68"/>
      <c r="E289" s="68"/>
      <c r="F289" s="69"/>
      <c r="G289" s="323"/>
      <c r="H289" s="70"/>
      <c r="I289" s="71"/>
      <c r="J289" s="72">
        <f>SUM(H289:I289)</f>
        <v>0</v>
      </c>
      <c r="K289" s="73"/>
      <c r="L289" s="74">
        <f>SUM(J289+K289)</f>
        <v>0</v>
      </c>
      <c r="M289" s="75"/>
      <c r="N289" s="76"/>
      <c r="O289" s="77"/>
      <c r="P289" s="78"/>
      <c r="Q289" s="70"/>
      <c r="R289" s="71"/>
      <c r="S289" s="71">
        <f>SUM(Q289:R289)</f>
        <v>0</v>
      </c>
      <c r="T289" s="78"/>
      <c r="U289" s="79"/>
      <c r="V289" s="80">
        <f>SUM(S289+U289)</f>
        <v>0</v>
      </c>
      <c r="W289" s="81"/>
      <c r="X289" s="76"/>
      <c r="Y289" s="82">
        <f>T289-D289</f>
        <v>0</v>
      </c>
      <c r="Z289" s="83">
        <f>P289-E289</f>
        <v>0</v>
      </c>
      <c r="AA289" s="84">
        <f>SUM(S289-J289)</f>
        <v>0</v>
      </c>
      <c r="AB289" s="85" t="e">
        <f>AA289/J289</f>
        <v>#DIV/0!</v>
      </c>
      <c r="AC289" s="86">
        <f>U289-K289</f>
        <v>0</v>
      </c>
      <c r="AD289" s="87" t="e">
        <f>AC289/K289</f>
        <v>#DIV/0!</v>
      </c>
      <c r="AE289" s="88">
        <f>V289-L289</f>
        <v>0</v>
      </c>
      <c r="AF289" s="89" t="e">
        <f>AE289/L289</f>
        <v>#DIV/0!</v>
      </c>
      <c r="AG289" s="90">
        <f>W289-M289</f>
        <v>0</v>
      </c>
      <c r="AH289" s="91" t="e">
        <f>AG289/M289</f>
        <v>#DIV/0!</v>
      </c>
      <c r="AI289" s="233">
        <f>(S34+S85+S136+S187+S238+S289)-(J34+J85+J136+J187+J238+J289)</f>
        <v>0</v>
      </c>
      <c r="AJ289" s="234" t="e">
        <f>AI289/(J34+J85+J136+J187+J238+J289)</f>
        <v>#DIV/0!</v>
      </c>
      <c r="AK289" s="233">
        <f>(U34+U85+U136+U187+U238+U289)-(K34+K85+K136+K187+K238+K289)</f>
        <v>0</v>
      </c>
      <c r="AL289" s="234" t="e">
        <f>AK289/(K34+K85+K136+K187+K238+K289)</f>
        <v>#DIV/0!</v>
      </c>
      <c r="AM289" s="235">
        <f>(V34+V85+V136+V187+V238+V289)-(L34+L85+L136+L187+L238+L289)</f>
        <v>0</v>
      </c>
      <c r="AN289" s="244" t="e">
        <f>AM289/(L34+L85+L136+L187+L238+L289)</f>
        <v>#DIV/0!</v>
      </c>
      <c r="AO289" s="235">
        <f>(W34+W85+W136+W187+W238+W289)-(M34+M85+M136+M187+M238+M289)</f>
        <v>0</v>
      </c>
      <c r="AP289" s="244" t="e">
        <f>AO289/(M34+M85+M136+M187+M238+M289)</f>
        <v>#DIV/0!</v>
      </c>
      <c r="AR289" s="92"/>
      <c r="AS289" s="93"/>
      <c r="AT289" s="242">
        <f>SUM(AS289-AR289)</f>
        <v>0</v>
      </c>
      <c r="AU289" s="243" t="e">
        <f>AT289/AR289</f>
        <v>#DIV/0!</v>
      </c>
      <c r="AV289" s="223">
        <f>(AS34+AS85+AS136+AS187+AS238+AS289)-(AR34+AR85+AR136+AR187+AR238+AR289)</f>
        <v>0</v>
      </c>
      <c r="AW289" s="224" t="e">
        <f>AV289/(AR34+AR85+AR136+AR187+AR238+AR289)</f>
        <v>#DIV/0!</v>
      </c>
      <c r="AY289" s="96"/>
      <c r="AZ289" s="53"/>
      <c r="BA289" s="97"/>
      <c r="BB289" s="53"/>
      <c r="BC289" s="226">
        <f>SUM(AY289-BA238)</f>
        <v>0</v>
      </c>
    </row>
    <row r="290" spans="1:55">
      <c r="A290" s="66"/>
      <c r="B290" s="67"/>
      <c r="C290" s="68"/>
      <c r="D290" s="68"/>
      <c r="E290" s="68"/>
      <c r="F290" s="69"/>
      <c r="G290" s="323"/>
      <c r="H290" s="70"/>
      <c r="I290" s="71"/>
      <c r="J290" s="72">
        <f>SUM(H290:I290)</f>
        <v>0</v>
      </c>
      <c r="K290" s="73"/>
      <c r="L290" s="74">
        <f>SUM(J290+K290)</f>
        <v>0</v>
      </c>
      <c r="M290" s="75"/>
      <c r="N290" s="76"/>
      <c r="O290" s="77"/>
      <c r="P290" s="78"/>
      <c r="Q290" s="70"/>
      <c r="R290" s="71"/>
      <c r="S290" s="71">
        <f>SUM(Q290:R290)</f>
        <v>0</v>
      </c>
      <c r="T290" s="78"/>
      <c r="U290" s="79"/>
      <c r="V290" s="80">
        <f>SUM(S290+U290)</f>
        <v>0</v>
      </c>
      <c r="W290" s="81"/>
      <c r="X290" s="76"/>
      <c r="Y290" s="82">
        <f>T290-D290</f>
        <v>0</v>
      </c>
      <c r="Z290" s="83">
        <f>P290-E290</f>
        <v>0</v>
      </c>
      <c r="AA290" s="84">
        <f>SUM(S290-J290)</f>
        <v>0</v>
      </c>
      <c r="AB290" s="85" t="e">
        <f>AA290/J290</f>
        <v>#DIV/0!</v>
      </c>
      <c r="AC290" s="86">
        <f>U290-K290</f>
        <v>0</v>
      </c>
      <c r="AD290" s="87" t="e">
        <f>AC290/K290</f>
        <v>#DIV/0!</v>
      </c>
      <c r="AE290" s="88">
        <f>V290-L290</f>
        <v>0</v>
      </c>
      <c r="AF290" s="89" t="e">
        <f>AE290/L290</f>
        <v>#DIV/0!</v>
      </c>
      <c r="AG290" s="90">
        <f>W290-M290</f>
        <v>0</v>
      </c>
      <c r="AH290" s="91" t="e">
        <f>AG290/M290</f>
        <v>#DIV/0!</v>
      </c>
      <c r="AI290" s="233">
        <f>(S35+S86+S137+S188+S239+S290)-(J35+J86+J137+J188+J239+J290)</f>
        <v>0</v>
      </c>
      <c r="AJ290" s="234" t="e">
        <f>AI290/(J35+J86+J137+J188+J239+J290)</f>
        <v>#DIV/0!</v>
      </c>
      <c r="AK290" s="233">
        <f>(U35+U86+U137+U188+U239+U290)-(K35+K86+K137+K188+K239+K290)</f>
        <v>0</v>
      </c>
      <c r="AL290" s="234" t="e">
        <f>AK290/(K35+K86+K137+K188+K239+K290)</f>
        <v>#DIV/0!</v>
      </c>
      <c r="AM290" s="235">
        <f>(V35+V86+V137+V188+V239+V290)-(L35+L86+L137+L188+L239+L290)</f>
        <v>0</v>
      </c>
      <c r="AN290" s="244" t="e">
        <f>AM290/(L35+L86+L137+L188+L239+L290)</f>
        <v>#DIV/0!</v>
      </c>
      <c r="AO290" s="235">
        <f>(W35+W86+W137+W188+W239+W290)-(M35+M86+M137+M188+M239+M290)</f>
        <v>0</v>
      </c>
      <c r="AP290" s="244" t="e">
        <f>AO290/(M35+M86+M137+M188+M239+M290)</f>
        <v>#DIV/0!</v>
      </c>
      <c r="AR290" s="92"/>
      <c r="AS290" s="93"/>
      <c r="AT290" s="242">
        <f>SUM(AS290-AR290)</f>
        <v>0</v>
      </c>
      <c r="AU290" s="243" t="e">
        <f>AT290/AR290</f>
        <v>#DIV/0!</v>
      </c>
      <c r="AV290" s="223">
        <f>(AS35+AS86+AS137+AS188+AS239+AS290)-(AR35+AR86+AR137+AR188+AR239+AR290)</f>
        <v>0</v>
      </c>
      <c r="AW290" s="224" t="e">
        <f>AV290/(AR35+AR86+AR137+AR188+AR239+AR290)</f>
        <v>#DIV/0!</v>
      </c>
      <c r="AY290" s="96"/>
      <c r="AZ290" s="53"/>
      <c r="BA290" s="97"/>
      <c r="BB290" s="53"/>
      <c r="BC290" s="226">
        <f>SUM(AY290-BA239)</f>
        <v>0</v>
      </c>
    </row>
    <row r="291" spans="1:55">
      <c r="A291" s="66"/>
      <c r="B291" s="67"/>
      <c r="C291" s="68"/>
      <c r="D291" s="68"/>
      <c r="E291" s="68"/>
      <c r="F291" s="69"/>
      <c r="G291" s="323"/>
      <c r="H291" s="70"/>
      <c r="I291" s="71"/>
      <c r="J291" s="72">
        <f>SUM(H291:I291)</f>
        <v>0</v>
      </c>
      <c r="K291" s="73"/>
      <c r="L291" s="74">
        <f>SUM(J291+K291)</f>
        <v>0</v>
      </c>
      <c r="M291" s="75"/>
      <c r="N291" s="76"/>
      <c r="O291" s="77"/>
      <c r="P291" s="78"/>
      <c r="Q291" s="70"/>
      <c r="R291" s="71"/>
      <c r="S291" s="71">
        <f>SUM(Q291:R291)</f>
        <v>0</v>
      </c>
      <c r="T291" s="78"/>
      <c r="U291" s="79"/>
      <c r="V291" s="80">
        <f>SUM(S291+U291)</f>
        <v>0</v>
      </c>
      <c r="W291" s="81"/>
      <c r="X291" s="76"/>
      <c r="Y291" s="82">
        <f>T291-D291</f>
        <v>0</v>
      </c>
      <c r="Z291" s="83">
        <f>P291-E291</f>
        <v>0</v>
      </c>
      <c r="AA291" s="84">
        <f>SUM(S291-J291)</f>
        <v>0</v>
      </c>
      <c r="AB291" s="85" t="e">
        <f>AA291/J291</f>
        <v>#DIV/0!</v>
      </c>
      <c r="AC291" s="86">
        <f>U291-K291</f>
        <v>0</v>
      </c>
      <c r="AD291" s="87" t="e">
        <f>AC291/K291</f>
        <v>#DIV/0!</v>
      </c>
      <c r="AE291" s="88">
        <f>V291-L291</f>
        <v>0</v>
      </c>
      <c r="AF291" s="89" t="e">
        <f>AE291/L291</f>
        <v>#DIV/0!</v>
      </c>
      <c r="AG291" s="90">
        <f>W291-M291</f>
        <v>0</v>
      </c>
      <c r="AH291" s="91" t="e">
        <f>AG291/M291</f>
        <v>#DIV/0!</v>
      </c>
      <c r="AI291" s="233">
        <f>(S36+S87+S138+S189+S240+S291)-(J36+J87+J138+J189+J240+J291)</f>
        <v>0</v>
      </c>
      <c r="AJ291" s="234" t="e">
        <f>AI291/(J36+J87+J138+J189+J240+J291)</f>
        <v>#DIV/0!</v>
      </c>
      <c r="AK291" s="233">
        <f>(U36+U87+U138+U189+U240+U291)-(K36+K87+K138+K189+K240+K291)</f>
        <v>0</v>
      </c>
      <c r="AL291" s="234" t="e">
        <f>AK291/(K36+K87+K138+K189+K240+K291)</f>
        <v>#DIV/0!</v>
      </c>
      <c r="AM291" s="235">
        <f>(V36+V87+V138+V189+V240+V291)-(L36+L87+L138+L189+L240+L291)</f>
        <v>0</v>
      </c>
      <c r="AN291" s="244" t="e">
        <f>AM291/(L36+L87+L138+L189+L240+L291)</f>
        <v>#DIV/0!</v>
      </c>
      <c r="AO291" s="235">
        <f>(W36+W87+W138+W189+W240+W291)-(M36+M87+M138+M189+M240+M291)</f>
        <v>0</v>
      </c>
      <c r="AP291" s="244" t="e">
        <f>AO291/(M36+M87+M138+M189+M240+M291)</f>
        <v>#DIV/0!</v>
      </c>
      <c r="AR291" s="92"/>
      <c r="AS291" s="93"/>
      <c r="AT291" s="242">
        <f>SUM(AS291-AR291)</f>
        <v>0</v>
      </c>
      <c r="AU291" s="243" t="e">
        <f>AT291/AR291</f>
        <v>#DIV/0!</v>
      </c>
      <c r="AV291" s="223">
        <f>(AS36+AS87+AS138+AS189+AS240+AS291)-(AR36+AR87+AR138+AR189+AR240+AR291)</f>
        <v>0</v>
      </c>
      <c r="AW291" s="224" t="e">
        <f>AV291/(AR36+AR87+AR138+AR189+AR240+AR291)</f>
        <v>#DIV/0!</v>
      </c>
      <c r="AY291" s="96"/>
      <c r="AZ291" s="53"/>
      <c r="BA291" s="97"/>
      <c r="BB291" s="53"/>
      <c r="BC291" s="226">
        <f>SUM(AY291-BA240)</f>
        <v>0</v>
      </c>
    </row>
    <row r="292" spans="1:55">
      <c r="A292" s="66"/>
      <c r="B292" s="67"/>
      <c r="C292" s="68"/>
      <c r="D292" s="68"/>
      <c r="E292" s="68"/>
      <c r="F292" s="69"/>
      <c r="G292" s="323"/>
      <c r="H292" s="70"/>
      <c r="I292" s="71"/>
      <c r="J292" s="72">
        <f>SUM(H292:I292)</f>
        <v>0</v>
      </c>
      <c r="K292" s="73"/>
      <c r="L292" s="74">
        <f>SUM(J292+K292)</f>
        <v>0</v>
      </c>
      <c r="M292" s="75"/>
      <c r="N292" s="76"/>
      <c r="O292" s="77"/>
      <c r="P292" s="78"/>
      <c r="Q292" s="70"/>
      <c r="R292" s="71"/>
      <c r="S292" s="71">
        <f>SUM(Q292:R292)</f>
        <v>0</v>
      </c>
      <c r="T292" s="78"/>
      <c r="U292" s="79"/>
      <c r="V292" s="80">
        <f>SUM(S292+U292)</f>
        <v>0</v>
      </c>
      <c r="W292" s="81"/>
      <c r="X292" s="76"/>
      <c r="Y292" s="82">
        <f>T292-D292</f>
        <v>0</v>
      </c>
      <c r="Z292" s="83">
        <f>P292-E292</f>
        <v>0</v>
      </c>
      <c r="AA292" s="84">
        <f>SUM(S292-J292)</f>
        <v>0</v>
      </c>
      <c r="AB292" s="85" t="e">
        <f>AA292/J292</f>
        <v>#DIV/0!</v>
      </c>
      <c r="AC292" s="86">
        <f>U292-K292</f>
        <v>0</v>
      </c>
      <c r="AD292" s="87" t="e">
        <f>AC292/K292</f>
        <v>#DIV/0!</v>
      </c>
      <c r="AE292" s="88">
        <f>V292-L292</f>
        <v>0</v>
      </c>
      <c r="AF292" s="89" t="e">
        <f>AE292/L292</f>
        <v>#DIV/0!</v>
      </c>
      <c r="AG292" s="90">
        <f>W292-M292</f>
        <v>0</v>
      </c>
      <c r="AH292" s="91" t="e">
        <f>AG292/M292</f>
        <v>#DIV/0!</v>
      </c>
      <c r="AI292" s="233">
        <f>(S37+S88+S139+S190+S241+S292)-(J37+J88+J139+J190+J241+J292)</f>
        <v>0</v>
      </c>
      <c r="AJ292" s="234" t="e">
        <f>AI292/(J37+J88+J139+J190+J241+J292)</f>
        <v>#DIV/0!</v>
      </c>
      <c r="AK292" s="233">
        <f>(U37+U88+U139+U190+U241+U292)-(K37+K88+K139+K190+K241+K292)</f>
        <v>0</v>
      </c>
      <c r="AL292" s="234" t="e">
        <f>AK292/(K37+K88+K139+K190+K241+K292)</f>
        <v>#DIV/0!</v>
      </c>
      <c r="AM292" s="235">
        <f>(V37+V88+V139+V190+V241+V292)-(L37+L88+L139+L190+L241+L292)</f>
        <v>0</v>
      </c>
      <c r="AN292" s="244" t="e">
        <f>AM292/(L37+L88+L139+L190+L241+L292)</f>
        <v>#DIV/0!</v>
      </c>
      <c r="AO292" s="235">
        <f>(W37+W88+W139+W190+W241+W292)-(M37+M88+M139+M190+M241+M292)</f>
        <v>0</v>
      </c>
      <c r="AP292" s="244" t="e">
        <f>AO292/(M37+M88+M139+M190+M241+M292)</f>
        <v>#DIV/0!</v>
      </c>
      <c r="AR292" s="92"/>
      <c r="AS292" s="93"/>
      <c r="AT292" s="242">
        <f>SUM(AS292-AR292)</f>
        <v>0</v>
      </c>
      <c r="AU292" s="243" t="e">
        <f>AT292/AR292</f>
        <v>#DIV/0!</v>
      </c>
      <c r="AV292" s="223">
        <f>(AS37+AS88+AS139+AS190+AS241+AS292)-(AR37+AR88+AR139+AR190+AR241+AR292)</f>
        <v>0</v>
      </c>
      <c r="AW292" s="224" t="e">
        <f>AV292/(AR37+AR88+AR139+AR190+AR241+AR292)</f>
        <v>#DIV/0!</v>
      </c>
      <c r="AY292" s="96"/>
      <c r="AZ292" s="53"/>
      <c r="BA292" s="97"/>
      <c r="BB292" s="53"/>
      <c r="BC292" s="226">
        <f>SUM(AY292-BA241)</f>
        <v>0</v>
      </c>
    </row>
    <row r="293" spans="1:55">
      <c r="A293" s="66"/>
      <c r="B293" s="67"/>
      <c r="C293" s="68"/>
      <c r="D293" s="68"/>
      <c r="E293" s="68"/>
      <c r="F293" s="69"/>
      <c r="G293" s="323"/>
      <c r="H293" s="70"/>
      <c r="I293" s="71"/>
      <c r="J293" s="72">
        <f>SUM(H293:I293)</f>
        <v>0</v>
      </c>
      <c r="K293" s="73"/>
      <c r="L293" s="74">
        <f>SUM(J293+K293)</f>
        <v>0</v>
      </c>
      <c r="M293" s="75"/>
      <c r="N293" s="76"/>
      <c r="O293" s="77"/>
      <c r="P293" s="78"/>
      <c r="Q293" s="70"/>
      <c r="R293" s="71"/>
      <c r="S293" s="71">
        <f>SUM(Q293:R293)</f>
        <v>0</v>
      </c>
      <c r="T293" s="78"/>
      <c r="U293" s="79"/>
      <c r="V293" s="80">
        <f>SUM(S293+U293)</f>
        <v>0</v>
      </c>
      <c r="W293" s="81"/>
      <c r="X293" s="76"/>
      <c r="Y293" s="82">
        <f>T293-D293</f>
        <v>0</v>
      </c>
      <c r="Z293" s="83">
        <f>P293-E293</f>
        <v>0</v>
      </c>
      <c r="AA293" s="84">
        <f>SUM(S293-J293)</f>
        <v>0</v>
      </c>
      <c r="AB293" s="85" t="e">
        <f>AA293/J293</f>
        <v>#DIV/0!</v>
      </c>
      <c r="AC293" s="86">
        <f>U293-K293</f>
        <v>0</v>
      </c>
      <c r="AD293" s="87" t="e">
        <f>AC293/K293</f>
        <v>#DIV/0!</v>
      </c>
      <c r="AE293" s="88">
        <f>V293-L293</f>
        <v>0</v>
      </c>
      <c r="AF293" s="89" t="e">
        <f>AE293/L293</f>
        <v>#DIV/0!</v>
      </c>
      <c r="AG293" s="90">
        <f>W293-M293</f>
        <v>0</v>
      </c>
      <c r="AH293" s="91" t="e">
        <f>AG293/M293</f>
        <v>#DIV/0!</v>
      </c>
      <c r="AI293" s="233">
        <f>(S38+S89+S140+S191+S242+S293)-(J38+J89+J140+J191+J242+J293)</f>
        <v>0</v>
      </c>
      <c r="AJ293" s="234" t="e">
        <f>AI293/(J38+J89+J140+J191+J242+J293)</f>
        <v>#DIV/0!</v>
      </c>
      <c r="AK293" s="233">
        <f>(U38+U89+U140+U191+U242+U293)-(K38+K89+K140+K191+K242+K293)</f>
        <v>0</v>
      </c>
      <c r="AL293" s="234" t="e">
        <f>AK293/(K38+K89+K140+K191+K242+K293)</f>
        <v>#DIV/0!</v>
      </c>
      <c r="AM293" s="235">
        <f>(V38+V89+V140+V191+V242+V293)-(L38+L89+L140+L191+L242+L293)</f>
        <v>0</v>
      </c>
      <c r="AN293" s="244" t="e">
        <f>AM293/(L38+L89+L140+L191+L242+L293)</f>
        <v>#DIV/0!</v>
      </c>
      <c r="AO293" s="235">
        <f>(W38+W89+W140+W191+W242+W293)-(M38+M89+M140+M191+M242+M293)</f>
        <v>0</v>
      </c>
      <c r="AP293" s="244" t="e">
        <f>AO293/(M38+M89+M140+M191+M242+M293)</f>
        <v>#DIV/0!</v>
      </c>
      <c r="AR293" s="92"/>
      <c r="AS293" s="93"/>
      <c r="AT293" s="242">
        <f>SUM(AS293-AR293)</f>
        <v>0</v>
      </c>
      <c r="AU293" s="243" t="e">
        <f>AT293/AR293</f>
        <v>#DIV/0!</v>
      </c>
      <c r="AV293" s="223">
        <f>(AS38+AS89+AS140+AS191+AS242+AS293)-(AR38+AR89+AR140+AR191+AR242+AR293)</f>
        <v>0</v>
      </c>
      <c r="AW293" s="224" t="e">
        <f>AV293/(AR38+AR89+AR140+AR191+AR242+AR293)</f>
        <v>#DIV/0!</v>
      </c>
      <c r="AY293" s="96"/>
      <c r="AZ293" s="53"/>
      <c r="BA293" s="97"/>
      <c r="BB293" s="53"/>
      <c r="BC293" s="226">
        <f>SUM(AY293-BA242)</f>
        <v>0</v>
      </c>
    </row>
    <row r="294" spans="1:55">
      <c r="A294" s="66"/>
      <c r="B294" s="67"/>
      <c r="C294" s="68"/>
      <c r="D294" s="68"/>
      <c r="E294" s="68"/>
      <c r="F294" s="69"/>
      <c r="G294" s="323"/>
      <c r="H294" s="70"/>
      <c r="I294" s="71"/>
      <c r="J294" s="72">
        <f>SUM(H294:I294)</f>
        <v>0</v>
      </c>
      <c r="K294" s="73"/>
      <c r="L294" s="74">
        <f>SUM(J294+K294)</f>
        <v>0</v>
      </c>
      <c r="M294" s="75"/>
      <c r="N294" s="76"/>
      <c r="O294" s="77"/>
      <c r="P294" s="78"/>
      <c r="Q294" s="70"/>
      <c r="R294" s="71"/>
      <c r="S294" s="71">
        <f>SUM(Q294:R294)</f>
        <v>0</v>
      </c>
      <c r="T294" s="78"/>
      <c r="U294" s="79"/>
      <c r="V294" s="80">
        <f>SUM(S294+U294)</f>
        <v>0</v>
      </c>
      <c r="W294" s="81"/>
      <c r="X294" s="76"/>
      <c r="Y294" s="82">
        <f>T294-D294</f>
        <v>0</v>
      </c>
      <c r="Z294" s="83">
        <f>P294-E294</f>
        <v>0</v>
      </c>
      <c r="AA294" s="84">
        <f>SUM(S294-J294)</f>
        <v>0</v>
      </c>
      <c r="AB294" s="85" t="e">
        <f>AA294/J294</f>
        <v>#DIV/0!</v>
      </c>
      <c r="AC294" s="86">
        <f>U294-K294</f>
        <v>0</v>
      </c>
      <c r="AD294" s="87" t="e">
        <f>AC294/K294</f>
        <v>#DIV/0!</v>
      </c>
      <c r="AE294" s="88">
        <f>V294-L294</f>
        <v>0</v>
      </c>
      <c r="AF294" s="89" t="e">
        <f>AE294/L294</f>
        <v>#DIV/0!</v>
      </c>
      <c r="AG294" s="90">
        <f>W294-M294</f>
        <v>0</v>
      </c>
      <c r="AH294" s="91" t="e">
        <f>AG294/M294</f>
        <v>#DIV/0!</v>
      </c>
      <c r="AI294" s="233">
        <f>(S39+S90+S141+S192+S243+S294)-(J39+J90+J141+J192+J243+J294)</f>
        <v>0</v>
      </c>
      <c r="AJ294" s="234" t="e">
        <f>AI294/(J39+J90+J141+J192+J243+J294)</f>
        <v>#DIV/0!</v>
      </c>
      <c r="AK294" s="233">
        <f>(U39+U90+U141+U192+U243+U294)-(K39+K90+K141+K192+K243+K294)</f>
        <v>0</v>
      </c>
      <c r="AL294" s="234" t="e">
        <f>AK294/(K39+K90+K141+K192+K243+K294)</f>
        <v>#DIV/0!</v>
      </c>
      <c r="AM294" s="235">
        <f>(V39+V90+V141+V192+V243+V294)-(L39+L90+L141+L192+L243+L294)</f>
        <v>0</v>
      </c>
      <c r="AN294" s="244" t="e">
        <f>AM294/(L39+L90+L141+L192+L243+L294)</f>
        <v>#DIV/0!</v>
      </c>
      <c r="AO294" s="235">
        <f>(W39+W90+W141+W192+W243+W294)-(M39+M90+M141+M192+M243+M294)</f>
        <v>0</v>
      </c>
      <c r="AP294" s="244" t="e">
        <f>AO294/(M39+M90+M141+M192+M243+M294)</f>
        <v>#DIV/0!</v>
      </c>
      <c r="AR294" s="92"/>
      <c r="AS294" s="93"/>
      <c r="AT294" s="242">
        <f>SUM(AS294-AR294)</f>
        <v>0</v>
      </c>
      <c r="AU294" s="243" t="e">
        <f>AT294/AR294</f>
        <v>#DIV/0!</v>
      </c>
      <c r="AV294" s="223">
        <f>(AS39+AS90+AS141+AS192+AS243+AS294)-(AR39+AR90+AR141+AR192+AR243+AR294)</f>
        <v>0</v>
      </c>
      <c r="AW294" s="224" t="e">
        <f>AV294/(AR39+AR90+AR141+AR192+AR243+AR294)</f>
        <v>#DIV/0!</v>
      </c>
      <c r="AY294" s="96"/>
      <c r="AZ294" s="53"/>
      <c r="BA294" s="97"/>
      <c r="BB294" s="53"/>
      <c r="BC294" s="226">
        <f>SUM(AY294-BA243)</f>
        <v>0</v>
      </c>
    </row>
    <row r="295" spans="1:55">
      <c r="A295" s="66"/>
      <c r="B295" s="67"/>
      <c r="C295" s="68"/>
      <c r="D295" s="68"/>
      <c r="E295" s="68"/>
      <c r="F295" s="69"/>
      <c r="G295" s="323"/>
      <c r="H295" s="70"/>
      <c r="I295" s="71"/>
      <c r="J295" s="72">
        <f>SUM(H295:I295)</f>
        <v>0</v>
      </c>
      <c r="K295" s="73"/>
      <c r="L295" s="74">
        <f>SUM(J295+K295)</f>
        <v>0</v>
      </c>
      <c r="M295" s="75"/>
      <c r="N295" s="76"/>
      <c r="O295" s="77"/>
      <c r="P295" s="78"/>
      <c r="Q295" s="70"/>
      <c r="R295" s="71"/>
      <c r="S295" s="71">
        <f>SUM(Q295:R295)</f>
        <v>0</v>
      </c>
      <c r="T295" s="78"/>
      <c r="U295" s="79"/>
      <c r="V295" s="80">
        <f>SUM(S295+U295)</f>
        <v>0</v>
      </c>
      <c r="W295" s="81"/>
      <c r="X295" s="76"/>
      <c r="Y295" s="82">
        <f>T295-D295</f>
        <v>0</v>
      </c>
      <c r="Z295" s="83">
        <f>P295-E295</f>
        <v>0</v>
      </c>
      <c r="AA295" s="84">
        <f>SUM(S295-J295)</f>
        <v>0</v>
      </c>
      <c r="AB295" s="85" t="e">
        <f>AA295/J295</f>
        <v>#DIV/0!</v>
      </c>
      <c r="AC295" s="86">
        <f>U295-K295</f>
        <v>0</v>
      </c>
      <c r="AD295" s="87" t="e">
        <f>AC295/K295</f>
        <v>#DIV/0!</v>
      </c>
      <c r="AE295" s="88">
        <f>V295-L295</f>
        <v>0</v>
      </c>
      <c r="AF295" s="89" t="e">
        <f>AE295/L295</f>
        <v>#DIV/0!</v>
      </c>
      <c r="AG295" s="90">
        <f>W295-M295</f>
        <v>0</v>
      </c>
      <c r="AH295" s="91" t="e">
        <f>AG295/M295</f>
        <v>#DIV/0!</v>
      </c>
      <c r="AI295" s="233">
        <f>(S40+S91+S142+S193+S244+S295)-(J40+J91+J142+J193+J244+J295)</f>
        <v>0</v>
      </c>
      <c r="AJ295" s="234" t="e">
        <f>AI295/(J40+J91+J142+J193+J244+J295)</f>
        <v>#DIV/0!</v>
      </c>
      <c r="AK295" s="233">
        <f>(U40+U91+U142+U193+U244+U295)-(K40+K91+K142+K193+K244+K295)</f>
        <v>0</v>
      </c>
      <c r="AL295" s="234" t="e">
        <f>AK295/(K40+K91+K142+K193+K244+K295)</f>
        <v>#DIV/0!</v>
      </c>
      <c r="AM295" s="235">
        <f>(V40+V91+V142+V193+V244+V295)-(L40+L91+L142+L193+L244+L295)</f>
        <v>0</v>
      </c>
      <c r="AN295" s="244" t="e">
        <f>AM295/(L40+L91+L142+L193+L244+L295)</f>
        <v>#DIV/0!</v>
      </c>
      <c r="AO295" s="235">
        <f>(W40+W91+W142+W193+W244+W295)-(M40+M91+M142+M193+M244+M295)</f>
        <v>0</v>
      </c>
      <c r="AP295" s="244" t="e">
        <f>AO295/(M40+M91+M142+M193+M244+M295)</f>
        <v>#DIV/0!</v>
      </c>
      <c r="AR295" s="92"/>
      <c r="AS295" s="93"/>
      <c r="AT295" s="242">
        <f>SUM(AS295-AR295)</f>
        <v>0</v>
      </c>
      <c r="AU295" s="243" t="e">
        <f>AT295/AR295</f>
        <v>#DIV/0!</v>
      </c>
      <c r="AV295" s="223">
        <f>(AS40+AS91+AS142+AS193+AS244+AS295)-(AR40+AR91+AR142+AR193+AR244+AR295)</f>
        <v>0</v>
      </c>
      <c r="AW295" s="224" t="e">
        <f>AV295/(AR40+AR91+AR142+AR193+AR244+AR295)</f>
        <v>#DIV/0!</v>
      </c>
      <c r="AY295" s="96"/>
      <c r="AZ295" s="53"/>
      <c r="BA295" s="97"/>
      <c r="BB295" s="53"/>
      <c r="BC295" s="226">
        <f>SUM(AY295-BA244)</f>
        <v>0</v>
      </c>
    </row>
    <row r="296" spans="1:55">
      <c r="A296" s="66"/>
      <c r="B296" s="67"/>
      <c r="C296" s="68"/>
      <c r="D296" s="68"/>
      <c r="E296" s="68"/>
      <c r="F296" s="69"/>
      <c r="G296" s="323"/>
      <c r="H296" s="70"/>
      <c r="I296" s="71"/>
      <c r="J296" s="72">
        <f>SUM(H296:I296)</f>
        <v>0</v>
      </c>
      <c r="K296" s="73"/>
      <c r="L296" s="74">
        <f>SUM(J296+K296)</f>
        <v>0</v>
      </c>
      <c r="M296" s="75"/>
      <c r="N296" s="76"/>
      <c r="O296" s="77"/>
      <c r="P296" s="78"/>
      <c r="Q296" s="70"/>
      <c r="R296" s="71"/>
      <c r="S296" s="71">
        <f>SUM(Q296:R296)</f>
        <v>0</v>
      </c>
      <c r="T296" s="78"/>
      <c r="U296" s="79"/>
      <c r="V296" s="80">
        <f>SUM(S296+U296)</f>
        <v>0</v>
      </c>
      <c r="W296" s="81"/>
      <c r="X296" s="76"/>
      <c r="Y296" s="82">
        <f>T296-D296</f>
        <v>0</v>
      </c>
      <c r="Z296" s="83">
        <f>P296-E296</f>
        <v>0</v>
      </c>
      <c r="AA296" s="84">
        <f>SUM(S296-J296)</f>
        <v>0</v>
      </c>
      <c r="AB296" s="85" t="e">
        <f>AA296/J296</f>
        <v>#DIV/0!</v>
      </c>
      <c r="AC296" s="86">
        <f>U296-K296</f>
        <v>0</v>
      </c>
      <c r="AD296" s="87" t="e">
        <f>AC296/K296</f>
        <v>#DIV/0!</v>
      </c>
      <c r="AE296" s="88">
        <f>V296-L296</f>
        <v>0</v>
      </c>
      <c r="AF296" s="89" t="e">
        <f>AE296/L296</f>
        <v>#DIV/0!</v>
      </c>
      <c r="AG296" s="90">
        <f>W296-M296</f>
        <v>0</v>
      </c>
      <c r="AH296" s="91" t="e">
        <f>AG296/M296</f>
        <v>#DIV/0!</v>
      </c>
      <c r="AI296" s="233">
        <f>(S41+S92+S143+S194+S245+S296)-(J41+J92+J143+J194+J245+J296)</f>
        <v>0</v>
      </c>
      <c r="AJ296" s="234" t="e">
        <f>AI296/(J41+J92+J143+J194+J245+J296)</f>
        <v>#DIV/0!</v>
      </c>
      <c r="AK296" s="233">
        <f>(U41+U92+U143+U194+U245+U296)-(K41+K92+K143+K194+K245+K296)</f>
        <v>0</v>
      </c>
      <c r="AL296" s="234" t="e">
        <f>AK296/(K41+K92+K143+K194+K245+K296)</f>
        <v>#DIV/0!</v>
      </c>
      <c r="AM296" s="235">
        <f>(V41+V92+V143+V194+V245+V296)-(L41+L92+L143+L194+L245+L296)</f>
        <v>0</v>
      </c>
      <c r="AN296" s="244" t="e">
        <f>AM296/(L41+L92+L143+L194+L245+L296)</f>
        <v>#DIV/0!</v>
      </c>
      <c r="AO296" s="235">
        <f>(W41+W92+W143+W194+W245+W296)-(M41+M92+M143+M194+M245+M296)</f>
        <v>0</v>
      </c>
      <c r="AP296" s="244" t="e">
        <f>AO296/(M41+M92+M143+M194+M245+M296)</f>
        <v>#DIV/0!</v>
      </c>
      <c r="AR296" s="92"/>
      <c r="AS296" s="93"/>
      <c r="AT296" s="242">
        <f>SUM(AS296-AR296)</f>
        <v>0</v>
      </c>
      <c r="AU296" s="243" t="e">
        <f>AT296/AR296</f>
        <v>#DIV/0!</v>
      </c>
      <c r="AV296" s="223">
        <f>(AS41+AS92+AS143+AS194+AS245+AS296)-(AR41+AR92+AR143+AR194+AR245+AR296)</f>
        <v>0</v>
      </c>
      <c r="AW296" s="224" t="e">
        <f>AV296/(AR41+AR92+AR143+AR194+AR245+AR296)</f>
        <v>#DIV/0!</v>
      </c>
      <c r="AY296" s="96"/>
      <c r="AZ296" s="53"/>
      <c r="BA296" s="97"/>
      <c r="BB296" s="53"/>
      <c r="BC296" s="226">
        <f>SUM(AY296-BA245)</f>
        <v>0</v>
      </c>
    </row>
    <row r="297" spans="1:55" ht="14.25" customHeight="1">
      <c r="A297" s="99"/>
      <c r="B297" s="100"/>
      <c r="C297" s="101"/>
      <c r="D297" s="102"/>
      <c r="E297" s="102"/>
      <c r="F297" s="103"/>
      <c r="G297" s="323"/>
      <c r="H297" s="104"/>
      <c r="I297" s="105"/>
      <c r="J297" s="106">
        <f>SUM(H297:I297)</f>
        <v>0</v>
      </c>
      <c r="K297" s="107"/>
      <c r="L297" s="74">
        <f>SUM(J297+K297)</f>
        <v>0</v>
      </c>
      <c r="M297" s="108"/>
      <c r="N297" s="76"/>
      <c r="O297" s="77"/>
      <c r="P297" s="78"/>
      <c r="Q297" s="104"/>
      <c r="R297" s="105"/>
      <c r="S297" s="105">
        <f>SUM(Q297:R297)</f>
        <v>0</v>
      </c>
      <c r="T297" s="110"/>
      <c r="U297" s="111"/>
      <c r="V297" s="74">
        <f>SUM(S297+U297)</f>
        <v>0</v>
      </c>
      <c r="W297" s="112"/>
      <c r="X297" s="76"/>
      <c r="Y297" s="82">
        <f>T297-D297</f>
        <v>0</v>
      </c>
      <c r="Z297" s="83">
        <f>P297-E297</f>
        <v>0</v>
      </c>
      <c r="AA297" s="84">
        <f>SUM(S297-J297)</f>
        <v>0</v>
      </c>
      <c r="AB297" s="85" t="e">
        <f>AA297/J297</f>
        <v>#DIV/0!</v>
      </c>
      <c r="AC297" s="86">
        <f>U297-K297</f>
        <v>0</v>
      </c>
      <c r="AD297" s="87" t="e">
        <f>AC297/K297</f>
        <v>#DIV/0!</v>
      </c>
      <c r="AE297" s="88">
        <f>V297-L297</f>
        <v>0</v>
      </c>
      <c r="AF297" s="89" t="e">
        <f>AE297/L297</f>
        <v>#DIV/0!</v>
      </c>
      <c r="AG297" s="90">
        <f>W297-M297</f>
        <v>0</v>
      </c>
      <c r="AH297" s="91" t="e">
        <f>AG297/M297</f>
        <v>#DIV/0!</v>
      </c>
      <c r="AI297" s="233">
        <f>(S42+S93+S144+S195+S246+S297)-(J42+J93+J144+J195+J246+J297)</f>
        <v>0</v>
      </c>
      <c r="AJ297" s="234" t="e">
        <f>AI297/(J42+J93+J144+J195+J246+J297)</f>
        <v>#DIV/0!</v>
      </c>
      <c r="AK297" s="233">
        <f>(U42+U93+U144+U195+U246+U297)-(K42+K93+K144+K195+K246+K297)</f>
        <v>0</v>
      </c>
      <c r="AL297" s="234" t="e">
        <f>AK297/(K42+K93+K144+K195+K246+K297)</f>
        <v>#DIV/0!</v>
      </c>
      <c r="AM297" s="235">
        <f>(V42+V93+V144+V195+V246+V297)-(L42+L93+L144+L195+L246+L297)</f>
        <v>0</v>
      </c>
      <c r="AN297" s="244" t="e">
        <f>AM297/(L42+L93+L144+L195+L246+L297)</f>
        <v>#DIV/0!</v>
      </c>
      <c r="AO297" s="235">
        <f>(W42+W93+W144+W195+W246+W297)-(M42+M93+M144+M195+M246+M297)</f>
        <v>0</v>
      </c>
      <c r="AP297" s="244" t="e">
        <f>AO297/(M42+M93+M144+M195+M246+M297)</f>
        <v>#DIV/0!</v>
      </c>
      <c r="AR297" s="92"/>
      <c r="AS297" s="93"/>
      <c r="AT297" s="242">
        <f>SUM(AS297-AR297)</f>
        <v>0</v>
      </c>
      <c r="AU297" s="243" t="e">
        <f>AT297/AR297</f>
        <v>#DIV/0!</v>
      </c>
      <c r="AV297" s="223">
        <f>(AS42+AS93+AS144+AS195+AS246+AS297)-(AR42+AR93+AR144+AR195+AR246+AR297)</f>
        <v>0</v>
      </c>
      <c r="AW297" s="224" t="e">
        <f>AV297/(AR42+AR93+AR144+AR195+AR246+AR297)</f>
        <v>#DIV/0!</v>
      </c>
      <c r="AY297" s="115"/>
      <c r="AZ297" s="53"/>
      <c r="BA297" s="116"/>
      <c r="BB297" s="53"/>
      <c r="BC297" s="226">
        <f>SUM(AY297-BA246)</f>
        <v>0</v>
      </c>
    </row>
    <row r="298" spans="1:55">
      <c r="A298" s="99"/>
      <c r="B298" s="100"/>
      <c r="C298" s="101"/>
      <c r="D298" s="102"/>
      <c r="E298" s="102"/>
      <c r="F298" s="103"/>
      <c r="G298" s="323"/>
      <c r="H298" s="104"/>
      <c r="I298" s="105"/>
      <c r="J298" s="106">
        <f>SUM(H298:I298)</f>
        <v>0</v>
      </c>
      <c r="K298" s="107"/>
      <c r="L298" s="118">
        <f>SUM(J298+K298)</f>
        <v>0</v>
      </c>
      <c r="M298" s="108"/>
      <c r="N298" s="76"/>
      <c r="O298" s="109"/>
      <c r="P298" s="110"/>
      <c r="Q298" s="104"/>
      <c r="R298" s="105"/>
      <c r="S298" s="105">
        <f>SUM(Q298:R298)</f>
        <v>0</v>
      </c>
      <c r="T298" s="110"/>
      <c r="U298" s="111"/>
      <c r="V298" s="74">
        <f>SUM(S298+U298)</f>
        <v>0</v>
      </c>
      <c r="W298" s="112"/>
      <c r="X298" s="76"/>
      <c r="Y298" s="82">
        <f>T298-D298</f>
        <v>0</v>
      </c>
      <c r="Z298" s="83">
        <f>P298-E298</f>
        <v>0</v>
      </c>
      <c r="AA298" s="84">
        <f>SUM(S298-J298)</f>
        <v>0</v>
      </c>
      <c r="AB298" s="85" t="e">
        <f>AA298/J298</f>
        <v>#DIV/0!</v>
      </c>
      <c r="AC298" s="86">
        <f>U298-K298</f>
        <v>0</v>
      </c>
      <c r="AD298" s="87" t="e">
        <f>AC298/K298</f>
        <v>#DIV/0!</v>
      </c>
      <c r="AE298" s="88">
        <f>V298-L298</f>
        <v>0</v>
      </c>
      <c r="AF298" s="89" t="e">
        <f>AE298/L298</f>
        <v>#DIV/0!</v>
      </c>
      <c r="AG298" s="90">
        <f>W298-M298</f>
        <v>0</v>
      </c>
      <c r="AH298" s="91" t="e">
        <f>AG298/M298</f>
        <v>#DIV/0!</v>
      </c>
      <c r="AI298" s="233">
        <f>(S43+S94+S145+S196+S247+S298)-(J43+J94+J145+J196+J247+J298)</f>
        <v>0</v>
      </c>
      <c r="AJ298" s="234" t="e">
        <f>AI298/(J43+J94+J145+J196+J247+J298)</f>
        <v>#DIV/0!</v>
      </c>
      <c r="AK298" s="233">
        <f>(U43+U94+U145+U196+U247+U298)-(K43+K94+K145+K196+K247+K298)</f>
        <v>0</v>
      </c>
      <c r="AL298" s="234" t="e">
        <f>AK298/(K43+K94+K145+K196+K247+K298)</f>
        <v>#DIV/0!</v>
      </c>
      <c r="AM298" s="235">
        <f>(V43+V94+V145+V196+V247+V298)-(L43+L94+L145+L196+L247+L298)</f>
        <v>0</v>
      </c>
      <c r="AN298" s="244" t="e">
        <f>AM298/(L43+L94+L145+L196+L247+L298)</f>
        <v>#DIV/0!</v>
      </c>
      <c r="AO298" s="235">
        <f>(W43+W94+W145+W196+W247+W298)-(M43+M94+M145+M196+M247+M298)</f>
        <v>0</v>
      </c>
      <c r="AP298" s="244" t="e">
        <f>AO298/(M43+M94+M145+M196+M247+M298)</f>
        <v>#DIV/0!</v>
      </c>
      <c r="AR298" s="92"/>
      <c r="AS298" s="93"/>
      <c r="AT298" s="242">
        <f>SUM(AS298-AR298)</f>
        <v>0</v>
      </c>
      <c r="AU298" s="243" t="e">
        <f>AT298/AR298</f>
        <v>#DIV/0!</v>
      </c>
      <c r="AV298" s="223">
        <f>(AS43+AS94+AS145+AS196+AS247+AS298)-(AR43+AR94+AR145+AR196+AR247+AR298)</f>
        <v>0</v>
      </c>
      <c r="AW298" s="224" t="e">
        <f>AV298/(AR43+AR94+AR145+AR196+AR247+AR298)</f>
        <v>#DIV/0!</v>
      </c>
      <c r="AY298" s="115"/>
      <c r="AZ298" s="53"/>
      <c r="BA298" s="116"/>
      <c r="BB298" s="53"/>
      <c r="BC298" s="226">
        <f>SUM(AY298-BA247)</f>
        <v>0</v>
      </c>
    </row>
    <row r="299" spans="1:55">
      <c r="A299" s="99"/>
      <c r="B299" s="100"/>
      <c r="C299" s="101"/>
      <c r="D299" s="102"/>
      <c r="E299" s="102"/>
      <c r="F299" s="103"/>
      <c r="G299" s="323"/>
      <c r="H299" s="104"/>
      <c r="I299" s="105"/>
      <c r="J299" s="106">
        <f>SUM(H299:I299)</f>
        <v>0</v>
      </c>
      <c r="K299" s="107"/>
      <c r="L299" s="118">
        <f>SUM(J299+K299)</f>
        <v>0</v>
      </c>
      <c r="M299" s="108"/>
      <c r="N299" s="76"/>
      <c r="O299" s="109"/>
      <c r="P299" s="110"/>
      <c r="Q299" s="104"/>
      <c r="R299" s="105"/>
      <c r="S299" s="105">
        <f>SUM(Q299:R299)</f>
        <v>0</v>
      </c>
      <c r="T299" s="110"/>
      <c r="U299" s="111"/>
      <c r="V299" s="74">
        <f>SUM(S299+U299)</f>
        <v>0</v>
      </c>
      <c r="W299" s="112"/>
      <c r="X299" s="76"/>
      <c r="Y299" s="82">
        <f>T299-D299</f>
        <v>0</v>
      </c>
      <c r="Z299" s="83">
        <f>P299-E299</f>
        <v>0</v>
      </c>
      <c r="AA299" s="84">
        <f>SUM(S299-J299)</f>
        <v>0</v>
      </c>
      <c r="AB299" s="85" t="e">
        <f>AA299/J299</f>
        <v>#DIV/0!</v>
      </c>
      <c r="AC299" s="86">
        <f>U299-K299</f>
        <v>0</v>
      </c>
      <c r="AD299" s="87" t="e">
        <f>AC299/K299</f>
        <v>#DIV/0!</v>
      </c>
      <c r="AE299" s="88">
        <f>V299-L299</f>
        <v>0</v>
      </c>
      <c r="AF299" s="89" t="e">
        <f>AE299/L299</f>
        <v>#DIV/0!</v>
      </c>
      <c r="AG299" s="90">
        <f>W299-M299</f>
        <v>0</v>
      </c>
      <c r="AH299" s="91" t="e">
        <f>AG299/M299</f>
        <v>#DIV/0!</v>
      </c>
      <c r="AI299" s="233">
        <f>(S44+S95+S146+S197+S248+S299)-(J44+J95+J146+J197+J248+J299)</f>
        <v>0</v>
      </c>
      <c r="AJ299" s="234" t="e">
        <f>AI299/(J44+J95+J146+J197+J248+J299)</f>
        <v>#DIV/0!</v>
      </c>
      <c r="AK299" s="233">
        <f>(U44+U95+U146+U197+U248+U299)-(K44+K95+K146+K197+K248+K299)</f>
        <v>0</v>
      </c>
      <c r="AL299" s="234" t="e">
        <f>AK299/(K44+K95+K146+K197+K248+K299)</f>
        <v>#DIV/0!</v>
      </c>
      <c r="AM299" s="235">
        <f>(V44+V95+V146+V197+V248+V299)-(L44+L95+L146+L197+L248+L299)</f>
        <v>0</v>
      </c>
      <c r="AN299" s="244" t="e">
        <f>AM299/(L44+L95+L146+L197+L248+L299)</f>
        <v>#DIV/0!</v>
      </c>
      <c r="AO299" s="235">
        <f>(W44+W95+W146+W197+W248+W299)-(M44+M95+M146+M197+M248+M299)</f>
        <v>0</v>
      </c>
      <c r="AP299" s="244" t="e">
        <f>AO299/(M44+M95+M146+M197+M248+M299)</f>
        <v>#DIV/0!</v>
      </c>
      <c r="AR299" s="92"/>
      <c r="AS299" s="93"/>
      <c r="AT299" s="242">
        <f>SUM(AS299-AR299)</f>
        <v>0</v>
      </c>
      <c r="AU299" s="243" t="e">
        <f>AT299/AR299</f>
        <v>#DIV/0!</v>
      </c>
      <c r="AV299" s="223">
        <f>(AS44+AS95+AS146+AS197+AS248+AS299)-(AR44+AR95+AR146+AR197+AR248+AR299)</f>
        <v>0</v>
      </c>
      <c r="AW299" s="224" t="e">
        <f>AV299/(AR44+AR95+AR146+AR197+AR248+AR299)</f>
        <v>#DIV/0!</v>
      </c>
      <c r="AY299" s="115"/>
      <c r="AZ299" s="53"/>
      <c r="BA299" s="116"/>
      <c r="BB299" s="53"/>
      <c r="BC299" s="226">
        <f>SUM(AY299-BA248)</f>
        <v>0</v>
      </c>
    </row>
    <row r="300" spans="1:55">
      <c r="A300" s="99"/>
      <c r="B300" s="100"/>
      <c r="C300" s="101"/>
      <c r="D300" s="102"/>
      <c r="E300" s="102"/>
      <c r="F300" s="103"/>
      <c r="G300" s="323"/>
      <c r="H300" s="104"/>
      <c r="I300" s="105"/>
      <c r="J300" s="106">
        <f>SUM(H300:I300)</f>
        <v>0</v>
      </c>
      <c r="K300" s="107"/>
      <c r="L300" s="118">
        <f>SUM(J300+K300)</f>
        <v>0</v>
      </c>
      <c r="M300" s="108"/>
      <c r="N300" s="76"/>
      <c r="O300" s="109"/>
      <c r="P300" s="110"/>
      <c r="Q300" s="104"/>
      <c r="R300" s="105"/>
      <c r="S300" s="105">
        <f>SUM(Q300:R300)</f>
        <v>0</v>
      </c>
      <c r="T300" s="110"/>
      <c r="U300" s="111"/>
      <c r="V300" s="74">
        <f>SUM(S300+U300)</f>
        <v>0</v>
      </c>
      <c r="W300" s="112"/>
      <c r="X300" s="76"/>
      <c r="Y300" s="82">
        <f>T300-D300</f>
        <v>0</v>
      </c>
      <c r="Z300" s="83">
        <f>P300-E300</f>
        <v>0</v>
      </c>
      <c r="AA300" s="84">
        <f>SUM(S300-J300)</f>
        <v>0</v>
      </c>
      <c r="AB300" s="85" t="e">
        <f>AA300/J300</f>
        <v>#DIV/0!</v>
      </c>
      <c r="AC300" s="86">
        <f>U300-K300</f>
        <v>0</v>
      </c>
      <c r="AD300" s="87" t="e">
        <f>AC300/K300</f>
        <v>#DIV/0!</v>
      </c>
      <c r="AE300" s="88">
        <f>V300-L300</f>
        <v>0</v>
      </c>
      <c r="AF300" s="89" t="e">
        <f>AE300/L300</f>
        <v>#DIV/0!</v>
      </c>
      <c r="AG300" s="90">
        <f>W300-M300</f>
        <v>0</v>
      </c>
      <c r="AH300" s="91" t="e">
        <f>AG300/M300</f>
        <v>#DIV/0!</v>
      </c>
      <c r="AI300" s="233">
        <f>(S45+S96+S147+S198+S249+S300)-(J45+J96+J147+J198+J249+J300)</f>
        <v>0</v>
      </c>
      <c r="AJ300" s="234" t="e">
        <f>AI300/(J45+J96+J147+J198+J249+J300)</f>
        <v>#DIV/0!</v>
      </c>
      <c r="AK300" s="233">
        <f>(U45+U96+U147+U198+U249+U300)-(K45+K96+K147+K198+K249+K300)</f>
        <v>0</v>
      </c>
      <c r="AL300" s="234" t="e">
        <f>AK300/(K45+K96+K147+K198+K249+K300)</f>
        <v>#DIV/0!</v>
      </c>
      <c r="AM300" s="235">
        <f>(V45+V96+V147+V198+V249+V300)-(L45+L96+L147+L198+L249+L300)</f>
        <v>0</v>
      </c>
      <c r="AN300" s="244" t="e">
        <f>AM300/(L45+L96+L147+L198+L249+L300)</f>
        <v>#DIV/0!</v>
      </c>
      <c r="AO300" s="235">
        <f>(W45+W96+W147+W198+W249+W300)-(M45+M96+M147+M198+M249+M300)</f>
        <v>0</v>
      </c>
      <c r="AP300" s="244" t="e">
        <f>AO300/(M45+M96+M147+M198+M249+M300)</f>
        <v>#DIV/0!</v>
      </c>
      <c r="AR300" s="92"/>
      <c r="AS300" s="93"/>
      <c r="AT300" s="242">
        <f>SUM(AS300-AR300)</f>
        <v>0</v>
      </c>
      <c r="AU300" s="243" t="e">
        <f>AT300/AR300</f>
        <v>#DIV/0!</v>
      </c>
      <c r="AV300" s="223">
        <f>(AS45+AS96+AS147+AS198+AS249+AS300)-(AR45+AR96+AR147+AR198+AR249+AR300)</f>
        <v>0</v>
      </c>
      <c r="AW300" s="224" t="e">
        <f>AV300/(AR45+AR96+AR147+AR198+AR249+AR300)</f>
        <v>#DIV/0!</v>
      </c>
      <c r="AY300" s="115"/>
      <c r="AZ300" s="53"/>
      <c r="BA300" s="116"/>
      <c r="BB300" s="53"/>
      <c r="BC300" s="226">
        <f>SUM(AY300-BA249)</f>
        <v>0</v>
      </c>
    </row>
    <row r="301" spans="1:55">
      <c r="A301" s="99"/>
      <c r="B301" s="100"/>
      <c r="C301" s="101"/>
      <c r="D301" s="102"/>
      <c r="E301" s="102"/>
      <c r="F301" s="103"/>
      <c r="G301" s="323"/>
      <c r="H301" s="104"/>
      <c r="I301" s="105"/>
      <c r="J301" s="106">
        <f>SUM(H301:I301)</f>
        <v>0</v>
      </c>
      <c r="K301" s="107"/>
      <c r="L301" s="118">
        <f>SUM(J301+K301)</f>
        <v>0</v>
      </c>
      <c r="M301" s="108"/>
      <c r="N301" s="76"/>
      <c r="O301" s="109"/>
      <c r="P301" s="110"/>
      <c r="Q301" s="104"/>
      <c r="R301" s="105"/>
      <c r="S301" s="105">
        <f>SUM(Q301:R301)</f>
        <v>0</v>
      </c>
      <c r="T301" s="110"/>
      <c r="U301" s="110"/>
      <c r="V301" s="74">
        <f>SUM(S301+U301)</f>
        <v>0</v>
      </c>
      <c r="W301" s="112"/>
      <c r="X301" s="76"/>
      <c r="Y301" s="82">
        <f>T301-D301</f>
        <v>0</v>
      </c>
      <c r="Z301" s="83">
        <f>P301-E301</f>
        <v>0</v>
      </c>
      <c r="AA301" s="84">
        <f>SUM(S301-J301)</f>
        <v>0</v>
      </c>
      <c r="AB301" s="85" t="e">
        <f>AA301/J301</f>
        <v>#DIV/0!</v>
      </c>
      <c r="AC301" s="86">
        <f>U301-K301</f>
        <v>0</v>
      </c>
      <c r="AD301" s="87" t="e">
        <f>AC301/K301</f>
        <v>#DIV/0!</v>
      </c>
      <c r="AE301" s="88">
        <f>V301-L301</f>
        <v>0</v>
      </c>
      <c r="AF301" s="89" t="e">
        <f>AE301/L301</f>
        <v>#DIV/0!</v>
      </c>
      <c r="AG301" s="90">
        <f>W301-M301</f>
        <v>0</v>
      </c>
      <c r="AH301" s="91" t="e">
        <f>AG301/M301</f>
        <v>#DIV/0!</v>
      </c>
      <c r="AI301" s="233">
        <f>(S46+S97+S148+S199+S250+S301)-(J46+J97+J148+J199+J250+J301)</f>
        <v>0</v>
      </c>
      <c r="AJ301" s="234" t="e">
        <f>AI301/(J46+J97+J148+J199+J250+J301)</f>
        <v>#DIV/0!</v>
      </c>
      <c r="AK301" s="233">
        <f>(U46+U97+U148+U199+U250+U301)-(K46+K97+K148+K199+K250+K301)</f>
        <v>0</v>
      </c>
      <c r="AL301" s="234" t="e">
        <f>AK301/(K46+K97+K148+K199+K250+K301)</f>
        <v>#DIV/0!</v>
      </c>
      <c r="AM301" s="235">
        <f>(V46+V97+V148+V199+V250+V301)-(L46+L97+L148+L199+L250+L301)</f>
        <v>0</v>
      </c>
      <c r="AN301" s="244" t="e">
        <f>AM301/(L46+L97+L148+L199+L250+L301)</f>
        <v>#DIV/0!</v>
      </c>
      <c r="AO301" s="235">
        <f>(W46+W97+W148+W199+W250+W301)-(M46+M97+M148+M199+M250+M301)</f>
        <v>0</v>
      </c>
      <c r="AP301" s="244" t="e">
        <f>AO301/(M46+M97+M148+M199+M250+M301)</f>
        <v>#DIV/0!</v>
      </c>
      <c r="AQ301" s="16"/>
      <c r="AR301" s="92"/>
      <c r="AS301" s="93"/>
      <c r="AT301" s="242">
        <f>SUM(AS301-AR301)</f>
        <v>0</v>
      </c>
      <c r="AU301" s="243" t="e">
        <f>AT301/AR301</f>
        <v>#DIV/0!</v>
      </c>
      <c r="AV301" s="223">
        <f>(AS46+AS97+AS148+AS199+AS250+AS301)-(AR46+AR97+AR148+AR199+AR250+AR301)</f>
        <v>0</v>
      </c>
      <c r="AW301" s="224" t="e">
        <f>AV301/(AR46+AR97+AR148+AR199+AR250+AR301)</f>
        <v>#DIV/0!</v>
      </c>
      <c r="AY301" s="115"/>
      <c r="AZ301" s="53"/>
      <c r="BA301" s="116"/>
      <c r="BB301" s="53"/>
      <c r="BC301" s="226">
        <f>SUM(AY301-BA250)</f>
        <v>0</v>
      </c>
    </row>
    <row r="302" spans="1:55">
      <c r="A302" s="99"/>
      <c r="B302" s="100"/>
      <c r="C302" s="101"/>
      <c r="D302" s="102"/>
      <c r="E302" s="102"/>
      <c r="F302" s="103"/>
      <c r="G302" s="323"/>
      <c r="H302" s="104"/>
      <c r="I302" s="105"/>
      <c r="J302" s="106">
        <f>SUM(H302:I302)</f>
        <v>0</v>
      </c>
      <c r="K302" s="107"/>
      <c r="L302" s="118">
        <f>SUM(J302+K302)</f>
        <v>0</v>
      </c>
      <c r="M302" s="108"/>
      <c r="N302" s="76"/>
      <c r="O302" s="109"/>
      <c r="P302" s="110"/>
      <c r="Q302" s="104"/>
      <c r="R302" s="105"/>
      <c r="S302" s="105">
        <f>SUM(Q302:R302)</f>
        <v>0</v>
      </c>
      <c r="T302" s="110"/>
      <c r="U302" s="110"/>
      <c r="V302" s="74">
        <f>SUM(S302+U302)</f>
        <v>0</v>
      </c>
      <c r="W302" s="112"/>
      <c r="X302" s="76"/>
      <c r="Y302" s="82">
        <f>T302-D302</f>
        <v>0</v>
      </c>
      <c r="Z302" s="83">
        <f>P302-E302</f>
        <v>0</v>
      </c>
      <c r="AA302" s="84">
        <f>SUM(S302-J302)</f>
        <v>0</v>
      </c>
      <c r="AB302" s="85" t="e">
        <f>AA302/J302</f>
        <v>#DIV/0!</v>
      </c>
      <c r="AC302" s="86">
        <f>U302-K302</f>
        <v>0</v>
      </c>
      <c r="AD302" s="87" t="e">
        <f>AC302/K302</f>
        <v>#DIV/0!</v>
      </c>
      <c r="AE302" s="88">
        <f>V302-L302</f>
        <v>0</v>
      </c>
      <c r="AF302" s="89" t="e">
        <f>AE302/L302</f>
        <v>#DIV/0!</v>
      </c>
      <c r="AG302" s="90">
        <f>W302-M302</f>
        <v>0</v>
      </c>
      <c r="AH302" s="91" t="e">
        <f>AG302/M302</f>
        <v>#DIV/0!</v>
      </c>
      <c r="AI302" s="233">
        <f>(S47+S98+S149+S200+S251+S302)-(J47+J98+J149+J200+J251+J302)</f>
        <v>0</v>
      </c>
      <c r="AJ302" s="234" t="e">
        <f>AI302/(J47+J98+J149+J200+J251+J302)</f>
        <v>#DIV/0!</v>
      </c>
      <c r="AK302" s="233">
        <f>(U47+U98+U149+U200+U251+U302)-(K47+K98+K149+K200+K251+K302)</f>
        <v>0</v>
      </c>
      <c r="AL302" s="234" t="e">
        <f>AK302/(K47+K98+K149+K200+K251+K302)</f>
        <v>#DIV/0!</v>
      </c>
      <c r="AM302" s="235">
        <f>(V47+V98+V149+V200+V251+V302)-(L47+L98+L149+L200+L251+L302)</f>
        <v>0</v>
      </c>
      <c r="AN302" s="244" t="e">
        <f>AM302/(L47+L98+L149+L200+L251+L302)</f>
        <v>#DIV/0!</v>
      </c>
      <c r="AO302" s="235">
        <f>(W47+W98+W149+W200+W251+W302)-(M47+M98+M149+M200+M251+M302)</f>
        <v>0</v>
      </c>
      <c r="AP302" s="244" t="e">
        <f>AO302/(M47+M98+M149+M200+M251+M302)</f>
        <v>#DIV/0!</v>
      </c>
      <c r="AQ302" s="16"/>
      <c r="AR302" s="92"/>
      <c r="AS302" s="93"/>
      <c r="AT302" s="242">
        <f>SUM(AS302-AR302)</f>
        <v>0</v>
      </c>
      <c r="AU302" s="243" t="e">
        <f>AT302/AR302</f>
        <v>#DIV/0!</v>
      </c>
      <c r="AV302" s="223">
        <f>(AS47+AS98+AS149+AS200+AS251+AS302)-(AR47+AR98+AR149+AR200+AR251+AR302)</f>
        <v>0</v>
      </c>
      <c r="AW302" s="224" t="e">
        <f>AV302/(AR47+AR98+AR149+AR200+AR251+AR302)</f>
        <v>#DIV/0!</v>
      </c>
      <c r="AY302" s="115"/>
      <c r="AZ302" s="53"/>
      <c r="BA302" s="116"/>
      <c r="BB302" s="53"/>
      <c r="BC302" s="226">
        <f>SUM(AY302-BA251)</f>
        <v>0</v>
      </c>
    </row>
    <row r="303" spans="1:55" ht="14.25" customHeight="1">
      <c r="A303" s="99"/>
      <c r="B303" s="100"/>
      <c r="C303" s="101"/>
      <c r="D303" s="102"/>
      <c r="E303" s="102"/>
      <c r="F303" s="103"/>
      <c r="G303" s="323"/>
      <c r="H303" s="104"/>
      <c r="I303" s="105"/>
      <c r="J303" s="106">
        <f>SUM(H303:I303)</f>
        <v>0</v>
      </c>
      <c r="K303" s="107"/>
      <c r="L303" s="118">
        <f>SUM(J303+K303)</f>
        <v>0</v>
      </c>
      <c r="M303" s="108"/>
      <c r="N303" s="76"/>
      <c r="O303" s="109"/>
      <c r="P303" s="110"/>
      <c r="Q303" s="104"/>
      <c r="R303" s="105"/>
      <c r="S303" s="105">
        <f>SUM(Q303:R303)</f>
        <v>0</v>
      </c>
      <c r="T303" s="110"/>
      <c r="U303" s="110"/>
      <c r="V303" s="74">
        <f>SUM(S303+U303)</f>
        <v>0</v>
      </c>
      <c r="W303" s="112"/>
      <c r="X303" s="76"/>
      <c r="Y303" s="113">
        <f>T303-D303</f>
        <v>0</v>
      </c>
      <c r="Z303" s="114">
        <f>P303-E303</f>
        <v>0</v>
      </c>
      <c r="AA303" s="84">
        <f>SUM(S303-J303)</f>
        <v>0</v>
      </c>
      <c r="AB303" s="85" t="e">
        <f>AA303/J303</f>
        <v>#DIV/0!</v>
      </c>
      <c r="AC303" s="86">
        <f>U303-K303</f>
        <v>0</v>
      </c>
      <c r="AD303" s="87" t="e">
        <f>AC303/K303</f>
        <v>#DIV/0!</v>
      </c>
      <c r="AE303" s="88">
        <f>V303-L303</f>
        <v>0</v>
      </c>
      <c r="AF303" s="89" t="e">
        <f>AE303/L303</f>
        <v>#DIV/0!</v>
      </c>
      <c r="AG303" s="90">
        <f>W303-M303</f>
        <v>0</v>
      </c>
      <c r="AH303" s="91" t="e">
        <f>AG303/M303</f>
        <v>#DIV/0!</v>
      </c>
      <c r="AI303" s="233">
        <f>(S48+S99+S150+S201+S252+S303)-(J48+J99+J150+J201+J252+J303)</f>
        <v>0</v>
      </c>
      <c r="AJ303" s="234" t="e">
        <f>AI303/(J48+J99+J150+J201+J252+J303)</f>
        <v>#DIV/0!</v>
      </c>
      <c r="AK303" s="233">
        <f>(U48+U99+U150+U201+U252+U303)-(K48+K99+K150+K201+K252+K303)</f>
        <v>0</v>
      </c>
      <c r="AL303" s="234" t="e">
        <f>AK303/(K48+K99+K150+K201+K252+K303)</f>
        <v>#DIV/0!</v>
      </c>
      <c r="AM303" s="235">
        <f>(V48+V99+V150+V201+V252+V303)-(L48+L99+L150+L201+L252+L303)</f>
        <v>0</v>
      </c>
      <c r="AN303" s="244" t="e">
        <f>AM303/(L48+L99+L150+L201+L252+L303)</f>
        <v>#DIV/0!</v>
      </c>
      <c r="AO303" s="235">
        <f>(W48+W99+W150+W201+W252+W303)-(M48+M99+M150+M201+M252+M303)</f>
        <v>0</v>
      </c>
      <c r="AP303" s="244" t="e">
        <f>AO303/(M48+M99+M150+M201+M252+M303)</f>
        <v>#DIV/0!</v>
      </c>
      <c r="AQ303" s="16"/>
      <c r="AR303" s="92"/>
      <c r="AS303" s="93"/>
      <c r="AT303" s="242">
        <f>SUM(AS303-AR303)</f>
        <v>0</v>
      </c>
      <c r="AU303" s="243" t="e">
        <f>AT303/AR303</f>
        <v>#DIV/0!</v>
      </c>
      <c r="AV303" s="223">
        <f>(AS48+AS99+AS150+AS201+AS252+AS303)-(AR48+AR99+AR150+AR201+AR252+AR303)</f>
        <v>0</v>
      </c>
      <c r="AW303" s="224" t="e">
        <f>AV303/(AR48+AR99+AR150+AR201+AR252+AR303)</f>
        <v>#DIV/0!</v>
      </c>
      <c r="AX303" s="237"/>
      <c r="AY303" s="115"/>
      <c r="AZ303" s="53"/>
      <c r="BA303" s="116"/>
      <c r="BB303" s="53"/>
      <c r="BC303" s="226">
        <f>SUM(AY303-BA252)</f>
        <v>0</v>
      </c>
    </row>
    <row r="304" spans="1:55">
      <c r="A304" s="99"/>
      <c r="B304" s="100"/>
      <c r="C304" s="101"/>
      <c r="D304" s="102"/>
      <c r="E304" s="102"/>
      <c r="F304" s="103"/>
      <c r="G304" s="323"/>
      <c r="H304" s="104"/>
      <c r="I304" s="105"/>
      <c r="J304" s="106">
        <f>SUM(H304:I304)</f>
        <v>0</v>
      </c>
      <c r="K304" s="107"/>
      <c r="L304" s="118">
        <f>SUM(J304+K304)</f>
        <v>0</v>
      </c>
      <c r="M304" s="108"/>
      <c r="N304" s="76"/>
      <c r="O304" s="109"/>
      <c r="P304" s="110"/>
      <c r="Q304" s="104"/>
      <c r="R304" s="105"/>
      <c r="S304" s="105">
        <f>SUM(Q304:R304)</f>
        <v>0</v>
      </c>
      <c r="T304" s="110"/>
      <c r="U304" s="110"/>
      <c r="V304" s="74">
        <f>SUM(S304+U304)</f>
        <v>0</v>
      </c>
      <c r="W304" s="112"/>
      <c r="X304" s="76"/>
      <c r="Y304" s="113">
        <f>T304-D304</f>
        <v>0</v>
      </c>
      <c r="Z304" s="114">
        <f>P304-E304</f>
        <v>0</v>
      </c>
      <c r="AA304" s="84">
        <f>SUM(S304-J304)</f>
        <v>0</v>
      </c>
      <c r="AB304" s="85" t="e">
        <f>AA304/J304</f>
        <v>#DIV/0!</v>
      </c>
      <c r="AC304" s="86">
        <f>U304-K304</f>
        <v>0</v>
      </c>
      <c r="AD304" s="87" t="e">
        <f>AC304/K304</f>
        <v>#DIV/0!</v>
      </c>
      <c r="AE304" s="88">
        <f>V304-L304</f>
        <v>0</v>
      </c>
      <c r="AF304" s="89" t="e">
        <f>AE304/L304</f>
        <v>#DIV/0!</v>
      </c>
      <c r="AG304" s="90">
        <f>W304-M304</f>
        <v>0</v>
      </c>
      <c r="AH304" s="91" t="e">
        <f>AG304/M304</f>
        <v>#DIV/0!</v>
      </c>
      <c r="AI304" s="233">
        <f>(S49+S100+S151+S202+S253+S304)-(J49+J100+J151+J202+J253+J304)</f>
        <v>0</v>
      </c>
      <c r="AJ304" s="234" t="e">
        <f>AI304/(J49+J100+J151+J202+J253+J304)</f>
        <v>#DIV/0!</v>
      </c>
      <c r="AK304" s="233">
        <f>(U49+U100+U151+U202+U253+U304)-(K49+K100+K151+K202+K253+K304)</f>
        <v>0</v>
      </c>
      <c r="AL304" s="234" t="e">
        <f>AK304/(K49+K100+K151+K202+K253+K304)</f>
        <v>#DIV/0!</v>
      </c>
      <c r="AM304" s="235">
        <f>(V49+V100+V151+V202+V253+V304)-(L49+L100+L151+L202+L253+L304)</f>
        <v>0</v>
      </c>
      <c r="AN304" s="244" t="e">
        <f>AM304/(L49+L100+L151+L202+L253+L304)</f>
        <v>#DIV/0!</v>
      </c>
      <c r="AO304" s="235">
        <f>(W49+W100+W151+W202+W253+W304)-(M49+M100+M151+M202+M253+M304)</f>
        <v>0</v>
      </c>
      <c r="AP304" s="244" t="e">
        <f>AO304/(M49+M100+M151+M202+M253+M304)</f>
        <v>#DIV/0!</v>
      </c>
      <c r="AQ304" s="16"/>
      <c r="AR304" s="92"/>
      <c r="AS304" s="93"/>
      <c r="AT304" s="242">
        <f>SUM(AS304-AR304)</f>
        <v>0</v>
      </c>
      <c r="AU304" s="243" t="e">
        <f>AT304/AR304</f>
        <v>#DIV/0!</v>
      </c>
      <c r="AV304" s="223">
        <f>(AS49+AS100+AS151+AS202+AS253+AS304)-(AR49+AR100+AR151+AR202+AR253+AR304)</f>
        <v>0</v>
      </c>
      <c r="AW304" s="224" t="e">
        <f>AV304/(AR49+AR100+AR151+AR202+AR253+AR304)</f>
        <v>#DIV/0!</v>
      </c>
      <c r="AX304" s="237"/>
      <c r="AY304" s="115"/>
      <c r="AZ304" s="53"/>
      <c r="BA304" s="116"/>
      <c r="BB304" s="53"/>
      <c r="BC304" s="226">
        <f>SUM(AY304-BA253)</f>
        <v>0</v>
      </c>
    </row>
    <row r="305" spans="1:55">
      <c r="A305" s="99"/>
      <c r="B305" s="100"/>
      <c r="C305" s="101"/>
      <c r="D305" s="102"/>
      <c r="E305" s="102"/>
      <c r="F305" s="103"/>
      <c r="G305" s="323"/>
      <c r="H305" s="104"/>
      <c r="I305" s="105"/>
      <c r="J305" s="106">
        <f>SUM(H305:I305)</f>
        <v>0</v>
      </c>
      <c r="K305" s="107"/>
      <c r="L305" s="118">
        <f>SUM(J305+K305)</f>
        <v>0</v>
      </c>
      <c r="M305" s="108"/>
      <c r="N305" s="76"/>
      <c r="O305" s="109"/>
      <c r="P305" s="110"/>
      <c r="Q305" s="104"/>
      <c r="R305" s="105"/>
      <c r="S305" s="105">
        <f>SUM(Q305:R305)</f>
        <v>0</v>
      </c>
      <c r="T305" s="110"/>
      <c r="U305" s="110"/>
      <c r="V305" s="74">
        <f>SUM(S305+U305)</f>
        <v>0</v>
      </c>
      <c r="W305" s="112"/>
      <c r="X305" s="76"/>
      <c r="Y305" s="113">
        <f>T305-D305</f>
        <v>0</v>
      </c>
      <c r="Z305" s="114">
        <f>P305-E305</f>
        <v>0</v>
      </c>
      <c r="AA305" s="84">
        <f>SUM(S305-J305)</f>
        <v>0</v>
      </c>
      <c r="AB305" s="85" t="e">
        <f>AA305/J305</f>
        <v>#DIV/0!</v>
      </c>
      <c r="AC305" s="86">
        <f>U305-K305</f>
        <v>0</v>
      </c>
      <c r="AD305" s="87" t="e">
        <f>AC305/K305</f>
        <v>#DIV/0!</v>
      </c>
      <c r="AE305" s="88">
        <f>V305-L305</f>
        <v>0</v>
      </c>
      <c r="AF305" s="89" t="e">
        <f>AE305/L305</f>
        <v>#DIV/0!</v>
      </c>
      <c r="AG305" s="90">
        <f>W305-M305</f>
        <v>0</v>
      </c>
      <c r="AH305" s="91" t="e">
        <f>AG305/M305</f>
        <v>#DIV/0!</v>
      </c>
      <c r="AI305" s="233">
        <f>(S50+S101+S152+S203+S254+S305)-(J50+J101+J152+J203+J254+J305)</f>
        <v>0</v>
      </c>
      <c r="AJ305" s="234" t="e">
        <f>AI305/(J50+J101+J152+J203+J254+J305)</f>
        <v>#DIV/0!</v>
      </c>
      <c r="AK305" s="233">
        <f>(U50+U101+U152+U203+U254+U305)-(K50+K101+K152+K203+K254+K305)</f>
        <v>0</v>
      </c>
      <c r="AL305" s="234" t="e">
        <f>AK305/(K50+K101+K152+K203+K254+K305)</f>
        <v>#DIV/0!</v>
      </c>
      <c r="AM305" s="235">
        <f>(V50+V101+V152+V203+V254+V305)-(L50+L101+L152+L203+L254+L305)</f>
        <v>0</v>
      </c>
      <c r="AN305" s="244" t="e">
        <f>AM305/(L50+L101+L152+L203+L254+L305)</f>
        <v>#DIV/0!</v>
      </c>
      <c r="AO305" s="235">
        <f>(W50+W101+W152+W203+W254+W305)-(M50+M101+M152+M203+M254+M305)</f>
        <v>0</v>
      </c>
      <c r="AP305" s="244" t="e">
        <f>AO305/(M50+M101+M152+M203+M254+M305)</f>
        <v>#DIV/0!</v>
      </c>
      <c r="AQ305" s="16"/>
      <c r="AR305" s="92"/>
      <c r="AS305" s="93"/>
      <c r="AT305" s="242">
        <f>SUM(AS305-AR305)</f>
        <v>0</v>
      </c>
      <c r="AU305" s="243" t="e">
        <f>AT305/AR305</f>
        <v>#DIV/0!</v>
      </c>
      <c r="AV305" s="223">
        <f>(AS50+AS101+AS152+AS203+AS254+AS305)-(AR50+AR101+AR152+AR203+AR254+AR305)</f>
        <v>0</v>
      </c>
      <c r="AW305" s="224" t="e">
        <f>AV305/(AR50+AR101+AR152+AR203+AR254+AR305)</f>
        <v>#DIV/0!</v>
      </c>
      <c r="AX305" s="237"/>
      <c r="AY305" s="115"/>
      <c r="AZ305" s="53"/>
      <c r="BA305" s="116"/>
      <c r="BB305" s="53"/>
      <c r="BC305" s="226">
        <f>SUM(AY305-BA254)</f>
        <v>0</v>
      </c>
    </row>
    <row r="306" spans="1:55">
      <c r="A306" s="99"/>
      <c r="B306" s="100"/>
      <c r="C306" s="101"/>
      <c r="D306" s="102"/>
      <c r="E306" s="102"/>
      <c r="F306" s="103"/>
      <c r="G306" s="323"/>
      <c r="H306" s="104"/>
      <c r="I306" s="105"/>
      <c r="J306" s="106">
        <f>SUM(H306:I306)</f>
        <v>0</v>
      </c>
      <c r="K306" s="107"/>
      <c r="L306" s="118">
        <f>SUM(J306+K306)</f>
        <v>0</v>
      </c>
      <c r="M306" s="108"/>
      <c r="N306" s="76"/>
      <c r="O306" s="109"/>
      <c r="P306" s="110"/>
      <c r="Q306" s="104"/>
      <c r="R306" s="105"/>
      <c r="S306" s="105">
        <f>SUM(Q306:R306)</f>
        <v>0</v>
      </c>
      <c r="T306" s="110"/>
      <c r="U306" s="110"/>
      <c r="V306" s="74">
        <f>SUM(S306+U306)</f>
        <v>0</v>
      </c>
      <c r="W306" s="112"/>
      <c r="X306" s="76"/>
      <c r="Y306" s="113">
        <f>T306-D306</f>
        <v>0</v>
      </c>
      <c r="Z306" s="114">
        <f>P306-E306</f>
        <v>0</v>
      </c>
      <c r="AA306" s="84">
        <f>SUM(S306-J306)</f>
        <v>0</v>
      </c>
      <c r="AB306" s="85" t="e">
        <f>AA306/J306</f>
        <v>#DIV/0!</v>
      </c>
      <c r="AC306" s="86">
        <f>U306-K306</f>
        <v>0</v>
      </c>
      <c r="AD306" s="87" t="e">
        <f>AC306/K306</f>
        <v>#DIV/0!</v>
      </c>
      <c r="AE306" s="88">
        <f>V306-L306</f>
        <v>0</v>
      </c>
      <c r="AF306" s="89" t="e">
        <f>AE306/L306</f>
        <v>#DIV/0!</v>
      </c>
      <c r="AG306" s="90">
        <f>W306-M306</f>
        <v>0</v>
      </c>
      <c r="AH306" s="91" t="e">
        <f>AG306/M306</f>
        <v>#DIV/0!</v>
      </c>
      <c r="AI306" s="233">
        <f>(S51+S102+S153+S204+S255+S306)-(J51+J102+J153+J204+J255+J306)</f>
        <v>0</v>
      </c>
      <c r="AJ306" s="234" t="e">
        <f>AI306/(J51+J102+J153+J204+J255+J306)</f>
        <v>#DIV/0!</v>
      </c>
      <c r="AK306" s="233">
        <f>(U51+U102+U153+U204+U255+U306)-(K51+K102+K153+K204+K255+K306)</f>
        <v>0</v>
      </c>
      <c r="AL306" s="234" t="e">
        <f>AK306/(K51+K102+K153+K204+K255+K306)</f>
        <v>#DIV/0!</v>
      </c>
      <c r="AM306" s="235">
        <f>(V51+V102+V153+V204+V255+V306)-(L51+L102+L153+L204+L255+L306)</f>
        <v>0</v>
      </c>
      <c r="AN306" s="244" t="e">
        <f>AM306/(L51+L102+L153+L204+L255+L306)</f>
        <v>#DIV/0!</v>
      </c>
      <c r="AO306" s="235">
        <f>(W51+W102+W153+W204+W255+W306)-(M51+M102+M153+M204+M255+M306)</f>
        <v>0</v>
      </c>
      <c r="AP306" s="244" t="e">
        <f>AO306/(M51+M102+M153+M204+M255+M306)</f>
        <v>#DIV/0!</v>
      </c>
      <c r="AQ306" s="16"/>
      <c r="AR306" s="92"/>
      <c r="AS306" s="93"/>
      <c r="AT306" s="242">
        <f>SUM(AS306-AR306)</f>
        <v>0</v>
      </c>
      <c r="AU306" s="243" t="e">
        <f>AT306/AR306</f>
        <v>#DIV/0!</v>
      </c>
      <c r="AV306" s="223">
        <f>(AS51+AS102+AS153+AS204+AS255+AS306)-(AR51+AR102+AR153+AR204+AR255+AR306)</f>
        <v>0</v>
      </c>
      <c r="AW306" s="224" t="e">
        <f>AV306/(AR51+AR102+AR153+AR204+AR255+AR306)</f>
        <v>#DIV/0!</v>
      </c>
      <c r="AX306" s="237"/>
      <c r="AY306" s="115"/>
      <c r="AZ306" s="53"/>
      <c r="BA306" s="116"/>
      <c r="BB306" s="53"/>
      <c r="BC306" s="226">
        <f>SUM(AY306-BA255)</f>
        <v>0</v>
      </c>
    </row>
    <row r="307" spans="1:55" ht="15.75" thickBot="1">
      <c r="A307" s="119"/>
      <c r="B307" s="120"/>
      <c r="C307" s="121"/>
      <c r="D307" s="122"/>
      <c r="E307" s="122"/>
      <c r="F307" s="123"/>
      <c r="G307" s="324"/>
      <c r="H307" s="124"/>
      <c r="I307" s="125"/>
      <c r="J307" s="126">
        <f>SUM(H307:I307)</f>
        <v>0</v>
      </c>
      <c r="K307" s="127"/>
      <c r="L307" s="128">
        <f>SUM(J307+K307)</f>
        <v>0</v>
      </c>
      <c r="M307" s="129"/>
      <c r="N307" s="130"/>
      <c r="O307" s="131"/>
      <c r="P307" s="132"/>
      <c r="Q307" s="124"/>
      <c r="R307" s="125"/>
      <c r="S307" s="125">
        <f>SUM(Q307:R307)</f>
        <v>0</v>
      </c>
      <c r="T307" s="132"/>
      <c r="U307" s="132"/>
      <c r="V307" s="134">
        <f>SUM(S307+U307)</f>
        <v>0</v>
      </c>
      <c r="W307" s="135"/>
      <c r="X307" s="130"/>
      <c r="Y307" s="136">
        <f>T307-D307</f>
        <v>0</v>
      </c>
      <c r="Z307" s="137">
        <f>P307-E307</f>
        <v>0</v>
      </c>
      <c r="AA307" s="84">
        <f>SUM(S307-J307)</f>
        <v>0</v>
      </c>
      <c r="AB307" s="85" t="e">
        <f>AA307/J307</f>
        <v>#DIV/0!</v>
      </c>
      <c r="AC307" s="86">
        <f>U307-K307</f>
        <v>0</v>
      </c>
      <c r="AD307" s="87" t="e">
        <f>AC307/K307</f>
        <v>#DIV/0!</v>
      </c>
      <c r="AE307" s="88">
        <f>V307-L307</f>
        <v>0</v>
      </c>
      <c r="AF307" s="89" t="e">
        <f>AE307/L307</f>
        <v>#DIV/0!</v>
      </c>
      <c r="AG307" s="90">
        <f>W307-M307</f>
        <v>0</v>
      </c>
      <c r="AH307" s="91" t="e">
        <f>AG307/M307</f>
        <v>#DIV/0!</v>
      </c>
      <c r="AI307" s="233">
        <f>(S52+S103+S154+S205+S256+S307)-(J52+J103+J154+J205+J256+J307)</f>
        <v>0</v>
      </c>
      <c r="AJ307" s="234" t="e">
        <f>AI307/(J52+J103+J154+J205+J256+J307)</f>
        <v>#DIV/0!</v>
      </c>
      <c r="AK307" s="233">
        <f>(U52+U103+U154+U205+U256+U307)-(K52+K103+K154+K205+K256+K307)</f>
        <v>0</v>
      </c>
      <c r="AL307" s="234" t="e">
        <f>AK307/(K52+K103+K154+K205+K256+K307)</f>
        <v>#DIV/0!</v>
      </c>
      <c r="AM307" s="235">
        <f>(V52+V103+V154+V205+V256+V307)-(L52+L103+L154+L205+L256+L307)</f>
        <v>0</v>
      </c>
      <c r="AN307" s="244" t="e">
        <f>AM307/(L52+L103+L154+L205+L256+L307)</f>
        <v>#DIV/0!</v>
      </c>
      <c r="AO307" s="235">
        <f>(W52+W103+W154+W205+W256+W307)-(M52+M103+M154+M205+M256+M307)</f>
        <v>0</v>
      </c>
      <c r="AP307" s="244" t="e">
        <f>AO307/(M52+M103+M154+M205+M256+M307)</f>
        <v>#DIV/0!</v>
      </c>
      <c r="AQ307" s="16"/>
      <c r="AR307" s="142"/>
      <c r="AS307" s="143"/>
      <c r="AT307" s="242">
        <f>SUM(AS307-AR307)</f>
        <v>0</v>
      </c>
      <c r="AU307" s="243" t="e">
        <f>AT307/AR307</f>
        <v>#DIV/0!</v>
      </c>
      <c r="AV307" s="223">
        <f>(AS52+AS103+AS154+AS205+AS256+AS307)-(AR52+AR103+AR154+AR205+AR256+AR307)</f>
        <v>0</v>
      </c>
      <c r="AW307" s="224" t="e">
        <f>AV307/(AR52+AR103+AR154+AR205+AR256+AR307)</f>
        <v>#DIV/0!</v>
      </c>
      <c r="AX307" s="237"/>
      <c r="AY307" s="144"/>
      <c r="AZ307" s="145"/>
      <c r="BA307" s="146"/>
      <c r="BB307" s="145"/>
      <c r="BC307" s="227">
        <f>SUM(AY307-BA256)</f>
        <v>0</v>
      </c>
    </row>
    <row r="308" spans="1:55" ht="15.75" thickBot="1">
      <c r="A308" s="148"/>
      <c r="B308" s="148"/>
      <c r="C308" s="148"/>
      <c r="D308" s="148"/>
      <c r="E308" s="148"/>
      <c r="F308" s="148"/>
      <c r="G308" s="325"/>
      <c r="H308" s="149"/>
      <c r="I308" s="149"/>
      <c r="J308" s="149"/>
      <c r="K308" s="149"/>
      <c r="L308" s="150"/>
      <c r="M308" s="150"/>
      <c r="N308" s="150"/>
      <c r="O308" s="150"/>
      <c r="P308" s="150"/>
      <c r="Q308" s="149"/>
      <c r="R308" s="149"/>
      <c r="S308" s="149"/>
      <c r="T308" s="149"/>
      <c r="U308" s="149"/>
      <c r="V308" s="150"/>
      <c r="W308" s="150"/>
      <c r="X308" s="150"/>
      <c r="Y308" s="150"/>
      <c r="Z308" s="151"/>
      <c r="AA308" s="149"/>
      <c r="AB308" s="152"/>
      <c r="AC308" s="149"/>
      <c r="AD308" s="152"/>
      <c r="AE308" s="150"/>
      <c r="AF308" s="153"/>
      <c r="AG308" s="150"/>
      <c r="AH308" s="153"/>
      <c r="AI308" s="300"/>
      <c r="AJ308" s="301"/>
      <c r="AK308" s="300"/>
      <c r="AL308" s="301"/>
      <c r="AM308" s="211"/>
      <c r="AN308" s="212"/>
      <c r="AO308" s="213"/>
      <c r="AP308" s="214"/>
      <c r="AQ308" s="16"/>
      <c r="AR308" s="154"/>
      <c r="AS308" s="154"/>
      <c r="AT308" s="155"/>
      <c r="AU308" s="156"/>
      <c r="AV308" s="238"/>
      <c r="AW308" s="228"/>
      <c r="AX308" s="156"/>
    </row>
    <row r="309" spans="1:55" ht="24" thickBot="1">
      <c r="A309" s="157" t="s">
        <v>14</v>
      </c>
      <c r="B309" s="158"/>
      <c r="C309" s="158"/>
      <c r="D309" s="158"/>
      <c r="E309" s="158"/>
      <c r="F309" s="159"/>
      <c r="G309" s="326"/>
      <c r="H309" s="161"/>
      <c r="I309" s="161"/>
      <c r="J309" s="162">
        <f>SUM(J267:J307)</f>
        <v>0</v>
      </c>
      <c r="K309" s="162">
        <f>SUM(K267:K307)</f>
        <v>0</v>
      </c>
      <c r="L309" s="163">
        <f>SUM(L267:L307)</f>
        <v>0</v>
      </c>
      <c r="M309" s="164">
        <f>SUM(M267:M307)</f>
        <v>0</v>
      </c>
      <c r="N309" s="165"/>
      <c r="O309" s="165"/>
      <c r="P309" s="165"/>
      <c r="Q309" s="166"/>
      <c r="R309" s="166"/>
      <c r="S309" s="162">
        <f>SUM(S267:S307)</f>
        <v>0</v>
      </c>
      <c r="T309" s="166"/>
      <c r="U309" s="166"/>
      <c r="V309" s="163">
        <f>SUM(V267:V307)</f>
        <v>0</v>
      </c>
      <c r="W309" s="167">
        <f>SUM(W267:W307)</f>
        <v>0</v>
      </c>
      <c r="X309" s="168"/>
      <c r="Y309" s="168"/>
      <c r="Z309" s="169"/>
      <c r="AA309" s="170"/>
      <c r="AB309" s="171"/>
      <c r="AC309" s="170"/>
      <c r="AD309" s="171"/>
      <c r="AE309" s="172"/>
      <c r="AF309" s="173"/>
      <c r="AG309" s="172"/>
      <c r="AH309" s="173"/>
      <c r="AI309" s="297"/>
      <c r="AJ309" s="298"/>
      <c r="AK309" s="297"/>
      <c r="AL309" s="298"/>
      <c r="AM309" s="174"/>
      <c r="AN309" s="175"/>
      <c r="AO309" s="176"/>
      <c r="AP309" s="177"/>
      <c r="AR309" s="178">
        <f>SUM(AR267:AR307)</f>
        <v>0</v>
      </c>
      <c r="AS309" s="179">
        <f>SUM(AS267:AS307)</f>
        <v>0</v>
      </c>
      <c r="AT309" s="180"/>
      <c r="AU309" s="181"/>
      <c r="AV309" s="182"/>
      <c r="AW309" s="183"/>
    </row>
    <row r="310" spans="1:55" ht="6" customHeight="1" thickBot="1">
      <c r="H310" s="184"/>
      <c r="I310" s="184"/>
      <c r="Q310" s="149"/>
      <c r="R310" s="149"/>
      <c r="AA310" s="149"/>
      <c r="AB310" s="152"/>
      <c r="AC310" s="149"/>
      <c r="AD310" s="152"/>
      <c r="AE310" s="150"/>
      <c r="AF310" s="153"/>
      <c r="AG310" s="150"/>
      <c r="AH310" s="153"/>
      <c r="AR310" s="185"/>
      <c r="AS310" s="185"/>
      <c r="AT310" s="155"/>
      <c r="AU310" s="156"/>
    </row>
    <row r="311" spans="1:55" ht="23.25" customHeight="1" thickBot="1">
      <c r="A311" s="157" t="s">
        <v>15</v>
      </c>
      <c r="B311" s="158"/>
      <c r="C311" s="158"/>
      <c r="D311" s="158"/>
      <c r="E311" s="158"/>
      <c r="F311" s="159"/>
      <c r="G311" s="326"/>
      <c r="H311" s="186"/>
      <c r="I311" s="186"/>
      <c r="J311" s="162">
        <f>AVERAGE(J267:J307)</f>
        <v>0</v>
      </c>
      <c r="K311" s="162" t="e">
        <f>AVERAGE(K267:K307)</f>
        <v>#DIV/0!</v>
      </c>
      <c r="L311" s="163">
        <f>AVERAGE(L267:L307)</f>
        <v>0</v>
      </c>
      <c r="M311" s="164" t="e">
        <f>AVERAGE(M267:M307)</f>
        <v>#DIV/0!</v>
      </c>
      <c r="N311" s="165"/>
      <c r="O311" s="165"/>
      <c r="P311" s="165"/>
      <c r="Q311" s="187"/>
      <c r="R311" s="187"/>
      <c r="S311" s="162">
        <f>AVERAGE(S267:S307)</f>
        <v>0</v>
      </c>
      <c r="T311" s="166"/>
      <c r="U311" s="166"/>
      <c r="V311" s="163">
        <f>AVERAGE(V267:V307)</f>
        <v>0</v>
      </c>
      <c r="W311" s="188" t="e">
        <f>AVERAGE(W267:W307)</f>
        <v>#DIV/0!</v>
      </c>
      <c r="X311" s="168"/>
      <c r="Y311" s="168"/>
      <c r="Z311" s="169"/>
      <c r="AA311" s="189">
        <f>AVERAGE(AA267:AA307)</f>
        <v>0</v>
      </c>
      <c r="AB311" s="190" t="e">
        <f>AVERAGE(AB267:AB307)</f>
        <v>#DIV/0!</v>
      </c>
      <c r="AC311" s="191">
        <f>AVERAGE(AC267:AC307)</f>
        <v>0</v>
      </c>
      <c r="AD311" s="192" t="e">
        <f>AVERAGE(AD267:AD307)</f>
        <v>#DIV/0!</v>
      </c>
      <c r="AE311" s="193">
        <f>AVERAGE(AE267:AE307)</f>
        <v>0</v>
      </c>
      <c r="AF311" s="194" t="e">
        <f>AVERAGE(AF267:AF307)</f>
        <v>#DIV/0!</v>
      </c>
      <c r="AG311" s="195">
        <f>AVERAGE(AG267:AG307)</f>
        <v>0</v>
      </c>
      <c r="AH311" s="196" t="e">
        <f>AVERAGE(AH267:AH307)</f>
        <v>#DIV/0!</v>
      </c>
      <c r="AI311" s="315">
        <f>AVERAGE(AI267:AI307)</f>
        <v>0</v>
      </c>
      <c r="AJ311" s="315" t="e">
        <f>AVERAGE(AJ267:AJ307)</f>
        <v>#DIV/0!</v>
      </c>
      <c r="AK311" s="315">
        <f>AVERAGE(AK267:AK307)</f>
        <v>0</v>
      </c>
      <c r="AL311" s="315" t="e">
        <f>AVERAGE(AL267:AL307)</f>
        <v>#DIV/0!</v>
      </c>
      <c r="AM311" s="229">
        <f>AVERAGE(AM267:AM307)</f>
        <v>0</v>
      </c>
      <c r="AN311" s="229" t="e">
        <f>AVERAGE(AN267:AN307)</f>
        <v>#DIV/0!</v>
      </c>
      <c r="AO311" s="230">
        <f>AVERAGE(AO267:AO307)</f>
        <v>0</v>
      </c>
      <c r="AP311" s="230" t="e">
        <f>AVERAGE(AP267:AP307)</f>
        <v>#DIV/0!</v>
      </c>
      <c r="AQ311" s="16"/>
      <c r="AR311" s="197" t="e">
        <f>AVERAGE(AR267:AR307)</f>
        <v>#DIV/0!</v>
      </c>
      <c r="AS311" s="198" t="e">
        <f>AVERAGE(AS267:AS307)</f>
        <v>#DIV/0!</v>
      </c>
      <c r="AT311" s="199">
        <f>AVERAGE(AT267:AT307)</f>
        <v>0</v>
      </c>
      <c r="AU311" s="200" t="e">
        <f>AVERAGE(AU267:AU307)</f>
        <v>#DIV/0!</v>
      </c>
      <c r="AV311" s="231">
        <f>AVERAGE(AV267:AV307)</f>
        <v>0</v>
      </c>
      <c r="AW311" s="232" t="e">
        <f>AVERAGE(AW267:AW307)</f>
        <v>#DIV/0!</v>
      </c>
    </row>
    <row r="312" spans="1:55" ht="57" customHeight="1">
      <c r="A312" s="201"/>
      <c r="B312" s="201"/>
      <c r="C312" s="201"/>
      <c r="D312" s="201"/>
      <c r="E312" s="201"/>
      <c r="F312" s="201"/>
      <c r="G312" s="207"/>
      <c r="H312" s="202"/>
      <c r="I312" s="202"/>
      <c r="J312" s="203"/>
      <c r="K312" s="203"/>
      <c r="L312" s="204"/>
      <c r="M312" s="205"/>
      <c r="N312" s="205"/>
      <c r="O312" s="205"/>
      <c r="P312" s="205"/>
      <c r="Q312" s="206"/>
      <c r="R312" s="206"/>
      <c r="S312" s="203"/>
      <c r="T312" s="203"/>
      <c r="U312" s="203"/>
      <c r="V312" s="204"/>
      <c r="W312" s="205"/>
      <c r="X312" s="205"/>
      <c r="Y312" s="205"/>
      <c r="Z312" s="207"/>
      <c r="AA312" s="203"/>
      <c r="AB312" s="208"/>
      <c r="AC312" s="203"/>
      <c r="AD312" s="208"/>
      <c r="AE312" s="204"/>
      <c r="AF312" s="209"/>
      <c r="AG312" s="205"/>
      <c r="AH312" s="210"/>
      <c r="AI312" s="300"/>
      <c r="AJ312" s="301"/>
      <c r="AK312" s="300"/>
      <c r="AL312" s="301"/>
      <c r="AM312" s="211"/>
      <c r="AN312" s="212"/>
      <c r="AO312" s="213"/>
      <c r="AP312" s="214"/>
      <c r="AQ312" s="16"/>
    </row>
    <row r="313" spans="1:55" ht="15.75" customHeight="1" thickBot="1">
      <c r="A313" s="148"/>
      <c r="B313" s="148"/>
      <c r="C313" s="148"/>
      <c r="D313" s="148"/>
      <c r="E313" s="148"/>
      <c r="F313" s="148"/>
      <c r="G313" s="325"/>
      <c r="H313" s="149"/>
      <c r="I313" s="149"/>
      <c r="J313" s="149"/>
      <c r="K313" s="149"/>
      <c r="L313" s="150"/>
      <c r="M313" s="150"/>
      <c r="N313" s="150"/>
      <c r="O313" s="150"/>
      <c r="P313" s="150"/>
      <c r="Q313" s="149"/>
      <c r="R313" s="149"/>
      <c r="S313" s="149"/>
      <c r="T313" s="149"/>
      <c r="U313" s="149"/>
      <c r="V313" s="150"/>
      <c r="W313" s="150"/>
      <c r="X313" s="150"/>
      <c r="Y313" s="150"/>
      <c r="Z313" s="151"/>
      <c r="AA313" s="149"/>
      <c r="AB313" s="152"/>
      <c r="AC313" s="149"/>
      <c r="AD313" s="152"/>
      <c r="AE313" s="150"/>
      <c r="AF313" s="153"/>
      <c r="AG313" s="150"/>
      <c r="AH313" s="153"/>
      <c r="AI313" s="300"/>
      <c r="AJ313" s="301"/>
      <c r="AK313" s="300"/>
      <c r="AL313" s="301"/>
      <c r="AM313" s="211"/>
      <c r="AN313" s="212"/>
      <c r="AO313" s="213"/>
      <c r="AP313" s="214"/>
      <c r="AQ313" s="16"/>
    </row>
    <row r="314" spans="1:55" ht="30" customHeight="1" thickBot="1">
      <c r="A314" s="249" t="s">
        <v>63</v>
      </c>
      <c r="B314" s="28" t="str">
        <f>A314</f>
        <v>AOUT</v>
      </c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  <c r="AI314" s="28"/>
      <c r="AJ314" s="28"/>
      <c r="AK314" s="28"/>
      <c r="AL314" s="28"/>
      <c r="AM314" s="28"/>
      <c r="AN314" s="28"/>
      <c r="AO314" s="28"/>
      <c r="AP314" s="29"/>
      <c r="AR314" s="250" t="str">
        <f>B314</f>
        <v>AOUT</v>
      </c>
      <c r="AS314" s="251"/>
      <c r="AT314" s="251"/>
      <c r="AU314" s="252"/>
      <c r="AV314" s="302" t="s">
        <v>17</v>
      </c>
      <c r="AW314" s="303"/>
      <c r="AY314" s="32">
        <v>42401</v>
      </c>
      <c r="AZ314" s="33"/>
      <c r="BA314" s="32">
        <f>AY314+31</f>
        <v>42432</v>
      </c>
      <c r="BB314" s="33"/>
      <c r="BC314" s="34" t="s">
        <v>59</v>
      </c>
    </row>
    <row r="315" spans="1:55" s="275" customFormat="1" ht="30.75" customHeight="1">
      <c r="A315" s="255" t="s">
        <v>28</v>
      </c>
      <c r="B315" s="256"/>
      <c r="C315" s="256"/>
      <c r="D315" s="256"/>
      <c r="E315" s="256"/>
      <c r="F315" s="257"/>
      <c r="G315" s="258">
        <v>2015</v>
      </c>
      <c r="H315" s="259"/>
      <c r="I315" s="259"/>
      <c r="J315" s="259"/>
      <c r="K315" s="259"/>
      <c r="L315" s="259"/>
      <c r="M315" s="259"/>
      <c r="N315" s="260"/>
      <c r="O315" s="261">
        <f>G315+1</f>
        <v>2016</v>
      </c>
      <c r="P315" s="259"/>
      <c r="Q315" s="259"/>
      <c r="R315" s="259"/>
      <c r="S315" s="259"/>
      <c r="T315" s="259"/>
      <c r="U315" s="259"/>
      <c r="V315" s="259"/>
      <c r="W315" s="262"/>
      <c r="X315" s="260"/>
      <c r="Y315" s="263" t="s">
        <v>47</v>
      </c>
      <c r="Z315" s="263" t="s">
        <v>48</v>
      </c>
      <c r="AA315" s="44" t="s">
        <v>49</v>
      </c>
      <c r="AB315" s="44"/>
      <c r="AC315" s="44" t="s">
        <v>50</v>
      </c>
      <c r="AD315" s="44"/>
      <c r="AE315" s="45" t="s">
        <v>51</v>
      </c>
      <c r="AF315" s="45"/>
      <c r="AG315" s="45" t="s">
        <v>52</v>
      </c>
      <c r="AH315" s="264"/>
      <c r="AI315" s="333" t="s">
        <v>60</v>
      </c>
      <c r="AJ315" s="334"/>
      <c r="AK315" s="333" t="s">
        <v>61</v>
      </c>
      <c r="AL315" s="334"/>
      <c r="AM315" s="327" t="s">
        <v>62</v>
      </c>
      <c r="AN315" s="331"/>
      <c r="AO315" s="327" t="s">
        <v>18</v>
      </c>
      <c r="AP315" s="328"/>
      <c r="AQ315" s="265"/>
      <c r="AR315" s="266">
        <f>G315</f>
        <v>2015</v>
      </c>
      <c r="AS315" s="267">
        <f>O315</f>
        <v>2016</v>
      </c>
      <c r="AT315" s="268" t="s">
        <v>55</v>
      </c>
      <c r="AU315" s="269"/>
      <c r="AV315" s="304"/>
      <c r="AW315" s="215"/>
      <c r="AX315" s="272"/>
      <c r="AY315" s="52" t="s">
        <v>57</v>
      </c>
      <c r="AZ315" s="53"/>
      <c r="BA315" s="52" t="s">
        <v>58</v>
      </c>
      <c r="BB315" s="53"/>
      <c r="BC315" s="54"/>
    </row>
    <row r="316" spans="1:55" ht="57" customHeight="1">
      <c r="A316" s="35">
        <v>1</v>
      </c>
      <c r="B316" s="36">
        <v>2</v>
      </c>
      <c r="C316" s="37">
        <v>3</v>
      </c>
      <c r="D316" s="38" t="s">
        <v>29</v>
      </c>
      <c r="E316" s="316" t="s">
        <v>30</v>
      </c>
      <c r="F316" s="317" t="s">
        <v>38</v>
      </c>
      <c r="G316" s="321">
        <v>5</v>
      </c>
      <c r="H316" s="39" t="s">
        <v>31</v>
      </c>
      <c r="I316" s="39" t="s">
        <v>32</v>
      </c>
      <c r="J316" s="39" t="s">
        <v>33</v>
      </c>
      <c r="K316" s="43" t="s">
        <v>34</v>
      </c>
      <c r="L316" s="40" t="s">
        <v>35</v>
      </c>
      <c r="M316" s="276" t="s">
        <v>36</v>
      </c>
      <c r="N316" s="277"/>
      <c r="O316" s="278" t="s">
        <v>37</v>
      </c>
      <c r="P316" s="41" t="s">
        <v>39</v>
      </c>
      <c r="Q316" s="39" t="s">
        <v>40</v>
      </c>
      <c r="R316" s="39" t="s">
        <v>41</v>
      </c>
      <c r="S316" s="39" t="s">
        <v>42</v>
      </c>
      <c r="T316" s="42" t="s">
        <v>43</v>
      </c>
      <c r="U316" s="43" t="s">
        <v>44</v>
      </c>
      <c r="V316" s="40" t="s">
        <v>45</v>
      </c>
      <c r="W316" s="276" t="s">
        <v>46</v>
      </c>
      <c r="X316" s="277"/>
      <c r="Y316" s="263"/>
      <c r="Z316" s="263"/>
      <c r="AA316" s="44"/>
      <c r="AB316" s="44"/>
      <c r="AC316" s="44"/>
      <c r="AD316" s="44"/>
      <c r="AE316" s="45"/>
      <c r="AF316" s="45"/>
      <c r="AG316" s="45"/>
      <c r="AH316" s="264"/>
      <c r="AI316" s="335"/>
      <c r="AJ316" s="336"/>
      <c r="AK316" s="335"/>
      <c r="AL316" s="336"/>
      <c r="AM316" s="329"/>
      <c r="AN316" s="332"/>
      <c r="AO316" s="329"/>
      <c r="AP316" s="330"/>
      <c r="AR316" s="281" t="s">
        <v>53</v>
      </c>
      <c r="AS316" s="282" t="s">
        <v>54</v>
      </c>
      <c r="AT316" s="268"/>
      <c r="AU316" s="269"/>
      <c r="AV316" s="304"/>
      <c r="AW316" s="215"/>
      <c r="AY316" s="283"/>
      <c r="AZ316" s="53"/>
      <c r="BA316" s="283"/>
      <c r="BB316" s="53"/>
      <c r="BC316" s="54"/>
    </row>
    <row r="317" spans="1:55" ht="15.75" customHeight="1" thickBot="1">
      <c r="A317" s="35"/>
      <c r="B317" s="36"/>
      <c r="C317" s="37"/>
      <c r="D317" s="55"/>
      <c r="E317" s="316"/>
      <c r="F317" s="318"/>
      <c r="G317" s="322"/>
      <c r="H317" s="39"/>
      <c r="I317" s="39"/>
      <c r="J317" s="39"/>
      <c r="K317" s="285"/>
      <c r="L317" s="40"/>
      <c r="M317" s="276"/>
      <c r="N317" s="277"/>
      <c r="O317" s="286"/>
      <c r="P317" s="56"/>
      <c r="Q317" s="39"/>
      <c r="R317" s="39"/>
      <c r="S317" s="39"/>
      <c r="T317" s="57"/>
      <c r="U317" s="285"/>
      <c r="V317" s="40"/>
      <c r="W317" s="276"/>
      <c r="X317" s="277"/>
      <c r="Y317" s="263"/>
      <c r="Z317" s="263"/>
      <c r="AA317" s="58" t="s">
        <v>11</v>
      </c>
      <c r="AB317" s="59" t="s">
        <v>12</v>
      </c>
      <c r="AC317" s="60" t="s">
        <v>11</v>
      </c>
      <c r="AD317" s="61" t="s">
        <v>12</v>
      </c>
      <c r="AE317" s="62" t="s">
        <v>11</v>
      </c>
      <c r="AF317" s="63" t="s">
        <v>12</v>
      </c>
      <c r="AG317" s="62" t="s">
        <v>11</v>
      </c>
      <c r="AH317" s="63" t="s">
        <v>12</v>
      </c>
      <c r="AI317" s="305" t="s">
        <v>11</v>
      </c>
      <c r="AJ317" s="306" t="s">
        <v>12</v>
      </c>
      <c r="AK317" s="305" t="s">
        <v>11</v>
      </c>
      <c r="AL317" s="306" t="s">
        <v>12</v>
      </c>
      <c r="AM317" s="239" t="s">
        <v>11</v>
      </c>
      <c r="AN317" s="240" t="s">
        <v>12</v>
      </c>
      <c r="AO317" s="239" t="s">
        <v>11</v>
      </c>
      <c r="AP317" s="241" t="s">
        <v>12</v>
      </c>
      <c r="AR317" s="287"/>
      <c r="AS317" s="288"/>
      <c r="AT317" s="289" t="s">
        <v>56</v>
      </c>
      <c r="AU317" s="290" t="s">
        <v>12</v>
      </c>
      <c r="AV317" s="307" t="s">
        <v>13</v>
      </c>
      <c r="AW317" s="308" t="s">
        <v>12</v>
      </c>
      <c r="AY317" s="64"/>
      <c r="AZ317" s="53"/>
      <c r="BA317" s="64"/>
      <c r="BB317" s="53"/>
      <c r="BC317" s="65"/>
    </row>
    <row r="318" spans="1:55">
      <c r="A318" s="99"/>
      <c r="B318" s="100"/>
      <c r="C318" s="101"/>
      <c r="D318" s="101"/>
      <c r="E318" s="101"/>
      <c r="F318" s="217"/>
      <c r="G318" s="323"/>
      <c r="H318" s="70"/>
      <c r="I318" s="105"/>
      <c r="J318" s="106">
        <f>SUM(H318:I318)</f>
        <v>0</v>
      </c>
      <c r="K318" s="107"/>
      <c r="L318" s="118">
        <f>SUM(J318+K318)</f>
        <v>0</v>
      </c>
      <c r="M318" s="108"/>
      <c r="N318" s="76"/>
      <c r="O318" s="77"/>
      <c r="P318" s="218"/>
      <c r="Q318" s="104"/>
      <c r="R318" s="105"/>
      <c r="S318" s="105">
        <f>SUM(Q318:R318)</f>
        <v>0</v>
      </c>
      <c r="T318" s="218"/>
      <c r="U318" s="218"/>
      <c r="V318" s="80">
        <f>SUM(S318+U318)</f>
        <v>0</v>
      </c>
      <c r="W318" s="112"/>
      <c r="X318" s="76"/>
      <c r="Y318" s="82">
        <f>T318-D318</f>
        <v>0</v>
      </c>
      <c r="Z318" s="83">
        <f>P318-E318</f>
        <v>0</v>
      </c>
      <c r="AA318" s="84">
        <f>SUM(S318-J318)</f>
        <v>0</v>
      </c>
      <c r="AB318" s="85" t="e">
        <f>AA318/J318</f>
        <v>#DIV/0!</v>
      </c>
      <c r="AC318" s="86">
        <f>U318-K318</f>
        <v>0</v>
      </c>
      <c r="AD318" s="87" t="e">
        <f>AC318/K318</f>
        <v>#DIV/0!</v>
      </c>
      <c r="AE318" s="88">
        <f>V318-L318</f>
        <v>0</v>
      </c>
      <c r="AF318" s="89" t="e">
        <f>AE318/L318</f>
        <v>#DIV/0!</v>
      </c>
      <c r="AG318" s="90">
        <f>W318-M318</f>
        <v>0</v>
      </c>
      <c r="AH318" s="91" t="e">
        <f>AG318/M318</f>
        <v>#DIV/0!</v>
      </c>
      <c r="AI318" s="233">
        <f>(S12+S63+S114+S165+S216+S267+S318)-(J12+J63+J114+J165+J216+J267+J318)</f>
        <v>0</v>
      </c>
      <c r="AJ318" s="234" t="e">
        <f>AI318/(J12+J63+J114+J165+J216+J267+J318)</f>
        <v>#DIV/0!</v>
      </c>
      <c r="AK318" s="233">
        <f>(U12+U63+U114+U165+U216+U267+U318)-(K12+K63+K114+K165+K216+K267+K318)</f>
        <v>0</v>
      </c>
      <c r="AL318" s="234" t="e">
        <f>AK318/(K12+K63+K114+K165+K216+K267+K318)</f>
        <v>#DIV/0!</v>
      </c>
      <c r="AM318" s="235">
        <f>(V12+V63+V114+V165+V216+V267+V318)-(L12+L63+L114+L165+L216+L267+L318)</f>
        <v>0</v>
      </c>
      <c r="AN318" s="244" t="e">
        <f>AM318/(L12+L63+L114+L165+L216+L267+L318)</f>
        <v>#DIV/0!</v>
      </c>
      <c r="AO318" s="235">
        <f>(W12+W63+W114+W165+W216+W267+W318)-(M12+M63+M114+M165+M216+M267+M318)</f>
        <v>0</v>
      </c>
      <c r="AP318" s="244" t="e">
        <f>AO318/(M12+M63+M114+M165+M216+M267+M318)</f>
        <v>#DIV/0!</v>
      </c>
      <c r="AQ318" s="16"/>
      <c r="AR318" s="92"/>
      <c r="AS318" s="93"/>
      <c r="AT318" s="242">
        <f>SUM(AS318-AR318)</f>
        <v>0</v>
      </c>
      <c r="AU318" s="243" t="e">
        <f>AT318/AR318</f>
        <v>#DIV/0!</v>
      </c>
      <c r="AV318" s="223">
        <f>(AS63+AS114+AS165+AS216+AS267+AS318)-(AR63+AR114+AR165+AR216+AR267+AR318)</f>
        <v>0</v>
      </c>
      <c r="AW318" s="224" t="e">
        <f>AV318/(AR63+AR114+AR165+AR216+AR267+AR318)</f>
        <v>#DIV/0!</v>
      </c>
      <c r="AX318" s="237"/>
      <c r="AY318" s="96"/>
      <c r="AZ318" s="53"/>
      <c r="BA318" s="97"/>
      <c r="BB318" s="53"/>
      <c r="BC318" s="225">
        <f>SUM(AY318-BA267)</f>
        <v>0</v>
      </c>
    </row>
    <row r="319" spans="1:55" ht="14.25" customHeight="1">
      <c r="A319" s="99"/>
      <c r="B319" s="100"/>
      <c r="C319" s="101"/>
      <c r="D319" s="102"/>
      <c r="E319" s="102"/>
      <c r="F319" s="103"/>
      <c r="G319" s="323"/>
      <c r="H319" s="104"/>
      <c r="I319" s="105"/>
      <c r="J319" s="106">
        <f>SUM(H319:I319)</f>
        <v>0</v>
      </c>
      <c r="K319" s="107"/>
      <c r="L319" s="118">
        <f>SUM(J319+K319)</f>
        <v>0</v>
      </c>
      <c r="M319" s="108"/>
      <c r="N319" s="76"/>
      <c r="O319" s="109"/>
      <c r="P319" s="110"/>
      <c r="Q319" s="104"/>
      <c r="R319" s="105"/>
      <c r="S319" s="105">
        <f>SUM(Q319:R319)</f>
        <v>0</v>
      </c>
      <c r="T319" s="110"/>
      <c r="U319" s="110"/>
      <c r="V319" s="74">
        <f>SUM(S319+U319)</f>
        <v>0</v>
      </c>
      <c r="W319" s="112"/>
      <c r="X319" s="76"/>
      <c r="Y319" s="82">
        <f>T319-D319</f>
        <v>0</v>
      </c>
      <c r="Z319" s="83">
        <f>P319-E319</f>
        <v>0</v>
      </c>
      <c r="AA319" s="84">
        <f>SUM(S319-J319)</f>
        <v>0</v>
      </c>
      <c r="AB319" s="85" t="e">
        <f>AA319/J319</f>
        <v>#DIV/0!</v>
      </c>
      <c r="AC319" s="86">
        <f>U319-K319</f>
        <v>0</v>
      </c>
      <c r="AD319" s="87" t="e">
        <f>AC319/K319</f>
        <v>#DIV/0!</v>
      </c>
      <c r="AE319" s="88">
        <f>V319-L319</f>
        <v>0</v>
      </c>
      <c r="AF319" s="89" t="e">
        <f>AE319/L319</f>
        <v>#DIV/0!</v>
      </c>
      <c r="AG319" s="90">
        <f>W319-M319</f>
        <v>0</v>
      </c>
      <c r="AH319" s="91" t="e">
        <f>AG319/M319</f>
        <v>#DIV/0!</v>
      </c>
      <c r="AI319" s="233">
        <f>(S13+S64+S115+S166+S217+S268+S319)-(J13+J64+J115+J166+J217+J268+J319)</f>
        <v>0</v>
      </c>
      <c r="AJ319" s="234" t="e">
        <f>AI319/(J13+J64+J115+J166+J217+J268+J319)</f>
        <v>#DIV/0!</v>
      </c>
      <c r="AK319" s="233">
        <f>(U13+U64+U115+U166+U217+U268+U319)-(K13+K64+K115+K166+K217+K268+K319)</f>
        <v>0</v>
      </c>
      <c r="AL319" s="234" t="e">
        <f>AK319/(K13+K64+K115+K166+K217+K268+K319)</f>
        <v>#DIV/0!</v>
      </c>
      <c r="AM319" s="235">
        <f>(V13+V64+V115+V166+V217+V268+V319)-(L13+L64+L115+L166+L217+L268+L319)</f>
        <v>0</v>
      </c>
      <c r="AN319" s="244" t="e">
        <f>AM319/(L13+L64+L115+L166+L217+L268+L319)</f>
        <v>#DIV/0!</v>
      </c>
      <c r="AO319" s="235">
        <f>(W13+W64+W115+W166+W217+W268+W319)-(M13+M64+M115+M166+M217+M268+M319)</f>
        <v>0</v>
      </c>
      <c r="AP319" s="244" t="e">
        <f>AO319/(M13+M64+M115+M166+M217+M268+M319)</f>
        <v>#DIV/0!</v>
      </c>
      <c r="AQ319" s="16"/>
      <c r="AR319" s="92"/>
      <c r="AS319" s="93"/>
      <c r="AT319" s="242">
        <f>SUM(AS319-AR319)</f>
        <v>0</v>
      </c>
      <c r="AU319" s="243" t="e">
        <f>AT319/AR319</f>
        <v>#DIV/0!</v>
      </c>
      <c r="AV319" s="223">
        <f>(AS64+AS115+AS166+AS217+AS268+AS319)-(AR64+AR115+AR166+AR217+AR268+AR319)</f>
        <v>0</v>
      </c>
      <c r="AW319" s="224" t="e">
        <f>AV319/(AR64+AR115+AR166+AR217+AR268+AR319)</f>
        <v>#DIV/0!</v>
      </c>
      <c r="AX319" s="237"/>
      <c r="AY319" s="115"/>
      <c r="AZ319" s="53"/>
      <c r="BA319" s="116"/>
      <c r="BB319" s="53"/>
      <c r="BC319" s="226">
        <f>SUM(AY319-BA268)</f>
        <v>0</v>
      </c>
    </row>
    <row r="320" spans="1:55">
      <c r="A320" s="99"/>
      <c r="B320" s="100"/>
      <c r="C320" s="101"/>
      <c r="D320" s="102"/>
      <c r="E320" s="102"/>
      <c r="F320" s="103"/>
      <c r="G320" s="323"/>
      <c r="H320" s="104"/>
      <c r="I320" s="105"/>
      <c r="J320" s="106">
        <f>SUM(H320:I320)</f>
        <v>0</v>
      </c>
      <c r="K320" s="107"/>
      <c r="L320" s="118">
        <f>SUM(J320+K320)</f>
        <v>0</v>
      </c>
      <c r="M320" s="108"/>
      <c r="N320" s="76"/>
      <c r="O320" s="77"/>
      <c r="P320" s="78"/>
      <c r="Q320" s="104"/>
      <c r="R320" s="105"/>
      <c r="S320" s="105">
        <f>SUM(Q320:R320)</f>
        <v>0</v>
      </c>
      <c r="T320" s="110"/>
      <c r="U320" s="110"/>
      <c r="V320" s="74">
        <f>SUM(S320+U320)</f>
        <v>0</v>
      </c>
      <c r="W320" s="112"/>
      <c r="X320" s="76"/>
      <c r="Y320" s="82">
        <f>T320-D320</f>
        <v>0</v>
      </c>
      <c r="Z320" s="83">
        <f>P320-E320</f>
        <v>0</v>
      </c>
      <c r="AA320" s="84">
        <f>SUM(S320-J320)</f>
        <v>0</v>
      </c>
      <c r="AB320" s="85" t="e">
        <f>AA320/J320</f>
        <v>#DIV/0!</v>
      </c>
      <c r="AC320" s="86">
        <f>U320-K320</f>
        <v>0</v>
      </c>
      <c r="AD320" s="87" t="e">
        <f>AC320/K320</f>
        <v>#DIV/0!</v>
      </c>
      <c r="AE320" s="88">
        <f>V320-L320</f>
        <v>0</v>
      </c>
      <c r="AF320" s="89" t="e">
        <f>AE320/L320</f>
        <v>#DIV/0!</v>
      </c>
      <c r="AG320" s="90">
        <f>W320-M320</f>
        <v>0</v>
      </c>
      <c r="AH320" s="91" t="e">
        <f>AG320/M320</f>
        <v>#DIV/0!</v>
      </c>
      <c r="AI320" s="233">
        <f>(S14+S65+S116+S167+S218+S269+S320)-(J14+J65+J116+J167+J218+J269+J320)</f>
        <v>0</v>
      </c>
      <c r="AJ320" s="234" t="e">
        <f>AI320/(J14+J65+J116+J167+J218+J269+J320)</f>
        <v>#DIV/0!</v>
      </c>
      <c r="AK320" s="233">
        <f>(U14+U65+U116+U167+U218+U269+U320)-(K14+K65+K116+K167+K218+K269+K320)</f>
        <v>0</v>
      </c>
      <c r="AL320" s="234" t="e">
        <f>AK320/(K14+K65+K116+K167+K218+K269+K320)</f>
        <v>#DIV/0!</v>
      </c>
      <c r="AM320" s="235">
        <f>(V14+V65+V116+V167+V218+V269+V320)-(L14+L65+L116+L167+L218+L269+L320)</f>
        <v>0</v>
      </c>
      <c r="AN320" s="244" t="e">
        <f>AM320/(L14+L65+L116+L167+L218+L269+L320)</f>
        <v>#DIV/0!</v>
      </c>
      <c r="AO320" s="235">
        <f>(W14+W65+W116+W167+W218+W269+W320)-(M14+M65+M116+M167+M218+M269+M320)</f>
        <v>0</v>
      </c>
      <c r="AP320" s="244" t="e">
        <f>AO320/(M14+M65+M116+M167+M218+M269+M320)</f>
        <v>#DIV/0!</v>
      </c>
      <c r="AQ320" s="16"/>
      <c r="AR320" s="92"/>
      <c r="AS320" s="93"/>
      <c r="AT320" s="242">
        <f>SUM(AS320-AR320)</f>
        <v>0</v>
      </c>
      <c r="AU320" s="243" t="e">
        <f>AT320/AR320</f>
        <v>#DIV/0!</v>
      </c>
      <c r="AV320" s="223">
        <f>(AS65+AS116+AS167+AS218+AS269+AS320)-(AR65+AR116+AR167+AR218+AR269+AR320)</f>
        <v>0</v>
      </c>
      <c r="AW320" s="224" t="e">
        <f>AV320/(AR65+AR116+AR167+AR218+AR269+AR320)</f>
        <v>#DIV/0!</v>
      </c>
      <c r="AX320" s="237"/>
      <c r="AY320" s="115"/>
      <c r="AZ320" s="53"/>
      <c r="BA320" s="116"/>
      <c r="BB320" s="53"/>
      <c r="BC320" s="226">
        <f>SUM(AY320-BA269)</f>
        <v>0</v>
      </c>
    </row>
    <row r="321" spans="1:55">
      <c r="A321" s="66"/>
      <c r="B321" s="67"/>
      <c r="C321" s="68"/>
      <c r="D321" s="68"/>
      <c r="E321" s="68"/>
      <c r="F321" s="69"/>
      <c r="G321" s="323"/>
      <c r="H321" s="70"/>
      <c r="I321" s="71"/>
      <c r="J321" s="72">
        <f>SUM(H321:I321)</f>
        <v>0</v>
      </c>
      <c r="K321" s="73"/>
      <c r="L321" s="74">
        <f>SUM(J321+K321)</f>
        <v>0</v>
      </c>
      <c r="M321" s="75"/>
      <c r="N321" s="76"/>
      <c r="O321" s="77"/>
      <c r="P321" s="78"/>
      <c r="Q321" s="70"/>
      <c r="R321" s="71"/>
      <c r="S321" s="71">
        <f>SUM(Q321:R321)</f>
        <v>0</v>
      </c>
      <c r="T321" s="78"/>
      <c r="U321" s="79"/>
      <c r="V321" s="80">
        <f>SUM(S321+U321)</f>
        <v>0</v>
      </c>
      <c r="W321" s="81"/>
      <c r="X321" s="76"/>
      <c r="Y321" s="82">
        <f>T321-D321</f>
        <v>0</v>
      </c>
      <c r="Z321" s="83">
        <f>P321-E321</f>
        <v>0</v>
      </c>
      <c r="AA321" s="84">
        <f>SUM(S321-J321)</f>
        <v>0</v>
      </c>
      <c r="AB321" s="85" t="e">
        <f>AA321/J321</f>
        <v>#DIV/0!</v>
      </c>
      <c r="AC321" s="86">
        <f>U321-K321</f>
        <v>0</v>
      </c>
      <c r="AD321" s="87" t="e">
        <f>AC321/K321</f>
        <v>#DIV/0!</v>
      </c>
      <c r="AE321" s="88">
        <f>V321-L321</f>
        <v>0</v>
      </c>
      <c r="AF321" s="89" t="e">
        <f>AE321/L321</f>
        <v>#DIV/0!</v>
      </c>
      <c r="AG321" s="90">
        <f>W321-M321</f>
        <v>0</v>
      </c>
      <c r="AH321" s="91" t="e">
        <f>AG321/M321</f>
        <v>#DIV/0!</v>
      </c>
      <c r="AI321" s="233">
        <f>(S15+S66+S117+S168+S219+S270+S321)-(J15+J66+J117+J168+J219+J270+J321)</f>
        <v>0</v>
      </c>
      <c r="AJ321" s="234" t="e">
        <f>AI321/(J15+J66+J117+J168+J219+J270+J321)</f>
        <v>#DIV/0!</v>
      </c>
      <c r="AK321" s="233">
        <f>(U15+U66+U117+U168+U219+U270+U321)-(K15+K66+K117+K168+K219+K270+K321)</f>
        <v>0</v>
      </c>
      <c r="AL321" s="234" t="e">
        <f>AK321/(K15+K66+K117+K168+K219+K270+K321)</f>
        <v>#DIV/0!</v>
      </c>
      <c r="AM321" s="235">
        <f>(V15+V66+V117+V168+V219+V270+V321)-(L15+L66+L117+L168+L219+L270+L321)</f>
        <v>0</v>
      </c>
      <c r="AN321" s="244" t="e">
        <f>AM321/(L15+L66+L117+L168+L219+L270+L321)</f>
        <v>#DIV/0!</v>
      </c>
      <c r="AO321" s="235">
        <f>(W15+W66+W117+W168+W219+W270+W321)-(M15+M66+M117+M168+M219+M270+M321)</f>
        <v>0</v>
      </c>
      <c r="AP321" s="244" t="e">
        <f>AO321/(M15+M66+M117+M168+M219+M270+M321)</f>
        <v>#DIV/0!</v>
      </c>
      <c r="AR321" s="92"/>
      <c r="AS321" s="93"/>
      <c r="AT321" s="242">
        <f>SUM(AS321-AR321)</f>
        <v>0</v>
      </c>
      <c r="AU321" s="243" t="e">
        <f>AT321/AR321</f>
        <v>#DIV/0!</v>
      </c>
      <c r="AV321" s="223">
        <f>(AS66+AS117+AS168+AS219+AS270+AS321)-(AR66+AR117+AR168+AR219+AR270+AR321)</f>
        <v>0</v>
      </c>
      <c r="AW321" s="224" t="e">
        <f>AV321/(AR66+AR117+AR168+AR219+AR270+AR321)</f>
        <v>#DIV/0!</v>
      </c>
      <c r="AY321" s="96"/>
      <c r="AZ321" s="53"/>
      <c r="BA321" s="97"/>
      <c r="BB321" s="53"/>
      <c r="BC321" s="226">
        <f>SUM(AY321-BA270)</f>
        <v>0</v>
      </c>
    </row>
    <row r="322" spans="1:55">
      <c r="A322" s="66"/>
      <c r="B322" s="67"/>
      <c r="C322" s="68"/>
      <c r="D322" s="68"/>
      <c r="E322" s="68"/>
      <c r="F322" s="69"/>
      <c r="G322" s="323"/>
      <c r="H322" s="70"/>
      <c r="I322" s="71"/>
      <c r="J322" s="72">
        <f>SUM(H322:I322)</f>
        <v>0</v>
      </c>
      <c r="K322" s="73"/>
      <c r="L322" s="74">
        <f>SUM(J322+K322)</f>
        <v>0</v>
      </c>
      <c r="M322" s="75"/>
      <c r="N322" s="76"/>
      <c r="O322" s="77"/>
      <c r="P322" s="78"/>
      <c r="Q322" s="70"/>
      <c r="R322" s="71"/>
      <c r="S322" s="71">
        <f>SUM(Q322:R322)</f>
        <v>0</v>
      </c>
      <c r="T322" s="78"/>
      <c r="U322" s="79"/>
      <c r="V322" s="80">
        <f>SUM(S322+U322)</f>
        <v>0</v>
      </c>
      <c r="W322" s="81"/>
      <c r="X322" s="76"/>
      <c r="Y322" s="82">
        <f>T322-D322</f>
        <v>0</v>
      </c>
      <c r="Z322" s="83">
        <f>P322-E322</f>
        <v>0</v>
      </c>
      <c r="AA322" s="84">
        <f>SUM(S322-J322)</f>
        <v>0</v>
      </c>
      <c r="AB322" s="85" t="e">
        <f>AA322/J322</f>
        <v>#DIV/0!</v>
      </c>
      <c r="AC322" s="86">
        <f>U322-K322</f>
        <v>0</v>
      </c>
      <c r="AD322" s="87" t="e">
        <f>AC322/K322</f>
        <v>#DIV/0!</v>
      </c>
      <c r="AE322" s="88">
        <f>V322-L322</f>
        <v>0</v>
      </c>
      <c r="AF322" s="89" t="e">
        <f>AE322/L322</f>
        <v>#DIV/0!</v>
      </c>
      <c r="AG322" s="90">
        <f>W322-M322</f>
        <v>0</v>
      </c>
      <c r="AH322" s="91" t="e">
        <f>AG322/M322</f>
        <v>#DIV/0!</v>
      </c>
      <c r="AI322" s="233">
        <f>(S16+S67+S118+S169+S220+S271+S322)-(J16+J67+J118+J169+J220+J271+J322)</f>
        <v>0</v>
      </c>
      <c r="AJ322" s="234" t="e">
        <f>AI322/(J16+J67+J118+J169+J220+J271+J322)</f>
        <v>#DIV/0!</v>
      </c>
      <c r="AK322" s="233">
        <f>(U16+U67+U118+U169+U220+U271+U322)-(K16+K67+K118+K169+K220+K271+K322)</f>
        <v>0</v>
      </c>
      <c r="AL322" s="234" t="e">
        <f>AK322/(K16+K67+K118+K169+K220+K271+K322)</f>
        <v>#DIV/0!</v>
      </c>
      <c r="AM322" s="235">
        <f>(V16+V67+V118+V169+V220+V271+V322)-(L16+L67+L118+L169+L220+L271+L322)</f>
        <v>0</v>
      </c>
      <c r="AN322" s="244" t="e">
        <f>AM322/(L16+L67+L118+L169+L220+L271+L322)</f>
        <v>#DIV/0!</v>
      </c>
      <c r="AO322" s="235">
        <f>(W16+W67+W118+W169+W220+W271+W322)-(M16+M67+M118+M169+M220+M271+M322)</f>
        <v>0</v>
      </c>
      <c r="AP322" s="244" t="e">
        <f>AO322/(M16+M67+M118+M169+M220+M271+M322)</f>
        <v>#DIV/0!</v>
      </c>
      <c r="AR322" s="92"/>
      <c r="AS322" s="93"/>
      <c r="AT322" s="242">
        <f>SUM(AS322-AR322)</f>
        <v>0</v>
      </c>
      <c r="AU322" s="243" t="e">
        <f>AT322/AR322</f>
        <v>#DIV/0!</v>
      </c>
      <c r="AV322" s="223">
        <f>(AS67+AS118+AS169+AS220+AS271+AS322)-(AR67+AR118+AR169+AR220+AR271+AR322)</f>
        <v>0</v>
      </c>
      <c r="AW322" s="224" t="e">
        <f>AV322/(AR67+AR118+AR169+AR220+AR271+AR322)</f>
        <v>#DIV/0!</v>
      </c>
      <c r="AY322" s="96"/>
      <c r="AZ322" s="53"/>
      <c r="BA322" s="97"/>
      <c r="BB322" s="53"/>
      <c r="BC322" s="226">
        <f>SUM(AY322-BA271)</f>
        <v>0</v>
      </c>
    </row>
    <row r="323" spans="1:55">
      <c r="A323" s="66"/>
      <c r="B323" s="67"/>
      <c r="C323" s="68"/>
      <c r="D323" s="68"/>
      <c r="E323" s="68"/>
      <c r="F323" s="69"/>
      <c r="G323" s="323"/>
      <c r="H323" s="70"/>
      <c r="I323" s="71"/>
      <c r="J323" s="72">
        <f>SUM(H323:I323)</f>
        <v>0</v>
      </c>
      <c r="K323" s="73"/>
      <c r="L323" s="74">
        <f>SUM(J323+K323)</f>
        <v>0</v>
      </c>
      <c r="M323" s="75"/>
      <c r="N323" s="76"/>
      <c r="O323" s="77"/>
      <c r="P323" s="78"/>
      <c r="Q323" s="70"/>
      <c r="R323" s="71"/>
      <c r="S323" s="71">
        <f>SUM(Q323:R323)</f>
        <v>0</v>
      </c>
      <c r="T323" s="78"/>
      <c r="U323" s="79"/>
      <c r="V323" s="80">
        <f>SUM(S323+U323)</f>
        <v>0</v>
      </c>
      <c r="W323" s="81"/>
      <c r="X323" s="76"/>
      <c r="Y323" s="82">
        <f>T323-D323</f>
        <v>0</v>
      </c>
      <c r="Z323" s="83">
        <f>P323-E323</f>
        <v>0</v>
      </c>
      <c r="AA323" s="84">
        <f>SUM(S323-J323)</f>
        <v>0</v>
      </c>
      <c r="AB323" s="85" t="e">
        <f>AA323/J323</f>
        <v>#DIV/0!</v>
      </c>
      <c r="AC323" s="86">
        <f>U323-K323</f>
        <v>0</v>
      </c>
      <c r="AD323" s="87" t="e">
        <f>AC323/K323</f>
        <v>#DIV/0!</v>
      </c>
      <c r="AE323" s="88">
        <f>V323-L323</f>
        <v>0</v>
      </c>
      <c r="AF323" s="89" t="e">
        <f>AE323/L323</f>
        <v>#DIV/0!</v>
      </c>
      <c r="AG323" s="90">
        <f>W323-M323</f>
        <v>0</v>
      </c>
      <c r="AH323" s="91" t="e">
        <f>AG323/M323</f>
        <v>#DIV/0!</v>
      </c>
      <c r="AI323" s="233">
        <f>(S17+S68+S119+S170+S221+S272+S323)-(J17+J68+J119+J170+J221+J272+J323)</f>
        <v>0</v>
      </c>
      <c r="AJ323" s="234" t="e">
        <f>AI323/(J17+J68+J119+J170+J221+J272+J323)</f>
        <v>#DIV/0!</v>
      </c>
      <c r="AK323" s="233">
        <f>(U17+U68+U119+U170+U221+U272+U323)-(K17+K68+K119+K170+K221+K272+K323)</f>
        <v>0</v>
      </c>
      <c r="AL323" s="234" t="e">
        <f>AK323/(K17+K68+K119+K170+K221+K272+K323)</f>
        <v>#DIV/0!</v>
      </c>
      <c r="AM323" s="235">
        <f>(V17+V68+V119+V170+V221+V272+V323)-(L17+L68+L119+L170+L221+L272+L323)</f>
        <v>0</v>
      </c>
      <c r="AN323" s="244" t="e">
        <f>AM323/(L17+L68+L119+L170+L221+L272+L323)</f>
        <v>#DIV/0!</v>
      </c>
      <c r="AO323" s="235">
        <f>(W17+W68+W119+W170+W221+W272+W323)-(M17+M68+M119+M170+M221+M272+M323)</f>
        <v>0</v>
      </c>
      <c r="AP323" s="244" t="e">
        <f>AO323/(M17+M68+M119+M170+M221+M272+M323)</f>
        <v>#DIV/0!</v>
      </c>
      <c r="AR323" s="92"/>
      <c r="AS323" s="93"/>
      <c r="AT323" s="242">
        <f>SUM(AS323-AR323)</f>
        <v>0</v>
      </c>
      <c r="AU323" s="243" t="e">
        <f>AT323/AR323</f>
        <v>#DIV/0!</v>
      </c>
      <c r="AV323" s="223">
        <f>(AS68+AS119+AS170+AS221+AS272+AS323)-(AR68+AR119+AR170+AR221+AR272+AR323)</f>
        <v>0</v>
      </c>
      <c r="AW323" s="224" t="e">
        <f>AV323/(AR68+AR119+AR170+AR221+AR272+AR323)</f>
        <v>#DIV/0!</v>
      </c>
      <c r="AY323" s="96"/>
      <c r="AZ323" s="53"/>
      <c r="BA323" s="97"/>
      <c r="BB323" s="53"/>
      <c r="BC323" s="226">
        <f>SUM(AY323-BA272)</f>
        <v>0</v>
      </c>
    </row>
    <row r="324" spans="1:55">
      <c r="A324" s="66"/>
      <c r="B324" s="67"/>
      <c r="C324" s="68"/>
      <c r="D324" s="68"/>
      <c r="E324" s="68"/>
      <c r="F324" s="69"/>
      <c r="G324" s="323"/>
      <c r="H324" s="70"/>
      <c r="I324" s="71"/>
      <c r="J324" s="72">
        <f>SUM(H324:I324)</f>
        <v>0</v>
      </c>
      <c r="K324" s="73"/>
      <c r="L324" s="74">
        <f>SUM(J324+K324)</f>
        <v>0</v>
      </c>
      <c r="M324" s="75"/>
      <c r="N324" s="76"/>
      <c r="O324" s="77"/>
      <c r="P324" s="78"/>
      <c r="Q324" s="70"/>
      <c r="R324" s="71"/>
      <c r="S324" s="71">
        <f>SUM(Q324:R324)</f>
        <v>0</v>
      </c>
      <c r="T324" s="78"/>
      <c r="U324" s="79"/>
      <c r="V324" s="80">
        <f>SUM(S324+U324)</f>
        <v>0</v>
      </c>
      <c r="W324" s="81"/>
      <c r="X324" s="76"/>
      <c r="Y324" s="82">
        <f>T324-D324</f>
        <v>0</v>
      </c>
      <c r="Z324" s="83">
        <f>P324-E324</f>
        <v>0</v>
      </c>
      <c r="AA324" s="84">
        <f>SUM(S324-J324)</f>
        <v>0</v>
      </c>
      <c r="AB324" s="85" t="e">
        <f>AA324/J324</f>
        <v>#DIV/0!</v>
      </c>
      <c r="AC324" s="86">
        <f>U324-K324</f>
        <v>0</v>
      </c>
      <c r="AD324" s="87" t="e">
        <f>AC324/K324</f>
        <v>#DIV/0!</v>
      </c>
      <c r="AE324" s="88">
        <f>V324-L324</f>
        <v>0</v>
      </c>
      <c r="AF324" s="89" t="e">
        <f>AE324/L324</f>
        <v>#DIV/0!</v>
      </c>
      <c r="AG324" s="90">
        <f>W324-M324</f>
        <v>0</v>
      </c>
      <c r="AH324" s="91" t="e">
        <f>AG324/M324</f>
        <v>#DIV/0!</v>
      </c>
      <c r="AI324" s="233">
        <f>(S18+S69+S120+S171+S222+S273+S324)-(J18+J69+J120+J171+J222+J273+J324)</f>
        <v>0</v>
      </c>
      <c r="AJ324" s="234" t="e">
        <f>AI324/(J18+J69+J120+J171+J222+J273+J324)</f>
        <v>#DIV/0!</v>
      </c>
      <c r="AK324" s="233">
        <f>(U18+U69+U120+U171+U222+U273+U324)-(K18+K69+K120+K171+K222+K273+K324)</f>
        <v>0</v>
      </c>
      <c r="AL324" s="234" t="e">
        <f>AK324/(K18+K69+K120+K171+K222+K273+K324)</f>
        <v>#DIV/0!</v>
      </c>
      <c r="AM324" s="235">
        <f>(V18+V69+V120+V171+V222+V273+V324)-(L18+L69+L120+L171+L222+L273+L324)</f>
        <v>0</v>
      </c>
      <c r="AN324" s="244" t="e">
        <f>AM324/(L18+L69+L120+L171+L222+L273+L324)</f>
        <v>#DIV/0!</v>
      </c>
      <c r="AO324" s="235">
        <f>(W18+W69+W120+W171+W222+W273+W324)-(M18+M69+M120+M171+M222+M273+M324)</f>
        <v>0</v>
      </c>
      <c r="AP324" s="244" t="e">
        <f>AO324/(M18+M69+M120+M171+M222+M273+M324)</f>
        <v>#DIV/0!</v>
      </c>
      <c r="AR324" s="92"/>
      <c r="AS324" s="93"/>
      <c r="AT324" s="242">
        <f>SUM(AS324-AR324)</f>
        <v>0</v>
      </c>
      <c r="AU324" s="243" t="e">
        <f>AT324/AR324</f>
        <v>#DIV/0!</v>
      </c>
      <c r="AV324" s="223">
        <f>(AS69+AS120+AS171+AS222+AS273+AS324)-(AR69+AR120+AR171+AR222+AR273+AR324)</f>
        <v>0</v>
      </c>
      <c r="AW324" s="224" t="e">
        <f>AV324/(AR69+AR120+AR171+AR222+AR273+AR324)</f>
        <v>#DIV/0!</v>
      </c>
      <c r="AY324" s="96"/>
      <c r="AZ324" s="53"/>
      <c r="BA324" s="97"/>
      <c r="BB324" s="53"/>
      <c r="BC324" s="226">
        <f>SUM(AY324-BA273)</f>
        <v>0</v>
      </c>
    </row>
    <row r="325" spans="1:55">
      <c r="A325" s="66"/>
      <c r="B325" s="67"/>
      <c r="C325" s="68"/>
      <c r="D325" s="68"/>
      <c r="E325" s="68"/>
      <c r="F325" s="69"/>
      <c r="G325" s="323"/>
      <c r="H325" s="70"/>
      <c r="I325" s="71"/>
      <c r="J325" s="72">
        <f>SUM(H325:I325)</f>
        <v>0</v>
      </c>
      <c r="K325" s="73"/>
      <c r="L325" s="74">
        <f>SUM(J325+K325)</f>
        <v>0</v>
      </c>
      <c r="M325" s="75"/>
      <c r="N325" s="76"/>
      <c r="O325" s="77"/>
      <c r="P325" s="78"/>
      <c r="Q325" s="70"/>
      <c r="R325" s="71"/>
      <c r="S325" s="71">
        <f>SUM(Q325:R325)</f>
        <v>0</v>
      </c>
      <c r="T325" s="78"/>
      <c r="U325" s="79"/>
      <c r="V325" s="80">
        <f>SUM(S325+U325)</f>
        <v>0</v>
      </c>
      <c r="W325" s="81"/>
      <c r="X325" s="76"/>
      <c r="Y325" s="82">
        <f>T325-D325</f>
        <v>0</v>
      </c>
      <c r="Z325" s="83">
        <f>P325-E325</f>
        <v>0</v>
      </c>
      <c r="AA325" s="84">
        <f>SUM(S325-J325)</f>
        <v>0</v>
      </c>
      <c r="AB325" s="85" t="e">
        <f>AA325/J325</f>
        <v>#DIV/0!</v>
      </c>
      <c r="AC325" s="86">
        <f>U325-K325</f>
        <v>0</v>
      </c>
      <c r="AD325" s="87" t="e">
        <f>AC325/K325</f>
        <v>#DIV/0!</v>
      </c>
      <c r="AE325" s="88">
        <f>V325-L325</f>
        <v>0</v>
      </c>
      <c r="AF325" s="89" t="e">
        <f>AE325/L325</f>
        <v>#DIV/0!</v>
      </c>
      <c r="AG325" s="90">
        <f>W325-M325</f>
        <v>0</v>
      </c>
      <c r="AH325" s="91" t="e">
        <f>AG325/M325</f>
        <v>#DIV/0!</v>
      </c>
      <c r="AI325" s="233">
        <f>(S19+S70+S121+S172+S223+S274+S325)-(J19+J70+J121+J172+J223+J274+J325)</f>
        <v>0</v>
      </c>
      <c r="AJ325" s="234" t="e">
        <f>AI325/(J19+J70+J121+J172+J223+J274+J325)</f>
        <v>#DIV/0!</v>
      </c>
      <c r="AK325" s="233">
        <f>(U19+U70+U121+U172+U223+U274+U325)-(K19+K70+K121+K172+K223+K274+K325)</f>
        <v>0</v>
      </c>
      <c r="AL325" s="234" t="e">
        <f>AK325/(K19+K70+K121+K172+K223+K274+K325)</f>
        <v>#DIV/0!</v>
      </c>
      <c r="AM325" s="235">
        <f>(V19+V70+V121+V172+V223+V274+V325)-(L19+L70+L121+L172+L223+L274+L325)</f>
        <v>0</v>
      </c>
      <c r="AN325" s="244" t="e">
        <f>AM325/(L19+L70+L121+L172+L223+L274+L325)</f>
        <v>#DIV/0!</v>
      </c>
      <c r="AO325" s="235">
        <f>(W19+W70+W121+W172+W223+W274+W325)-(M19+M70+M121+M172+M223+M274+M325)</f>
        <v>0</v>
      </c>
      <c r="AP325" s="244" t="e">
        <f>AO325/(M19+M70+M121+M172+M223+M274+M325)</f>
        <v>#DIV/0!</v>
      </c>
      <c r="AR325" s="92"/>
      <c r="AS325" s="93"/>
      <c r="AT325" s="242">
        <f>SUM(AS325-AR325)</f>
        <v>0</v>
      </c>
      <c r="AU325" s="243" t="e">
        <f>AT325/AR325</f>
        <v>#DIV/0!</v>
      </c>
      <c r="AV325" s="223">
        <f>(AS70+AS121+AS172+AS223+AS274+AS325)-(AR70+AR121+AR172+AR223+AR274+AR325)</f>
        <v>0</v>
      </c>
      <c r="AW325" s="224" t="e">
        <f>AV325/(AR70+AR121+AR172+AR223+AR274+AR325)</f>
        <v>#DIV/0!</v>
      </c>
      <c r="AY325" s="96"/>
      <c r="AZ325" s="53"/>
      <c r="BA325" s="97"/>
      <c r="BB325" s="53"/>
      <c r="BC325" s="226">
        <f>SUM(AY325-BA274)</f>
        <v>0</v>
      </c>
    </row>
    <row r="326" spans="1:55">
      <c r="A326" s="66"/>
      <c r="B326" s="67"/>
      <c r="C326" s="68"/>
      <c r="D326" s="68"/>
      <c r="E326" s="68"/>
      <c r="F326" s="69"/>
      <c r="G326" s="323"/>
      <c r="H326" s="70"/>
      <c r="I326" s="71"/>
      <c r="J326" s="72">
        <f>SUM(H326:I326)</f>
        <v>0</v>
      </c>
      <c r="K326" s="73"/>
      <c r="L326" s="74">
        <f>SUM(J326+K326)</f>
        <v>0</v>
      </c>
      <c r="M326" s="75"/>
      <c r="N326" s="76"/>
      <c r="O326" s="77"/>
      <c r="P326" s="78"/>
      <c r="Q326" s="70"/>
      <c r="R326" s="71"/>
      <c r="S326" s="71">
        <f>SUM(Q326:R326)</f>
        <v>0</v>
      </c>
      <c r="T326" s="78"/>
      <c r="U326" s="79"/>
      <c r="V326" s="80">
        <f>SUM(S326+U326)</f>
        <v>0</v>
      </c>
      <c r="W326" s="81"/>
      <c r="X326" s="76"/>
      <c r="Y326" s="82">
        <f>T326-D326</f>
        <v>0</v>
      </c>
      <c r="Z326" s="83">
        <f>P326-E326</f>
        <v>0</v>
      </c>
      <c r="AA326" s="84">
        <f>SUM(S326-J326)</f>
        <v>0</v>
      </c>
      <c r="AB326" s="85" t="e">
        <f>AA326/J326</f>
        <v>#DIV/0!</v>
      </c>
      <c r="AC326" s="86">
        <f>U326-K326</f>
        <v>0</v>
      </c>
      <c r="AD326" s="87" t="e">
        <f>AC326/K326</f>
        <v>#DIV/0!</v>
      </c>
      <c r="AE326" s="88">
        <f>V326-L326</f>
        <v>0</v>
      </c>
      <c r="AF326" s="89" t="e">
        <f>AE326/L326</f>
        <v>#DIV/0!</v>
      </c>
      <c r="AG326" s="90">
        <f>W326-M326</f>
        <v>0</v>
      </c>
      <c r="AH326" s="91" t="e">
        <f>AG326/M326</f>
        <v>#DIV/0!</v>
      </c>
      <c r="AI326" s="233">
        <f>(S20+S71+S122+S173+S224+S275+S326)-(J20+J71+J122+J173+J224+J275+J326)</f>
        <v>0</v>
      </c>
      <c r="AJ326" s="234" t="e">
        <f>AI326/(J20+J71+J122+J173+J224+J275+J326)</f>
        <v>#DIV/0!</v>
      </c>
      <c r="AK326" s="233">
        <f>(U20+U71+U122+U173+U224+U275+U326)-(K20+K71+K122+K173+K224+K275+K326)</f>
        <v>0</v>
      </c>
      <c r="AL326" s="234" t="e">
        <f>AK326/(K20+K71+K122+K173+K224+K275+K326)</f>
        <v>#DIV/0!</v>
      </c>
      <c r="AM326" s="235">
        <f>(V20+V71+V122+V173+V224+V275+V326)-(L20+L71+L122+L173+L224+L275+L326)</f>
        <v>0</v>
      </c>
      <c r="AN326" s="244" t="e">
        <f>AM326/(L20+L71+L122+L173+L224+L275+L326)</f>
        <v>#DIV/0!</v>
      </c>
      <c r="AO326" s="235">
        <f>(W20+W71+W122+W173+W224+W275+W326)-(M20+M71+M122+M173+M224+M275+M326)</f>
        <v>0</v>
      </c>
      <c r="AP326" s="244" t="e">
        <f>AO326/(M20+M71+M122+M173+M224+M275+M326)</f>
        <v>#DIV/0!</v>
      </c>
      <c r="AR326" s="92"/>
      <c r="AS326" s="93"/>
      <c r="AT326" s="242">
        <f>SUM(AS326-AR326)</f>
        <v>0</v>
      </c>
      <c r="AU326" s="243" t="e">
        <f>AT326/AR326</f>
        <v>#DIV/0!</v>
      </c>
      <c r="AV326" s="223">
        <f>(AS71+AS122+AS173+AS224+AS275+AS326)-(AR71+AR122+AR173+AR224+AR275+AR326)</f>
        <v>0</v>
      </c>
      <c r="AW326" s="224" t="e">
        <f>AV326/(AR71+AR122+AR173+AR224+AR275+AR326)</f>
        <v>#DIV/0!</v>
      </c>
      <c r="AY326" s="96"/>
      <c r="AZ326" s="53"/>
      <c r="BA326" s="97"/>
      <c r="BB326" s="53"/>
      <c r="BC326" s="226">
        <f>SUM(AY326-BA275)</f>
        <v>0</v>
      </c>
    </row>
    <row r="327" spans="1:55">
      <c r="A327" s="66"/>
      <c r="B327" s="67"/>
      <c r="C327" s="68"/>
      <c r="D327" s="68"/>
      <c r="E327" s="68"/>
      <c r="F327" s="69"/>
      <c r="G327" s="323"/>
      <c r="H327" s="70"/>
      <c r="I327" s="71"/>
      <c r="J327" s="72">
        <f>SUM(H327:I327)</f>
        <v>0</v>
      </c>
      <c r="K327" s="73"/>
      <c r="L327" s="74">
        <f>SUM(J327+K327)</f>
        <v>0</v>
      </c>
      <c r="M327" s="75"/>
      <c r="N327" s="76"/>
      <c r="O327" s="77"/>
      <c r="P327" s="78"/>
      <c r="Q327" s="70"/>
      <c r="R327" s="71"/>
      <c r="S327" s="71">
        <f>SUM(Q327:R327)</f>
        <v>0</v>
      </c>
      <c r="T327" s="78"/>
      <c r="U327" s="79"/>
      <c r="V327" s="80">
        <f>SUM(S327+U327)</f>
        <v>0</v>
      </c>
      <c r="W327" s="81"/>
      <c r="X327" s="76"/>
      <c r="Y327" s="82">
        <f>T327-D327</f>
        <v>0</v>
      </c>
      <c r="Z327" s="83">
        <f>P327-E327</f>
        <v>0</v>
      </c>
      <c r="AA327" s="84">
        <f>SUM(S327-J327)</f>
        <v>0</v>
      </c>
      <c r="AB327" s="85" t="e">
        <f>AA327/J327</f>
        <v>#DIV/0!</v>
      </c>
      <c r="AC327" s="86">
        <f>U327-K327</f>
        <v>0</v>
      </c>
      <c r="AD327" s="87" t="e">
        <f>AC327/K327</f>
        <v>#DIV/0!</v>
      </c>
      <c r="AE327" s="88">
        <f>V327-L327</f>
        <v>0</v>
      </c>
      <c r="AF327" s="89" t="e">
        <f>AE327/L327</f>
        <v>#DIV/0!</v>
      </c>
      <c r="AG327" s="90">
        <f>W327-M327</f>
        <v>0</v>
      </c>
      <c r="AH327" s="91" t="e">
        <f>AG327/M327</f>
        <v>#DIV/0!</v>
      </c>
      <c r="AI327" s="233">
        <f>(S21+S72+S123+S174+S225+S276+S327)-(J21+J72+J123+J174+J225+J276+J327)</f>
        <v>0</v>
      </c>
      <c r="AJ327" s="234" t="e">
        <f>AI327/(J21+J72+J123+J174+J225+J276+J327)</f>
        <v>#DIV/0!</v>
      </c>
      <c r="AK327" s="233">
        <f>(U21+U72+U123+U174+U225+U276+U327)-(K21+K72+K123+K174+K225+K276+K327)</f>
        <v>0</v>
      </c>
      <c r="AL327" s="234" t="e">
        <f>AK327/(K21+K72+K123+K174+K225+K276+K327)</f>
        <v>#DIV/0!</v>
      </c>
      <c r="AM327" s="235">
        <f>(V21+V72+V123+V174+V225+V276+V327)-(L21+L72+L123+L174+L225+L276+L327)</f>
        <v>0</v>
      </c>
      <c r="AN327" s="244" t="e">
        <f>AM327/(L21+L72+L123+L174+L225+L276+L327)</f>
        <v>#DIV/0!</v>
      </c>
      <c r="AO327" s="235">
        <f>(W21+W72+W123+W174+W225+W276+W327)-(M21+M72+M123+M174+M225+M276+M327)</f>
        <v>0</v>
      </c>
      <c r="AP327" s="244" t="e">
        <f>AO327/(M21+M72+M123+M174+M225+M276+M327)</f>
        <v>#DIV/0!</v>
      </c>
      <c r="AR327" s="92"/>
      <c r="AS327" s="93"/>
      <c r="AT327" s="242">
        <f>SUM(AS327-AR327)</f>
        <v>0</v>
      </c>
      <c r="AU327" s="243" t="e">
        <f>AT327/AR327</f>
        <v>#DIV/0!</v>
      </c>
      <c r="AV327" s="223">
        <f>(AS72+AS123+AS174+AS225+AS276+AS327)-(AR72+AR123+AR174+AR225+AR276+AR327)</f>
        <v>0</v>
      </c>
      <c r="AW327" s="224" t="e">
        <f>AV327/(AR72+AR123+AR174+AR225+AR276+AR327)</f>
        <v>#DIV/0!</v>
      </c>
      <c r="AY327" s="96"/>
      <c r="AZ327" s="53"/>
      <c r="BA327" s="97"/>
      <c r="BB327" s="53"/>
      <c r="BC327" s="226">
        <f>SUM(AY327-BA276)</f>
        <v>0</v>
      </c>
    </row>
    <row r="328" spans="1:55">
      <c r="A328" s="66"/>
      <c r="B328" s="67"/>
      <c r="C328" s="68"/>
      <c r="D328" s="68"/>
      <c r="E328" s="68"/>
      <c r="F328" s="69"/>
      <c r="G328" s="323"/>
      <c r="H328" s="70"/>
      <c r="I328" s="71"/>
      <c r="J328" s="72">
        <f>SUM(H328:I328)</f>
        <v>0</v>
      </c>
      <c r="K328" s="73"/>
      <c r="L328" s="74">
        <f>SUM(J328+K328)</f>
        <v>0</v>
      </c>
      <c r="M328" s="75"/>
      <c r="N328" s="76"/>
      <c r="O328" s="77"/>
      <c r="P328" s="78"/>
      <c r="Q328" s="70"/>
      <c r="R328" s="71"/>
      <c r="S328" s="71">
        <f>SUM(Q328:R328)</f>
        <v>0</v>
      </c>
      <c r="T328" s="78"/>
      <c r="U328" s="79"/>
      <c r="V328" s="80">
        <f>SUM(S328+U328)</f>
        <v>0</v>
      </c>
      <c r="W328" s="81"/>
      <c r="X328" s="76"/>
      <c r="Y328" s="82">
        <f>T328-D328</f>
        <v>0</v>
      </c>
      <c r="Z328" s="83">
        <f>P328-E328</f>
        <v>0</v>
      </c>
      <c r="AA328" s="84">
        <f>SUM(S328-J328)</f>
        <v>0</v>
      </c>
      <c r="AB328" s="85" t="e">
        <f>AA328/J328</f>
        <v>#DIV/0!</v>
      </c>
      <c r="AC328" s="86">
        <f>U328-K328</f>
        <v>0</v>
      </c>
      <c r="AD328" s="87" t="e">
        <f>AC328/K328</f>
        <v>#DIV/0!</v>
      </c>
      <c r="AE328" s="88">
        <f>V328-L328</f>
        <v>0</v>
      </c>
      <c r="AF328" s="89" t="e">
        <f>AE328/L328</f>
        <v>#DIV/0!</v>
      </c>
      <c r="AG328" s="90">
        <f>W328-M328</f>
        <v>0</v>
      </c>
      <c r="AH328" s="91" t="e">
        <f>AG328/M328</f>
        <v>#DIV/0!</v>
      </c>
      <c r="AI328" s="233">
        <f>(S22+S73+S124+S175+S226+S277+S328)-(J22+J73+J124+J175+J226+J277+J328)</f>
        <v>0</v>
      </c>
      <c r="AJ328" s="234" t="e">
        <f>AI328/(J22+J73+J124+J175+J226+J277+J328)</f>
        <v>#DIV/0!</v>
      </c>
      <c r="AK328" s="233">
        <f>(U22+U73+U124+U175+U226+U277+U328)-(K22+K73+K124+K175+K226+K277+K328)</f>
        <v>0</v>
      </c>
      <c r="AL328" s="234" t="e">
        <f>AK328/(K22+K73+K124+K175+K226+K277+K328)</f>
        <v>#DIV/0!</v>
      </c>
      <c r="AM328" s="235">
        <f>(V22+V73+V124+V175+V226+V277+V328)-(L22+L73+L124+L175+L226+L277+L328)</f>
        <v>0</v>
      </c>
      <c r="AN328" s="244" t="e">
        <f>AM328/(L22+L73+L124+L175+L226+L277+L328)</f>
        <v>#DIV/0!</v>
      </c>
      <c r="AO328" s="235">
        <f>(W22+W73+W124+W175+W226+W277+W328)-(M22+M73+M124+M175+M226+M277+M328)</f>
        <v>0</v>
      </c>
      <c r="AP328" s="244" t="e">
        <f>AO328/(M22+M73+M124+M175+M226+M277+M328)</f>
        <v>#DIV/0!</v>
      </c>
      <c r="AR328" s="92"/>
      <c r="AS328" s="93"/>
      <c r="AT328" s="242">
        <f>SUM(AS328-AR328)</f>
        <v>0</v>
      </c>
      <c r="AU328" s="243" t="e">
        <f>AT328/AR328</f>
        <v>#DIV/0!</v>
      </c>
      <c r="AV328" s="223">
        <f>(AS73+AS124+AS175+AS226+AS277+AS328)-(AR73+AR124+AR175+AR226+AR277+AR328)</f>
        <v>0</v>
      </c>
      <c r="AW328" s="224" t="e">
        <f>AV328/(AR73+AR124+AR175+AR226+AR277+AR328)</f>
        <v>#DIV/0!</v>
      </c>
      <c r="AY328" s="96"/>
      <c r="AZ328" s="53"/>
      <c r="BA328" s="97"/>
      <c r="BB328" s="53"/>
      <c r="BC328" s="226">
        <f>SUM(AY328-BA277)</f>
        <v>0</v>
      </c>
    </row>
    <row r="329" spans="1:55">
      <c r="A329" s="66"/>
      <c r="B329" s="67"/>
      <c r="C329" s="68"/>
      <c r="D329" s="68"/>
      <c r="E329" s="68"/>
      <c r="F329" s="69"/>
      <c r="G329" s="323"/>
      <c r="H329" s="70"/>
      <c r="I329" s="71"/>
      <c r="J329" s="72">
        <f>SUM(H329:I329)</f>
        <v>0</v>
      </c>
      <c r="K329" s="73"/>
      <c r="L329" s="74">
        <f>SUM(J329+K329)</f>
        <v>0</v>
      </c>
      <c r="M329" s="75"/>
      <c r="N329" s="76"/>
      <c r="O329" s="77"/>
      <c r="P329" s="78"/>
      <c r="Q329" s="70"/>
      <c r="R329" s="71"/>
      <c r="S329" s="71">
        <f>SUM(Q329:R329)</f>
        <v>0</v>
      </c>
      <c r="T329" s="78"/>
      <c r="U329" s="79"/>
      <c r="V329" s="80">
        <f>SUM(S329+U329)</f>
        <v>0</v>
      </c>
      <c r="W329" s="81"/>
      <c r="X329" s="76"/>
      <c r="Y329" s="82">
        <f>T329-D329</f>
        <v>0</v>
      </c>
      <c r="Z329" s="83">
        <f>P329-E329</f>
        <v>0</v>
      </c>
      <c r="AA329" s="84">
        <f>SUM(S329-J329)</f>
        <v>0</v>
      </c>
      <c r="AB329" s="85" t="e">
        <f>AA329/J329</f>
        <v>#DIV/0!</v>
      </c>
      <c r="AC329" s="86">
        <f>U329-K329</f>
        <v>0</v>
      </c>
      <c r="AD329" s="87" t="e">
        <f>AC329/K329</f>
        <v>#DIV/0!</v>
      </c>
      <c r="AE329" s="88">
        <f>V329-L329</f>
        <v>0</v>
      </c>
      <c r="AF329" s="89" t="e">
        <f>AE329/L329</f>
        <v>#DIV/0!</v>
      </c>
      <c r="AG329" s="90">
        <f>W329-M329</f>
        <v>0</v>
      </c>
      <c r="AH329" s="91" t="e">
        <f>AG329/M329</f>
        <v>#DIV/0!</v>
      </c>
      <c r="AI329" s="233">
        <f>(S23+S74+S125+S176+S227+S278+S329)-(J23+J74+J125+J176+J227+J278+J329)</f>
        <v>0</v>
      </c>
      <c r="AJ329" s="234" t="e">
        <f>AI329/(J23+J74+J125+J176+J227+J278+J329)</f>
        <v>#DIV/0!</v>
      </c>
      <c r="AK329" s="233">
        <f>(U23+U74+U125+U176+U227+U278+U329)-(K23+K74+K125+K176+K227+K278+K329)</f>
        <v>0</v>
      </c>
      <c r="AL329" s="234" t="e">
        <f>AK329/(K23+K74+K125+K176+K227+K278+K329)</f>
        <v>#DIV/0!</v>
      </c>
      <c r="AM329" s="235">
        <f>(V23+V74+V125+V176+V227+V278+V329)-(L23+L74+L125+L176+L227+L278+L329)</f>
        <v>0</v>
      </c>
      <c r="AN329" s="244" t="e">
        <f>AM329/(L23+L74+L125+L176+L227+L278+L329)</f>
        <v>#DIV/0!</v>
      </c>
      <c r="AO329" s="235">
        <f>(W23+W74+W125+W176+W227+W278+W329)-(M23+M74+M125+M176+M227+M278+M329)</f>
        <v>0</v>
      </c>
      <c r="AP329" s="244" t="e">
        <f>AO329/(M23+M74+M125+M176+M227+M278+M329)</f>
        <v>#DIV/0!</v>
      </c>
      <c r="AR329" s="92"/>
      <c r="AS329" s="93"/>
      <c r="AT329" s="242">
        <f>SUM(AS329-AR329)</f>
        <v>0</v>
      </c>
      <c r="AU329" s="243" t="e">
        <f>AT329/AR329</f>
        <v>#DIV/0!</v>
      </c>
      <c r="AV329" s="223">
        <f>(AS74+AS125+AS176+AS227+AS278+AS329)-(AR74+AR125+AR176+AR227+AR278+AR329)</f>
        <v>0</v>
      </c>
      <c r="AW329" s="224" t="e">
        <f>AV329/(AR74+AR125+AR176+AR227+AR278+AR329)</f>
        <v>#DIV/0!</v>
      </c>
      <c r="AY329" s="96"/>
      <c r="AZ329" s="53"/>
      <c r="BA329" s="97"/>
      <c r="BB329" s="53"/>
      <c r="BC329" s="226">
        <f>SUM(AY329-BA278)</f>
        <v>0</v>
      </c>
    </row>
    <row r="330" spans="1:55">
      <c r="A330" s="66"/>
      <c r="B330" s="67"/>
      <c r="C330" s="68"/>
      <c r="D330" s="68"/>
      <c r="E330" s="68"/>
      <c r="F330" s="69"/>
      <c r="G330" s="323"/>
      <c r="H330" s="70"/>
      <c r="I330" s="71"/>
      <c r="J330" s="72">
        <f>SUM(H330:I330)</f>
        <v>0</v>
      </c>
      <c r="K330" s="73"/>
      <c r="L330" s="74">
        <f>SUM(J330+K330)</f>
        <v>0</v>
      </c>
      <c r="M330" s="75"/>
      <c r="N330" s="76"/>
      <c r="O330" s="77"/>
      <c r="P330" s="78"/>
      <c r="Q330" s="70"/>
      <c r="R330" s="71"/>
      <c r="S330" s="71">
        <f>SUM(Q330:R330)</f>
        <v>0</v>
      </c>
      <c r="T330" s="78"/>
      <c r="U330" s="79"/>
      <c r="V330" s="80">
        <f>SUM(S330+U330)</f>
        <v>0</v>
      </c>
      <c r="W330" s="81"/>
      <c r="X330" s="76"/>
      <c r="Y330" s="82">
        <f>T330-D330</f>
        <v>0</v>
      </c>
      <c r="Z330" s="83">
        <f>P330-E330</f>
        <v>0</v>
      </c>
      <c r="AA330" s="84">
        <f>SUM(S330-J330)</f>
        <v>0</v>
      </c>
      <c r="AB330" s="85" t="e">
        <f>AA330/J330</f>
        <v>#DIV/0!</v>
      </c>
      <c r="AC330" s="86">
        <f>U330-K330</f>
        <v>0</v>
      </c>
      <c r="AD330" s="87" t="e">
        <f>AC330/K330</f>
        <v>#DIV/0!</v>
      </c>
      <c r="AE330" s="88">
        <f>V330-L330</f>
        <v>0</v>
      </c>
      <c r="AF330" s="89" t="e">
        <f>AE330/L330</f>
        <v>#DIV/0!</v>
      </c>
      <c r="AG330" s="90">
        <f>W330-M330</f>
        <v>0</v>
      </c>
      <c r="AH330" s="91" t="e">
        <f>AG330/M330</f>
        <v>#DIV/0!</v>
      </c>
      <c r="AI330" s="233">
        <f>(S24+S75+S126+S177+S228+S279+S330)-(J24+J75+J126+J177+J228+J279+J330)</f>
        <v>0</v>
      </c>
      <c r="AJ330" s="234" t="e">
        <f>AI330/(J24+J75+J126+J177+J228+J279+J330)</f>
        <v>#DIV/0!</v>
      </c>
      <c r="AK330" s="233">
        <f>(U24+U75+U126+U177+U228+U279+U330)-(K24+K75+K126+K177+K228+K279+K330)</f>
        <v>0</v>
      </c>
      <c r="AL330" s="234" t="e">
        <f>AK330/(K24+K75+K126+K177+K228+K279+K330)</f>
        <v>#DIV/0!</v>
      </c>
      <c r="AM330" s="235">
        <f>(V24+V75+V126+V177+V228+V279+V330)-(L24+L75+L126+L177+L228+L279+L330)</f>
        <v>0</v>
      </c>
      <c r="AN330" s="244" t="e">
        <f>AM330/(L24+L75+L126+L177+L228+L279+L330)</f>
        <v>#DIV/0!</v>
      </c>
      <c r="AO330" s="235">
        <f>(W24+W75+W126+W177+W228+W279+W330)-(M24+M75+M126+M177+M228+M279+M330)</f>
        <v>0</v>
      </c>
      <c r="AP330" s="244" t="e">
        <f>AO330/(M24+M75+M126+M177+M228+M279+M330)</f>
        <v>#DIV/0!</v>
      </c>
      <c r="AR330" s="92"/>
      <c r="AS330" s="93"/>
      <c r="AT330" s="242">
        <f>SUM(AS330-AR330)</f>
        <v>0</v>
      </c>
      <c r="AU330" s="243" t="e">
        <f>AT330/AR330</f>
        <v>#DIV/0!</v>
      </c>
      <c r="AV330" s="223">
        <f>(AS75+AS126+AS177+AS228+AS279+AS330)-(AR75+AR126+AR177+AR228+AR279+AR330)</f>
        <v>0</v>
      </c>
      <c r="AW330" s="224" t="e">
        <f>AV330/(AR75+AR126+AR177+AR228+AR279+AR330)</f>
        <v>#DIV/0!</v>
      </c>
      <c r="AY330" s="96"/>
      <c r="AZ330" s="53"/>
      <c r="BA330" s="97"/>
      <c r="BB330" s="53"/>
      <c r="BC330" s="226">
        <f>SUM(AY330-BA279)</f>
        <v>0</v>
      </c>
    </row>
    <row r="331" spans="1:55">
      <c r="A331" s="66"/>
      <c r="B331" s="67"/>
      <c r="C331" s="68"/>
      <c r="D331" s="68"/>
      <c r="E331" s="68"/>
      <c r="F331" s="69"/>
      <c r="G331" s="323"/>
      <c r="H331" s="70"/>
      <c r="I331" s="71"/>
      <c r="J331" s="72">
        <f>SUM(H331:I331)</f>
        <v>0</v>
      </c>
      <c r="K331" s="73"/>
      <c r="L331" s="74">
        <f>SUM(J331+K331)</f>
        <v>0</v>
      </c>
      <c r="M331" s="75"/>
      <c r="N331" s="76"/>
      <c r="O331" s="77"/>
      <c r="P331" s="78"/>
      <c r="Q331" s="70"/>
      <c r="R331" s="71"/>
      <c r="S331" s="71">
        <f>SUM(Q331:R331)</f>
        <v>0</v>
      </c>
      <c r="T331" s="78"/>
      <c r="U331" s="79"/>
      <c r="V331" s="80">
        <f>SUM(S331+U331)</f>
        <v>0</v>
      </c>
      <c r="W331" s="81"/>
      <c r="X331" s="76"/>
      <c r="Y331" s="82">
        <f>T331-D331</f>
        <v>0</v>
      </c>
      <c r="Z331" s="83">
        <f>P331-E331</f>
        <v>0</v>
      </c>
      <c r="AA331" s="84">
        <f>SUM(S331-J331)</f>
        <v>0</v>
      </c>
      <c r="AB331" s="85" t="e">
        <f>AA331/J331</f>
        <v>#DIV/0!</v>
      </c>
      <c r="AC331" s="86">
        <f>U331-K331</f>
        <v>0</v>
      </c>
      <c r="AD331" s="87" t="e">
        <f>AC331/K331</f>
        <v>#DIV/0!</v>
      </c>
      <c r="AE331" s="88">
        <f>V331-L331</f>
        <v>0</v>
      </c>
      <c r="AF331" s="89" t="e">
        <f>AE331/L331</f>
        <v>#DIV/0!</v>
      </c>
      <c r="AG331" s="90">
        <f>W331-M331</f>
        <v>0</v>
      </c>
      <c r="AH331" s="91" t="e">
        <f>AG331/M331</f>
        <v>#DIV/0!</v>
      </c>
      <c r="AI331" s="233">
        <f>(S25+S76+S127+S178+S229+S280+S331)-(J25+J76+J127+J178+J229+J280+J331)</f>
        <v>0</v>
      </c>
      <c r="AJ331" s="234" t="e">
        <f>AI331/(J25+J76+J127+J178+J229+J280+J331)</f>
        <v>#DIV/0!</v>
      </c>
      <c r="AK331" s="233">
        <f>(U25+U76+U127+U178+U229+U280+U331)-(K25+K76+K127+K178+K229+K280+K331)</f>
        <v>0</v>
      </c>
      <c r="AL331" s="234" t="e">
        <f>AK331/(K25+K76+K127+K178+K229+K280+K331)</f>
        <v>#DIV/0!</v>
      </c>
      <c r="AM331" s="235">
        <f>(V25+V76+V127+V178+V229+V280+V331)-(L25+L76+L127+L178+L229+L280+L331)</f>
        <v>0</v>
      </c>
      <c r="AN331" s="244" t="e">
        <f>AM331/(L25+L76+L127+L178+L229+L280+L331)</f>
        <v>#DIV/0!</v>
      </c>
      <c r="AO331" s="235">
        <f>(W25+W76+W127+W178+W229+W280+W331)-(M25+M76+M127+M178+M229+M280+M331)</f>
        <v>0</v>
      </c>
      <c r="AP331" s="244" t="e">
        <f>AO331/(M25+M76+M127+M178+M229+M280+M331)</f>
        <v>#DIV/0!</v>
      </c>
      <c r="AR331" s="92"/>
      <c r="AS331" s="93"/>
      <c r="AT331" s="242">
        <f>SUM(AS331-AR331)</f>
        <v>0</v>
      </c>
      <c r="AU331" s="243" t="e">
        <f>AT331/AR331</f>
        <v>#DIV/0!</v>
      </c>
      <c r="AV331" s="223">
        <f>(AS76+AS127+AS178+AS229+AS280+AS331)-(AR76+AR127+AR178+AR229+AR280+AR331)</f>
        <v>0</v>
      </c>
      <c r="AW331" s="224" t="e">
        <f>AV331/(AR76+AR127+AR178+AR229+AR280+AR331)</f>
        <v>#DIV/0!</v>
      </c>
      <c r="AY331" s="96"/>
      <c r="AZ331" s="53"/>
      <c r="BA331" s="97"/>
      <c r="BB331" s="53"/>
      <c r="BC331" s="226">
        <f>SUM(AY331-BA280)</f>
        <v>0</v>
      </c>
    </row>
    <row r="332" spans="1:55">
      <c r="A332" s="66"/>
      <c r="B332" s="67"/>
      <c r="C332" s="68"/>
      <c r="D332" s="68"/>
      <c r="E332" s="68"/>
      <c r="F332" s="69"/>
      <c r="G332" s="323"/>
      <c r="H332" s="70"/>
      <c r="I332" s="71"/>
      <c r="J332" s="72">
        <f>SUM(H332:I332)</f>
        <v>0</v>
      </c>
      <c r="K332" s="73"/>
      <c r="L332" s="74">
        <f>SUM(J332+K332)</f>
        <v>0</v>
      </c>
      <c r="M332" s="75"/>
      <c r="N332" s="76"/>
      <c r="O332" s="77"/>
      <c r="P332" s="78"/>
      <c r="Q332" s="70"/>
      <c r="R332" s="71"/>
      <c r="S332" s="71">
        <f>SUM(Q332:R332)</f>
        <v>0</v>
      </c>
      <c r="T332" s="78"/>
      <c r="U332" s="79"/>
      <c r="V332" s="80">
        <f>SUM(S332+U332)</f>
        <v>0</v>
      </c>
      <c r="W332" s="81"/>
      <c r="X332" s="76"/>
      <c r="Y332" s="82">
        <f>T332-D332</f>
        <v>0</v>
      </c>
      <c r="Z332" s="83">
        <f>P332-E332</f>
        <v>0</v>
      </c>
      <c r="AA332" s="84">
        <f>SUM(S332-J332)</f>
        <v>0</v>
      </c>
      <c r="AB332" s="85" t="e">
        <f>AA332/J332</f>
        <v>#DIV/0!</v>
      </c>
      <c r="AC332" s="86">
        <f>U332-K332</f>
        <v>0</v>
      </c>
      <c r="AD332" s="87" t="e">
        <f>AC332/K332</f>
        <v>#DIV/0!</v>
      </c>
      <c r="AE332" s="88">
        <f>V332-L332</f>
        <v>0</v>
      </c>
      <c r="AF332" s="89" t="e">
        <f>AE332/L332</f>
        <v>#DIV/0!</v>
      </c>
      <c r="AG332" s="90">
        <f>W332-M332</f>
        <v>0</v>
      </c>
      <c r="AH332" s="91" t="e">
        <f>AG332/M332</f>
        <v>#DIV/0!</v>
      </c>
      <c r="AI332" s="233">
        <f>(S26+S77+S128+S179+S230+S281+S332)-(J26+J77+J128+J179+J230+J281+J332)</f>
        <v>0</v>
      </c>
      <c r="AJ332" s="234" t="e">
        <f>AI332/(J26+J77+J128+J179+J230+J281+J332)</f>
        <v>#DIV/0!</v>
      </c>
      <c r="AK332" s="233">
        <f>(U26+U77+U128+U179+U230+U281+U332)-(K26+K77+K128+K179+K230+K281+K332)</f>
        <v>0</v>
      </c>
      <c r="AL332" s="234" t="e">
        <f>AK332/(K26+K77+K128+K179+K230+K281+K332)</f>
        <v>#DIV/0!</v>
      </c>
      <c r="AM332" s="235">
        <f>(V26+V77+V128+V179+V230+V281+V332)-(L26+L77+L128+L179+L230+L281+L332)</f>
        <v>0</v>
      </c>
      <c r="AN332" s="244" t="e">
        <f>AM332/(L26+L77+L128+L179+L230+L281+L332)</f>
        <v>#DIV/0!</v>
      </c>
      <c r="AO332" s="235">
        <f>(W26+W77+W128+W179+W230+W281+W332)-(M26+M77+M128+M179+M230+M281+M332)</f>
        <v>0</v>
      </c>
      <c r="AP332" s="244" t="e">
        <f>AO332/(M26+M77+M128+M179+M230+M281+M332)</f>
        <v>#DIV/0!</v>
      </c>
      <c r="AR332" s="92"/>
      <c r="AS332" s="93"/>
      <c r="AT332" s="242">
        <f>SUM(AS332-AR332)</f>
        <v>0</v>
      </c>
      <c r="AU332" s="243" t="e">
        <f>AT332/AR332</f>
        <v>#DIV/0!</v>
      </c>
      <c r="AV332" s="223">
        <f>(AS77+AS128+AS179+AS230+AS281+AS332)-(AR77+AR128+AR179+AR230+AR281+AR332)</f>
        <v>0</v>
      </c>
      <c r="AW332" s="224" t="e">
        <f>AV332/(AR77+AR128+AR179+AR230+AR281+AR332)</f>
        <v>#DIV/0!</v>
      </c>
      <c r="AY332" s="96"/>
      <c r="AZ332" s="53"/>
      <c r="BA332" s="97"/>
      <c r="BB332" s="53"/>
      <c r="BC332" s="226">
        <f>SUM(AY332-BA281)</f>
        <v>0</v>
      </c>
    </row>
    <row r="333" spans="1:55">
      <c r="A333" s="66"/>
      <c r="B333" s="67"/>
      <c r="C333" s="68"/>
      <c r="D333" s="68"/>
      <c r="E333" s="68"/>
      <c r="F333" s="69"/>
      <c r="G333" s="323"/>
      <c r="H333" s="70"/>
      <c r="I333" s="71"/>
      <c r="J333" s="72">
        <f>SUM(H333:I333)</f>
        <v>0</v>
      </c>
      <c r="K333" s="73"/>
      <c r="L333" s="74">
        <f>SUM(J333+K333)</f>
        <v>0</v>
      </c>
      <c r="M333" s="75"/>
      <c r="N333" s="76"/>
      <c r="O333" s="77"/>
      <c r="P333" s="78"/>
      <c r="Q333" s="70"/>
      <c r="R333" s="71"/>
      <c r="S333" s="71">
        <f>SUM(Q333:R333)</f>
        <v>0</v>
      </c>
      <c r="T333" s="78"/>
      <c r="U333" s="79"/>
      <c r="V333" s="80">
        <f>SUM(S333+U333)</f>
        <v>0</v>
      </c>
      <c r="W333" s="81"/>
      <c r="X333" s="76"/>
      <c r="Y333" s="82">
        <f>T333-D333</f>
        <v>0</v>
      </c>
      <c r="Z333" s="83">
        <f>P333-E333</f>
        <v>0</v>
      </c>
      <c r="AA333" s="84">
        <f>SUM(S333-J333)</f>
        <v>0</v>
      </c>
      <c r="AB333" s="85" t="e">
        <f>AA333/J333</f>
        <v>#DIV/0!</v>
      </c>
      <c r="AC333" s="86">
        <f>U333-K333</f>
        <v>0</v>
      </c>
      <c r="AD333" s="87" t="e">
        <f>AC333/K333</f>
        <v>#DIV/0!</v>
      </c>
      <c r="AE333" s="88">
        <f>V333-L333</f>
        <v>0</v>
      </c>
      <c r="AF333" s="89" t="e">
        <f>AE333/L333</f>
        <v>#DIV/0!</v>
      </c>
      <c r="AG333" s="90">
        <f>W333-M333</f>
        <v>0</v>
      </c>
      <c r="AH333" s="91" t="e">
        <f>AG333/M333</f>
        <v>#DIV/0!</v>
      </c>
      <c r="AI333" s="233">
        <f>(S27+S78+S129+S180+S231+S282+S333)-(J27+J78+J129+J180+J231+J282+J333)</f>
        <v>0</v>
      </c>
      <c r="AJ333" s="234" t="e">
        <f>AI333/(J27+J78+J129+J180+J231+J282+J333)</f>
        <v>#DIV/0!</v>
      </c>
      <c r="AK333" s="233">
        <f>(U27+U78+U129+U180+U231+U282+U333)-(K27+K78+K129+K180+K231+K282+K333)</f>
        <v>0</v>
      </c>
      <c r="AL333" s="234" t="e">
        <f>AK333/(K27+K78+K129+K180+K231+K282+K333)</f>
        <v>#DIV/0!</v>
      </c>
      <c r="AM333" s="235">
        <f>(V27+V78+V129+V180+V231+V282+V333)-(L27+L78+L129+L180+L231+L282+L333)</f>
        <v>0</v>
      </c>
      <c r="AN333" s="244" t="e">
        <f>AM333/(L27+L78+L129+L180+L231+L282+L333)</f>
        <v>#DIV/0!</v>
      </c>
      <c r="AO333" s="235">
        <f>(W27+W78+W129+W180+W231+W282+W333)-(M27+M78+M129+M180+M231+M282+M333)</f>
        <v>0</v>
      </c>
      <c r="AP333" s="244" t="e">
        <f>AO333/(M27+M78+M129+M180+M231+M282+M333)</f>
        <v>#DIV/0!</v>
      </c>
      <c r="AR333" s="92"/>
      <c r="AS333" s="93"/>
      <c r="AT333" s="242">
        <f>SUM(AS333-AR333)</f>
        <v>0</v>
      </c>
      <c r="AU333" s="243" t="e">
        <f>AT333/AR333</f>
        <v>#DIV/0!</v>
      </c>
      <c r="AV333" s="223">
        <f>(AS78+AS129+AS180+AS231+AS282+AS333)-(AR78+AR129+AR180+AR231+AR282+AR333)</f>
        <v>0</v>
      </c>
      <c r="AW333" s="224" t="e">
        <f>AV333/(AR78+AR129+AR180+AR231+AR282+AR333)</f>
        <v>#DIV/0!</v>
      </c>
      <c r="AY333" s="96"/>
      <c r="AZ333" s="53"/>
      <c r="BA333" s="97"/>
      <c r="BB333" s="53"/>
      <c r="BC333" s="226">
        <f>SUM(AY333-BA282)</f>
        <v>0</v>
      </c>
    </row>
    <row r="334" spans="1:55">
      <c r="A334" s="66"/>
      <c r="B334" s="67"/>
      <c r="C334" s="68"/>
      <c r="D334" s="68"/>
      <c r="E334" s="68"/>
      <c r="F334" s="69"/>
      <c r="G334" s="323"/>
      <c r="H334" s="70"/>
      <c r="I334" s="71"/>
      <c r="J334" s="72">
        <f>SUM(H334:I334)</f>
        <v>0</v>
      </c>
      <c r="K334" s="73"/>
      <c r="L334" s="74">
        <f>SUM(J334+K334)</f>
        <v>0</v>
      </c>
      <c r="M334" s="75"/>
      <c r="N334" s="76"/>
      <c r="O334" s="77"/>
      <c r="P334" s="78"/>
      <c r="Q334" s="70"/>
      <c r="R334" s="71"/>
      <c r="S334" s="71">
        <f>SUM(Q334:R334)</f>
        <v>0</v>
      </c>
      <c r="T334" s="78"/>
      <c r="U334" s="79"/>
      <c r="V334" s="80">
        <f>SUM(S334+U334)</f>
        <v>0</v>
      </c>
      <c r="W334" s="81"/>
      <c r="X334" s="76"/>
      <c r="Y334" s="82">
        <f>T334-D334</f>
        <v>0</v>
      </c>
      <c r="Z334" s="83">
        <f>P334-E334</f>
        <v>0</v>
      </c>
      <c r="AA334" s="84">
        <f>SUM(S334-J334)</f>
        <v>0</v>
      </c>
      <c r="AB334" s="85" t="e">
        <f>AA334/J334</f>
        <v>#DIV/0!</v>
      </c>
      <c r="AC334" s="86">
        <f>U334-K334</f>
        <v>0</v>
      </c>
      <c r="AD334" s="87" t="e">
        <f>AC334/K334</f>
        <v>#DIV/0!</v>
      </c>
      <c r="AE334" s="88">
        <f>V334-L334</f>
        <v>0</v>
      </c>
      <c r="AF334" s="89" t="e">
        <f>AE334/L334</f>
        <v>#DIV/0!</v>
      </c>
      <c r="AG334" s="90">
        <f>W334-M334</f>
        <v>0</v>
      </c>
      <c r="AH334" s="91" t="e">
        <f>AG334/M334</f>
        <v>#DIV/0!</v>
      </c>
      <c r="AI334" s="233">
        <f>(S28+S79+S130+S181+S232+S283+S334)-(J28+J79+J130+J181+J232+J283+J334)</f>
        <v>0</v>
      </c>
      <c r="AJ334" s="234" t="e">
        <f>AI334/(J28+J79+J130+J181+J232+J283+J334)</f>
        <v>#DIV/0!</v>
      </c>
      <c r="AK334" s="233">
        <f>(U28+U79+U130+U181+U232+U283+U334)-(K28+K79+K130+K181+K232+K283+K334)</f>
        <v>0</v>
      </c>
      <c r="AL334" s="234" t="e">
        <f>AK334/(K28+K79+K130+K181+K232+K283+K334)</f>
        <v>#DIV/0!</v>
      </c>
      <c r="AM334" s="235">
        <f>(V28+V79+V130+V181+V232+V283+V334)-(L28+L79+L130+L181+L232+L283+L334)</f>
        <v>0</v>
      </c>
      <c r="AN334" s="244" t="e">
        <f>AM334/(L28+L79+L130+L181+L232+L283+L334)</f>
        <v>#DIV/0!</v>
      </c>
      <c r="AO334" s="235">
        <f>(W28+W79+W130+W181+W232+W283+W334)-(M28+M79+M130+M181+M232+M283+M334)</f>
        <v>0</v>
      </c>
      <c r="AP334" s="244" t="e">
        <f>AO334/(M28+M79+M130+M181+M232+M283+M334)</f>
        <v>#DIV/0!</v>
      </c>
      <c r="AR334" s="92"/>
      <c r="AS334" s="93"/>
      <c r="AT334" s="242">
        <f>SUM(AS334-AR334)</f>
        <v>0</v>
      </c>
      <c r="AU334" s="243" t="e">
        <f>AT334/AR334</f>
        <v>#DIV/0!</v>
      </c>
      <c r="AV334" s="223">
        <f>(AS79+AS130+AS181+AS232+AS283+AS334)-(AR79+AR130+AR181+AR232+AR283+AR334)</f>
        <v>0</v>
      </c>
      <c r="AW334" s="224" t="e">
        <f>AV334/(AR79+AR130+AR181+AR232+AR283+AR334)</f>
        <v>#DIV/0!</v>
      </c>
      <c r="AY334" s="96"/>
      <c r="AZ334" s="53"/>
      <c r="BA334" s="97"/>
      <c r="BB334" s="53"/>
      <c r="BC334" s="226">
        <f>SUM(AY334-BA283)</f>
        <v>0</v>
      </c>
    </row>
    <row r="335" spans="1:55">
      <c r="A335" s="66"/>
      <c r="B335" s="67"/>
      <c r="C335" s="68"/>
      <c r="D335" s="68"/>
      <c r="E335" s="68"/>
      <c r="F335" s="69"/>
      <c r="G335" s="323"/>
      <c r="H335" s="70"/>
      <c r="I335" s="71"/>
      <c r="J335" s="72">
        <f>SUM(H335:I335)</f>
        <v>0</v>
      </c>
      <c r="K335" s="73"/>
      <c r="L335" s="74">
        <f>SUM(J335+K335)</f>
        <v>0</v>
      </c>
      <c r="M335" s="75"/>
      <c r="N335" s="76"/>
      <c r="O335" s="77"/>
      <c r="P335" s="78"/>
      <c r="Q335" s="70"/>
      <c r="R335" s="71"/>
      <c r="S335" s="71">
        <f>SUM(Q335:R335)</f>
        <v>0</v>
      </c>
      <c r="T335" s="78"/>
      <c r="U335" s="79"/>
      <c r="V335" s="80">
        <f>SUM(S335+U335)</f>
        <v>0</v>
      </c>
      <c r="W335" s="81"/>
      <c r="X335" s="76"/>
      <c r="Y335" s="82">
        <f>T335-D335</f>
        <v>0</v>
      </c>
      <c r="Z335" s="83">
        <f>P335-E335</f>
        <v>0</v>
      </c>
      <c r="AA335" s="84">
        <f>SUM(S335-J335)</f>
        <v>0</v>
      </c>
      <c r="AB335" s="85" t="e">
        <f>AA335/J335</f>
        <v>#DIV/0!</v>
      </c>
      <c r="AC335" s="86">
        <f>U335-K335</f>
        <v>0</v>
      </c>
      <c r="AD335" s="87" t="e">
        <f>AC335/K335</f>
        <v>#DIV/0!</v>
      </c>
      <c r="AE335" s="88">
        <f>V335-L335</f>
        <v>0</v>
      </c>
      <c r="AF335" s="89" t="e">
        <f>AE335/L335</f>
        <v>#DIV/0!</v>
      </c>
      <c r="AG335" s="90">
        <f>W335-M335</f>
        <v>0</v>
      </c>
      <c r="AH335" s="91" t="e">
        <f>AG335/M335</f>
        <v>#DIV/0!</v>
      </c>
      <c r="AI335" s="233">
        <f>(S29+S80+S131+S182+S233+S284+S335)-(J29+J80+J131+J182+J233+J284+J335)</f>
        <v>0</v>
      </c>
      <c r="AJ335" s="234" t="e">
        <f>AI335/(J29+J80+J131+J182+J233+J284+J335)</f>
        <v>#DIV/0!</v>
      </c>
      <c r="AK335" s="233">
        <f>(U29+U80+U131+U182+U233+U284+U335)-(K29+K80+K131+K182+K233+K284+K335)</f>
        <v>0</v>
      </c>
      <c r="AL335" s="234" t="e">
        <f>AK335/(K29+K80+K131+K182+K233+K284+K335)</f>
        <v>#DIV/0!</v>
      </c>
      <c r="AM335" s="235">
        <f>(V29+V80+V131+V182+V233+V284+V335)-(L29+L80+L131+L182+L233+L284+L335)</f>
        <v>0</v>
      </c>
      <c r="AN335" s="244" t="e">
        <f>AM335/(L29+L80+L131+L182+L233+L284+L335)</f>
        <v>#DIV/0!</v>
      </c>
      <c r="AO335" s="235">
        <f>(W29+W80+W131+W182+W233+W284+W335)-(M29+M80+M131+M182+M233+M284+M335)</f>
        <v>0</v>
      </c>
      <c r="AP335" s="244" t="e">
        <f>AO335/(M29+M80+M131+M182+M233+M284+M335)</f>
        <v>#DIV/0!</v>
      </c>
      <c r="AR335" s="92"/>
      <c r="AS335" s="93"/>
      <c r="AT335" s="242">
        <f>SUM(AS335-AR335)</f>
        <v>0</v>
      </c>
      <c r="AU335" s="243" t="e">
        <f>AT335/AR335</f>
        <v>#DIV/0!</v>
      </c>
      <c r="AV335" s="223">
        <f>(AS80+AS131+AS182+AS233+AS284+AS335)-(AR80+AR131+AR182+AR233+AR284+AR335)</f>
        <v>0</v>
      </c>
      <c r="AW335" s="224" t="e">
        <f>AV335/(AR80+AR131+AR182+AR233+AR284+AR335)</f>
        <v>#DIV/0!</v>
      </c>
      <c r="AY335" s="96"/>
      <c r="AZ335" s="53"/>
      <c r="BA335" s="97"/>
      <c r="BB335" s="53"/>
      <c r="BC335" s="226">
        <f>SUM(AY335-BA284)</f>
        <v>0</v>
      </c>
    </row>
    <row r="336" spans="1:55">
      <c r="A336" s="66"/>
      <c r="B336" s="67"/>
      <c r="C336" s="68"/>
      <c r="D336" s="68"/>
      <c r="E336" s="68"/>
      <c r="F336" s="69"/>
      <c r="G336" s="323"/>
      <c r="H336" s="70"/>
      <c r="I336" s="71"/>
      <c r="J336" s="72">
        <f>SUM(H336:I336)</f>
        <v>0</v>
      </c>
      <c r="K336" s="73"/>
      <c r="L336" s="74">
        <f>SUM(J336+K336)</f>
        <v>0</v>
      </c>
      <c r="M336" s="75"/>
      <c r="N336" s="76"/>
      <c r="O336" s="77"/>
      <c r="P336" s="78"/>
      <c r="Q336" s="70"/>
      <c r="R336" s="71"/>
      <c r="S336" s="71">
        <f>SUM(Q336:R336)</f>
        <v>0</v>
      </c>
      <c r="T336" s="78"/>
      <c r="U336" s="79"/>
      <c r="V336" s="80">
        <f>SUM(S336+U336)</f>
        <v>0</v>
      </c>
      <c r="W336" s="81"/>
      <c r="X336" s="76"/>
      <c r="Y336" s="82">
        <f>T336-D336</f>
        <v>0</v>
      </c>
      <c r="Z336" s="83">
        <f>P336-E336</f>
        <v>0</v>
      </c>
      <c r="AA336" s="84">
        <f>SUM(S336-J336)</f>
        <v>0</v>
      </c>
      <c r="AB336" s="85" t="e">
        <f>AA336/J336</f>
        <v>#DIV/0!</v>
      </c>
      <c r="AC336" s="86">
        <f>U336-K336</f>
        <v>0</v>
      </c>
      <c r="AD336" s="87" t="e">
        <f>AC336/K336</f>
        <v>#DIV/0!</v>
      </c>
      <c r="AE336" s="88">
        <f>V336-L336</f>
        <v>0</v>
      </c>
      <c r="AF336" s="89" t="e">
        <f>AE336/L336</f>
        <v>#DIV/0!</v>
      </c>
      <c r="AG336" s="90">
        <f>W336-M336</f>
        <v>0</v>
      </c>
      <c r="AH336" s="91" t="e">
        <f>AG336/M336</f>
        <v>#DIV/0!</v>
      </c>
      <c r="AI336" s="233">
        <f>(S30+S81+S132+S183+S234+S285+S336)-(J30+J81+J132+J183+J234+J285+J336)</f>
        <v>0</v>
      </c>
      <c r="AJ336" s="234" t="e">
        <f>AI336/(J30+J81+J132+J183+J234+J285+J336)</f>
        <v>#DIV/0!</v>
      </c>
      <c r="AK336" s="233">
        <f>(U30+U81+U132+U183+U234+U285+U336)-(K30+K81+K132+K183+K234+K285+K336)</f>
        <v>0</v>
      </c>
      <c r="AL336" s="234" t="e">
        <f>AK336/(K30+K81+K132+K183+K234+K285+K336)</f>
        <v>#DIV/0!</v>
      </c>
      <c r="AM336" s="235">
        <f>(V30+V81+V132+V183+V234+V285+V336)-(L30+L81+L132+L183+L234+L285+L336)</f>
        <v>0</v>
      </c>
      <c r="AN336" s="244" t="e">
        <f>AM336/(L30+L81+L132+L183+L234+L285+L336)</f>
        <v>#DIV/0!</v>
      </c>
      <c r="AO336" s="235">
        <f>(W30+W81+W132+W183+W234+W285+W336)-(M30+M81+M132+M183+M234+M285+M336)</f>
        <v>0</v>
      </c>
      <c r="AP336" s="244" t="e">
        <f>AO336/(M30+M81+M132+M183+M234+M285+M336)</f>
        <v>#DIV/0!</v>
      </c>
      <c r="AR336" s="92"/>
      <c r="AS336" s="93"/>
      <c r="AT336" s="242">
        <f>SUM(AS336-AR336)</f>
        <v>0</v>
      </c>
      <c r="AU336" s="243" t="e">
        <f>AT336/AR336</f>
        <v>#DIV/0!</v>
      </c>
      <c r="AV336" s="223">
        <f>(AS81+AS132+AS183+AS234+AS285+AS336)-(AR81+AR132+AR183+AR234+AR285+AR336)</f>
        <v>0</v>
      </c>
      <c r="AW336" s="224" t="e">
        <f>AV336/(AR81+AR132+AR183+AR234+AR285+AR336)</f>
        <v>#DIV/0!</v>
      </c>
      <c r="AY336" s="96"/>
      <c r="AZ336" s="53"/>
      <c r="BA336" s="97"/>
      <c r="BB336" s="53"/>
      <c r="BC336" s="226">
        <f>SUM(AY336-BA285)</f>
        <v>0</v>
      </c>
    </row>
    <row r="337" spans="1:55">
      <c r="A337" s="66"/>
      <c r="B337" s="67"/>
      <c r="C337" s="68"/>
      <c r="D337" s="68"/>
      <c r="E337" s="68"/>
      <c r="F337" s="69"/>
      <c r="G337" s="323"/>
      <c r="H337" s="70"/>
      <c r="I337" s="71"/>
      <c r="J337" s="72">
        <f>SUM(H337:I337)</f>
        <v>0</v>
      </c>
      <c r="K337" s="73"/>
      <c r="L337" s="74">
        <f>SUM(J337+K337)</f>
        <v>0</v>
      </c>
      <c r="M337" s="75"/>
      <c r="N337" s="76"/>
      <c r="O337" s="77"/>
      <c r="P337" s="78"/>
      <c r="Q337" s="70"/>
      <c r="R337" s="71"/>
      <c r="S337" s="71">
        <f>SUM(Q337:R337)</f>
        <v>0</v>
      </c>
      <c r="T337" s="78"/>
      <c r="U337" s="79"/>
      <c r="V337" s="80">
        <f>SUM(S337+U337)</f>
        <v>0</v>
      </c>
      <c r="W337" s="81"/>
      <c r="X337" s="76"/>
      <c r="Y337" s="82">
        <f>T337-D337</f>
        <v>0</v>
      </c>
      <c r="Z337" s="83">
        <f>P337-E337</f>
        <v>0</v>
      </c>
      <c r="AA337" s="84">
        <f>SUM(S337-J337)</f>
        <v>0</v>
      </c>
      <c r="AB337" s="85" t="e">
        <f>AA337/J337</f>
        <v>#DIV/0!</v>
      </c>
      <c r="AC337" s="86">
        <f>U337-K337</f>
        <v>0</v>
      </c>
      <c r="AD337" s="87" t="e">
        <f>AC337/K337</f>
        <v>#DIV/0!</v>
      </c>
      <c r="AE337" s="88">
        <f>V337-L337</f>
        <v>0</v>
      </c>
      <c r="AF337" s="89" t="e">
        <f>AE337/L337</f>
        <v>#DIV/0!</v>
      </c>
      <c r="AG337" s="90">
        <f>W337-M337</f>
        <v>0</v>
      </c>
      <c r="AH337" s="91" t="e">
        <f>AG337/M337</f>
        <v>#DIV/0!</v>
      </c>
      <c r="AI337" s="233">
        <f>(S31+S82+S133+S184+S235+S286+S337)-(J31+J82+J133+J184+J235+J286+J337)</f>
        <v>0</v>
      </c>
      <c r="AJ337" s="234" t="e">
        <f>AI337/(J31+J82+J133+J184+J235+J286+J337)</f>
        <v>#DIV/0!</v>
      </c>
      <c r="AK337" s="233">
        <f>(U31+U82+U133+U184+U235+U286+U337)-(K31+K82+K133+K184+K235+K286+K337)</f>
        <v>0</v>
      </c>
      <c r="AL337" s="234" t="e">
        <f>AK337/(K31+K82+K133+K184+K235+K286+K337)</f>
        <v>#DIV/0!</v>
      </c>
      <c r="AM337" s="235">
        <f>(V31+V82+V133+V184+V235+V286+V337)-(L31+L82+L133+L184+L235+L286+L337)</f>
        <v>0</v>
      </c>
      <c r="AN337" s="244" t="e">
        <f>AM337/(L31+L82+L133+L184+L235+L286+L337)</f>
        <v>#DIV/0!</v>
      </c>
      <c r="AO337" s="235">
        <f>(W31+W82+W133+W184+W235+W286+W337)-(M31+M82+M133+M184+M235+M286+M337)</f>
        <v>0</v>
      </c>
      <c r="AP337" s="244" t="e">
        <f>AO337/(M31+M82+M133+M184+M235+M286+M337)</f>
        <v>#DIV/0!</v>
      </c>
      <c r="AR337" s="92"/>
      <c r="AS337" s="93"/>
      <c r="AT337" s="242">
        <f>SUM(AS337-AR337)</f>
        <v>0</v>
      </c>
      <c r="AU337" s="243" t="e">
        <f>AT337/AR337</f>
        <v>#DIV/0!</v>
      </c>
      <c r="AV337" s="223">
        <f>(AS82+AS133+AS184+AS235+AS286+AS337)-(AR82+AR133+AR184+AR235+AR286+AR337)</f>
        <v>0</v>
      </c>
      <c r="AW337" s="224" t="e">
        <f>AV337/(AR82+AR133+AR184+AR235+AR286+AR337)</f>
        <v>#DIV/0!</v>
      </c>
      <c r="AY337" s="96"/>
      <c r="AZ337" s="53"/>
      <c r="BA337" s="97"/>
      <c r="BB337" s="53"/>
      <c r="BC337" s="226">
        <f>SUM(AY337-BA286)</f>
        <v>0</v>
      </c>
    </row>
    <row r="338" spans="1:55">
      <c r="A338" s="66"/>
      <c r="B338" s="67"/>
      <c r="C338" s="68"/>
      <c r="D338" s="68"/>
      <c r="E338" s="68"/>
      <c r="F338" s="69"/>
      <c r="G338" s="323"/>
      <c r="H338" s="70"/>
      <c r="I338" s="71"/>
      <c r="J338" s="72">
        <f>SUM(H338:I338)</f>
        <v>0</v>
      </c>
      <c r="K338" s="73"/>
      <c r="L338" s="74">
        <f>SUM(J338+K338)</f>
        <v>0</v>
      </c>
      <c r="M338" s="75"/>
      <c r="N338" s="76"/>
      <c r="O338" s="77"/>
      <c r="P338" s="78"/>
      <c r="Q338" s="70"/>
      <c r="R338" s="71"/>
      <c r="S338" s="71">
        <f>SUM(Q338:R338)</f>
        <v>0</v>
      </c>
      <c r="T338" s="78"/>
      <c r="U338" s="79"/>
      <c r="V338" s="80">
        <f>SUM(S338+U338)</f>
        <v>0</v>
      </c>
      <c r="W338" s="81"/>
      <c r="X338" s="76"/>
      <c r="Y338" s="82">
        <f>T338-D338</f>
        <v>0</v>
      </c>
      <c r="Z338" s="83">
        <f>P338-E338</f>
        <v>0</v>
      </c>
      <c r="AA338" s="84">
        <f>SUM(S338-J338)</f>
        <v>0</v>
      </c>
      <c r="AB338" s="85" t="e">
        <f>AA338/J338</f>
        <v>#DIV/0!</v>
      </c>
      <c r="AC338" s="86">
        <f>U338-K338</f>
        <v>0</v>
      </c>
      <c r="AD338" s="87" t="e">
        <f>AC338/K338</f>
        <v>#DIV/0!</v>
      </c>
      <c r="AE338" s="88">
        <f>V338-L338</f>
        <v>0</v>
      </c>
      <c r="AF338" s="89" t="e">
        <f>AE338/L338</f>
        <v>#DIV/0!</v>
      </c>
      <c r="AG338" s="90">
        <f>W338-M338</f>
        <v>0</v>
      </c>
      <c r="AH338" s="91" t="e">
        <f>AG338/M338</f>
        <v>#DIV/0!</v>
      </c>
      <c r="AI338" s="233">
        <f>(S32+S83+S134+S185+S236+S287+S338)-(J32+J83+J134+J185+J236+J287+J338)</f>
        <v>0</v>
      </c>
      <c r="AJ338" s="234" t="e">
        <f>AI338/(J32+J83+J134+J185+J236+J287+J338)</f>
        <v>#DIV/0!</v>
      </c>
      <c r="AK338" s="233">
        <f>(U32+U83+U134+U185+U236+U287+U338)-(K32+K83+K134+K185+K236+K287+K338)</f>
        <v>0</v>
      </c>
      <c r="AL338" s="234" t="e">
        <f>AK338/(K32+K83+K134+K185+K236+K287+K338)</f>
        <v>#DIV/0!</v>
      </c>
      <c r="AM338" s="235">
        <f>(V32+V83+V134+V185+V236+V287+V338)-(L32+L83+L134+L185+L236+L287+L338)</f>
        <v>0</v>
      </c>
      <c r="AN338" s="244" t="e">
        <f>AM338/(L32+L83+L134+L185+L236+L287+L338)</f>
        <v>#DIV/0!</v>
      </c>
      <c r="AO338" s="235">
        <f>(W32+W83+W134+W185+W236+W287+W338)-(M32+M83+M134+M185+M236+M287+M338)</f>
        <v>0</v>
      </c>
      <c r="AP338" s="244" t="e">
        <f>AO338/(M32+M83+M134+M185+M236+M287+M338)</f>
        <v>#DIV/0!</v>
      </c>
      <c r="AR338" s="92"/>
      <c r="AS338" s="93"/>
      <c r="AT338" s="242">
        <f>SUM(AS338-AR338)</f>
        <v>0</v>
      </c>
      <c r="AU338" s="243" t="e">
        <f>AT338/AR338</f>
        <v>#DIV/0!</v>
      </c>
      <c r="AV338" s="223">
        <f>(AS83+AS134+AS185+AS236+AS287+AS338)-(AR83+AR134+AR185+AR236+AR287+AR338)</f>
        <v>0</v>
      </c>
      <c r="AW338" s="224" t="e">
        <f>AV338/(AR83+AR134+AR185+AR236+AR287+AR338)</f>
        <v>#DIV/0!</v>
      </c>
      <c r="AY338" s="96"/>
      <c r="AZ338" s="53"/>
      <c r="BA338" s="97"/>
      <c r="BB338" s="53"/>
      <c r="BC338" s="226">
        <f>SUM(AY338-BA287)</f>
        <v>0</v>
      </c>
    </row>
    <row r="339" spans="1:55">
      <c r="A339" s="66"/>
      <c r="B339" s="67"/>
      <c r="C339" s="68"/>
      <c r="D339" s="68"/>
      <c r="E339" s="68"/>
      <c r="F339" s="69"/>
      <c r="G339" s="323"/>
      <c r="H339" s="70"/>
      <c r="I339" s="71"/>
      <c r="J339" s="72">
        <f>SUM(H339:I339)</f>
        <v>0</v>
      </c>
      <c r="K339" s="73"/>
      <c r="L339" s="74">
        <f>SUM(J339+K339)</f>
        <v>0</v>
      </c>
      <c r="M339" s="75"/>
      <c r="N339" s="76"/>
      <c r="O339" s="77"/>
      <c r="P339" s="78"/>
      <c r="Q339" s="70"/>
      <c r="R339" s="71"/>
      <c r="S339" s="71">
        <f>SUM(Q339:R339)</f>
        <v>0</v>
      </c>
      <c r="T339" s="78"/>
      <c r="U339" s="79"/>
      <c r="V339" s="80">
        <f>SUM(S339+U339)</f>
        <v>0</v>
      </c>
      <c r="W339" s="81"/>
      <c r="X339" s="76"/>
      <c r="Y339" s="82">
        <f>T339-D339</f>
        <v>0</v>
      </c>
      <c r="Z339" s="83">
        <f>P339-E339</f>
        <v>0</v>
      </c>
      <c r="AA339" s="84">
        <f>SUM(S339-J339)</f>
        <v>0</v>
      </c>
      <c r="AB339" s="85" t="e">
        <f>AA339/J339</f>
        <v>#DIV/0!</v>
      </c>
      <c r="AC339" s="86">
        <f>U339-K339</f>
        <v>0</v>
      </c>
      <c r="AD339" s="87" t="e">
        <f>AC339/K339</f>
        <v>#DIV/0!</v>
      </c>
      <c r="AE339" s="88">
        <f>V339-L339</f>
        <v>0</v>
      </c>
      <c r="AF339" s="89" t="e">
        <f>AE339/L339</f>
        <v>#DIV/0!</v>
      </c>
      <c r="AG339" s="90">
        <f>W339-M339</f>
        <v>0</v>
      </c>
      <c r="AH339" s="91" t="e">
        <f>AG339/M339</f>
        <v>#DIV/0!</v>
      </c>
      <c r="AI339" s="233">
        <f>(S33+S84+S135+S186+S237+S288+S339)-(J33+J84+J135+J186+J237+J288+J339)</f>
        <v>0</v>
      </c>
      <c r="AJ339" s="234" t="e">
        <f>AI339/(J33+J84+J135+J186+J237+J288+J339)</f>
        <v>#DIV/0!</v>
      </c>
      <c r="AK339" s="233">
        <f>(U33+U84+U135+U186+U237+U288+U339)-(K33+K84+K135+K186+K237+K288+K339)</f>
        <v>0</v>
      </c>
      <c r="AL339" s="234" t="e">
        <f>AK339/(K33+K84+K135+K186+K237+K288+K339)</f>
        <v>#DIV/0!</v>
      </c>
      <c r="AM339" s="235">
        <f>(V33+V84+V135+V186+V237+V288+V339)-(L33+L84+L135+L186+L237+L288+L339)</f>
        <v>0</v>
      </c>
      <c r="AN339" s="244" t="e">
        <f>AM339/(L33+L84+L135+L186+L237+L288+L339)</f>
        <v>#DIV/0!</v>
      </c>
      <c r="AO339" s="235">
        <f>(W33+W84+W135+W186+W237+W288+W339)-(M33+M84+M135+M186+M237+M288+M339)</f>
        <v>0</v>
      </c>
      <c r="AP339" s="244" t="e">
        <f>AO339/(M33+M84+M135+M186+M237+M288+M339)</f>
        <v>#DIV/0!</v>
      </c>
      <c r="AR339" s="92"/>
      <c r="AS339" s="93"/>
      <c r="AT339" s="242">
        <f>SUM(AS339-AR339)</f>
        <v>0</v>
      </c>
      <c r="AU339" s="243" t="e">
        <f>AT339/AR339</f>
        <v>#DIV/0!</v>
      </c>
      <c r="AV339" s="223">
        <f>(AS84+AS135+AS186+AS237+AS288+AS339)-(AR84+AR135+AR186+AR237+AR288+AR339)</f>
        <v>0</v>
      </c>
      <c r="AW339" s="224" t="e">
        <f>AV339/(AR84+AR135+AR186+AR237+AR288+AR339)</f>
        <v>#DIV/0!</v>
      </c>
      <c r="AY339" s="96"/>
      <c r="AZ339" s="53"/>
      <c r="BA339" s="97"/>
      <c r="BB339" s="53"/>
      <c r="BC339" s="226">
        <f>SUM(AY339-BA288)</f>
        <v>0</v>
      </c>
    </row>
    <row r="340" spans="1:55">
      <c r="A340" s="66"/>
      <c r="B340" s="67"/>
      <c r="C340" s="68"/>
      <c r="D340" s="68"/>
      <c r="E340" s="68"/>
      <c r="F340" s="69"/>
      <c r="G340" s="323"/>
      <c r="H340" s="70"/>
      <c r="I340" s="71"/>
      <c r="J340" s="72">
        <f>SUM(H340:I340)</f>
        <v>0</v>
      </c>
      <c r="K340" s="73"/>
      <c r="L340" s="74">
        <f>SUM(J340+K340)</f>
        <v>0</v>
      </c>
      <c r="M340" s="75"/>
      <c r="N340" s="76"/>
      <c r="O340" s="77"/>
      <c r="P340" s="78"/>
      <c r="Q340" s="70"/>
      <c r="R340" s="71"/>
      <c r="S340" s="71">
        <f>SUM(Q340:R340)</f>
        <v>0</v>
      </c>
      <c r="T340" s="78"/>
      <c r="U340" s="79"/>
      <c r="V340" s="80">
        <f>SUM(S340+U340)</f>
        <v>0</v>
      </c>
      <c r="W340" s="81"/>
      <c r="X340" s="76"/>
      <c r="Y340" s="82">
        <f>T340-D340</f>
        <v>0</v>
      </c>
      <c r="Z340" s="83">
        <f>P340-E340</f>
        <v>0</v>
      </c>
      <c r="AA340" s="84">
        <f>SUM(S340-J340)</f>
        <v>0</v>
      </c>
      <c r="AB340" s="85" t="e">
        <f>AA340/J340</f>
        <v>#DIV/0!</v>
      </c>
      <c r="AC340" s="86">
        <f>U340-K340</f>
        <v>0</v>
      </c>
      <c r="AD340" s="87" t="e">
        <f>AC340/K340</f>
        <v>#DIV/0!</v>
      </c>
      <c r="AE340" s="88">
        <f>V340-L340</f>
        <v>0</v>
      </c>
      <c r="AF340" s="89" t="e">
        <f>AE340/L340</f>
        <v>#DIV/0!</v>
      </c>
      <c r="AG340" s="90">
        <f>W340-M340</f>
        <v>0</v>
      </c>
      <c r="AH340" s="91" t="e">
        <f>AG340/M340</f>
        <v>#DIV/0!</v>
      </c>
      <c r="AI340" s="233">
        <f>(S34+S85+S136+S187+S238+S289+S340)-(J34+J85+J136+J187+J238+J289+J340)</f>
        <v>0</v>
      </c>
      <c r="AJ340" s="234" t="e">
        <f>AI340/(J34+J85+J136+J187+J238+J289+J340)</f>
        <v>#DIV/0!</v>
      </c>
      <c r="AK340" s="233">
        <f>(U34+U85+U136+U187+U238+U289+U340)-(K34+K85+K136+K187+K238+K289+K340)</f>
        <v>0</v>
      </c>
      <c r="AL340" s="234" t="e">
        <f>AK340/(K34+K85+K136+K187+K238+K289+K340)</f>
        <v>#DIV/0!</v>
      </c>
      <c r="AM340" s="235">
        <f>(V34+V85+V136+V187+V238+V289+V340)-(L34+L85+L136+L187+L238+L289+L340)</f>
        <v>0</v>
      </c>
      <c r="AN340" s="244" t="e">
        <f>AM340/(L34+L85+L136+L187+L238+L289+L340)</f>
        <v>#DIV/0!</v>
      </c>
      <c r="AO340" s="235">
        <f>(W34+W85+W136+W187+W238+W289+W340)-(M34+M85+M136+M187+M238+M289+M340)</f>
        <v>0</v>
      </c>
      <c r="AP340" s="244" t="e">
        <f>AO340/(M34+M85+M136+M187+M238+M289+M340)</f>
        <v>#DIV/0!</v>
      </c>
      <c r="AR340" s="92"/>
      <c r="AS340" s="93"/>
      <c r="AT340" s="242">
        <f>SUM(AS340-AR340)</f>
        <v>0</v>
      </c>
      <c r="AU340" s="243" t="e">
        <f>AT340/AR340</f>
        <v>#DIV/0!</v>
      </c>
      <c r="AV340" s="223">
        <f>(AS85+AS136+AS187+AS238+AS289+AS340)-(AR85+AR136+AR187+AR238+AR289+AR340)</f>
        <v>0</v>
      </c>
      <c r="AW340" s="224" t="e">
        <f>AV340/(AR85+AR136+AR187+AR238+AR289+AR340)</f>
        <v>#DIV/0!</v>
      </c>
      <c r="AY340" s="96"/>
      <c r="AZ340" s="53"/>
      <c r="BA340" s="97"/>
      <c r="BB340" s="53"/>
      <c r="BC340" s="226">
        <f>SUM(AY340-BA289)</f>
        <v>0</v>
      </c>
    </row>
    <row r="341" spans="1:55">
      <c r="A341" s="66"/>
      <c r="B341" s="67"/>
      <c r="C341" s="68"/>
      <c r="D341" s="68"/>
      <c r="E341" s="68"/>
      <c r="F341" s="69"/>
      <c r="G341" s="323"/>
      <c r="H341" s="70"/>
      <c r="I341" s="71"/>
      <c r="J341" s="72">
        <f>SUM(H341:I341)</f>
        <v>0</v>
      </c>
      <c r="K341" s="73"/>
      <c r="L341" s="74">
        <f>SUM(J341+K341)</f>
        <v>0</v>
      </c>
      <c r="M341" s="75"/>
      <c r="N341" s="76"/>
      <c r="O341" s="77"/>
      <c r="P341" s="78"/>
      <c r="Q341" s="70"/>
      <c r="R341" s="71"/>
      <c r="S341" s="71">
        <f>SUM(Q341:R341)</f>
        <v>0</v>
      </c>
      <c r="T341" s="78"/>
      <c r="U341" s="79"/>
      <c r="V341" s="80">
        <f>SUM(S341+U341)</f>
        <v>0</v>
      </c>
      <c r="W341" s="81"/>
      <c r="X341" s="76"/>
      <c r="Y341" s="82">
        <f>T341-D341</f>
        <v>0</v>
      </c>
      <c r="Z341" s="83">
        <f>P341-E341</f>
        <v>0</v>
      </c>
      <c r="AA341" s="84">
        <f>SUM(S341-J341)</f>
        <v>0</v>
      </c>
      <c r="AB341" s="85" t="e">
        <f>AA341/J341</f>
        <v>#DIV/0!</v>
      </c>
      <c r="AC341" s="86">
        <f>U341-K341</f>
        <v>0</v>
      </c>
      <c r="AD341" s="87" t="e">
        <f>AC341/K341</f>
        <v>#DIV/0!</v>
      </c>
      <c r="AE341" s="88">
        <f>V341-L341</f>
        <v>0</v>
      </c>
      <c r="AF341" s="89" t="e">
        <f>AE341/L341</f>
        <v>#DIV/0!</v>
      </c>
      <c r="AG341" s="90">
        <f>W341-M341</f>
        <v>0</v>
      </c>
      <c r="AH341" s="91" t="e">
        <f>AG341/M341</f>
        <v>#DIV/0!</v>
      </c>
      <c r="AI341" s="233">
        <f>(S35+S86+S137+S188+S239+S290+S341)-(J35+J86+J137+J188+J239+J290+J341)</f>
        <v>0</v>
      </c>
      <c r="AJ341" s="234" t="e">
        <f>AI341/(J35+J86+J137+J188+J239+J290+J341)</f>
        <v>#DIV/0!</v>
      </c>
      <c r="AK341" s="233">
        <f>(U35+U86+U137+U188+U239+U290+U341)-(K35+K86+K137+K188+K239+K290+K341)</f>
        <v>0</v>
      </c>
      <c r="AL341" s="234" t="e">
        <f>AK341/(K35+K86+K137+K188+K239+K290+K341)</f>
        <v>#DIV/0!</v>
      </c>
      <c r="AM341" s="235">
        <f>(V35+V86+V137+V188+V239+V290+V341)-(L35+L86+L137+L188+L239+L290+L341)</f>
        <v>0</v>
      </c>
      <c r="AN341" s="244" t="e">
        <f>AM341/(L35+L86+L137+L188+L239+L290+L341)</f>
        <v>#DIV/0!</v>
      </c>
      <c r="AO341" s="235">
        <f>(W35+W86+W137+W188+W239+W290+W341)-(M35+M86+M137+M188+M239+M290+M341)</f>
        <v>0</v>
      </c>
      <c r="AP341" s="244" t="e">
        <f>AO341/(M35+M86+M137+M188+M239+M290+M341)</f>
        <v>#DIV/0!</v>
      </c>
      <c r="AR341" s="92"/>
      <c r="AS341" s="93"/>
      <c r="AT341" s="242">
        <f>SUM(AS341-AR341)</f>
        <v>0</v>
      </c>
      <c r="AU341" s="243" t="e">
        <f>AT341/AR341</f>
        <v>#DIV/0!</v>
      </c>
      <c r="AV341" s="223">
        <f>(AS86+AS137+AS188+AS239+AS290+AS341)-(AR86+AR137+AR188+AR239+AR290+AR341)</f>
        <v>0</v>
      </c>
      <c r="AW341" s="224" t="e">
        <f>AV341/(AR86+AR137+AR188+AR239+AR290+AR341)</f>
        <v>#DIV/0!</v>
      </c>
      <c r="AY341" s="96"/>
      <c r="AZ341" s="53"/>
      <c r="BA341" s="97"/>
      <c r="BB341" s="53"/>
      <c r="BC341" s="226">
        <f>SUM(AY341-BA290)</f>
        <v>0</v>
      </c>
    </row>
    <row r="342" spans="1:55">
      <c r="A342" s="66"/>
      <c r="B342" s="67"/>
      <c r="C342" s="68"/>
      <c r="D342" s="68"/>
      <c r="E342" s="68"/>
      <c r="F342" s="69"/>
      <c r="G342" s="323"/>
      <c r="H342" s="70"/>
      <c r="I342" s="71"/>
      <c r="J342" s="72">
        <f>SUM(H342:I342)</f>
        <v>0</v>
      </c>
      <c r="K342" s="73"/>
      <c r="L342" s="74">
        <f>SUM(J342+K342)</f>
        <v>0</v>
      </c>
      <c r="M342" s="75"/>
      <c r="N342" s="76"/>
      <c r="O342" s="77"/>
      <c r="P342" s="78"/>
      <c r="Q342" s="70"/>
      <c r="R342" s="71"/>
      <c r="S342" s="71">
        <f>SUM(Q342:R342)</f>
        <v>0</v>
      </c>
      <c r="T342" s="78"/>
      <c r="U342" s="79"/>
      <c r="V342" s="80">
        <f>SUM(S342+U342)</f>
        <v>0</v>
      </c>
      <c r="W342" s="81"/>
      <c r="X342" s="76"/>
      <c r="Y342" s="82">
        <f>T342-D342</f>
        <v>0</v>
      </c>
      <c r="Z342" s="83">
        <f>P342-E342</f>
        <v>0</v>
      </c>
      <c r="AA342" s="84">
        <f>SUM(S342-J342)</f>
        <v>0</v>
      </c>
      <c r="AB342" s="85" t="e">
        <f>AA342/J342</f>
        <v>#DIV/0!</v>
      </c>
      <c r="AC342" s="86">
        <f>U342-K342</f>
        <v>0</v>
      </c>
      <c r="AD342" s="87" t="e">
        <f>AC342/K342</f>
        <v>#DIV/0!</v>
      </c>
      <c r="AE342" s="88">
        <f>V342-L342</f>
        <v>0</v>
      </c>
      <c r="AF342" s="89" t="e">
        <f>AE342/L342</f>
        <v>#DIV/0!</v>
      </c>
      <c r="AG342" s="90">
        <f>W342-M342</f>
        <v>0</v>
      </c>
      <c r="AH342" s="91" t="e">
        <f>AG342/M342</f>
        <v>#DIV/0!</v>
      </c>
      <c r="AI342" s="233">
        <f>(S36+S87+S138+S189+S240+S291+S342)-(J36+J87+J138+J189+J240+J291+J342)</f>
        <v>0</v>
      </c>
      <c r="AJ342" s="234" t="e">
        <f>AI342/(J36+J87+J138+J189+J240+J291+J342)</f>
        <v>#DIV/0!</v>
      </c>
      <c r="AK342" s="233">
        <f>(U36+U87+U138+U189+U240+U291+U342)-(K36+K87+K138+K189+K240+K291+K342)</f>
        <v>0</v>
      </c>
      <c r="AL342" s="234" t="e">
        <f>AK342/(K36+K87+K138+K189+K240+K291+K342)</f>
        <v>#DIV/0!</v>
      </c>
      <c r="AM342" s="235">
        <f>(V36+V87+V138+V189+V240+V291+V342)-(L36+L87+L138+L189+L240+L291+L342)</f>
        <v>0</v>
      </c>
      <c r="AN342" s="244" t="e">
        <f>AM342/(L36+L87+L138+L189+L240+L291+L342)</f>
        <v>#DIV/0!</v>
      </c>
      <c r="AO342" s="235">
        <f>(W36+W87+W138+W189+W240+W291+W342)-(M36+M87+M138+M189+M240+M291+M342)</f>
        <v>0</v>
      </c>
      <c r="AP342" s="244" t="e">
        <f>AO342/(M36+M87+M138+M189+M240+M291+M342)</f>
        <v>#DIV/0!</v>
      </c>
      <c r="AR342" s="92"/>
      <c r="AS342" s="93"/>
      <c r="AT342" s="242">
        <f>SUM(AS342-AR342)</f>
        <v>0</v>
      </c>
      <c r="AU342" s="243" t="e">
        <f>AT342/AR342</f>
        <v>#DIV/0!</v>
      </c>
      <c r="AV342" s="223">
        <f>(AS87+AS138+AS189+AS240+AS291+AS342)-(AR87+AR138+AR189+AR240+AR291+AR342)</f>
        <v>0</v>
      </c>
      <c r="AW342" s="224" t="e">
        <f>AV342/(AR87+AR138+AR189+AR240+AR291+AR342)</f>
        <v>#DIV/0!</v>
      </c>
      <c r="AY342" s="96"/>
      <c r="AZ342" s="53"/>
      <c r="BA342" s="97"/>
      <c r="BB342" s="53"/>
      <c r="BC342" s="226">
        <f>SUM(AY342-BA291)</f>
        <v>0</v>
      </c>
    </row>
    <row r="343" spans="1:55">
      <c r="A343" s="66"/>
      <c r="B343" s="67"/>
      <c r="C343" s="68"/>
      <c r="D343" s="68"/>
      <c r="E343" s="68"/>
      <c r="F343" s="69"/>
      <c r="G343" s="323"/>
      <c r="H343" s="70"/>
      <c r="I343" s="71"/>
      <c r="J343" s="72">
        <f>SUM(H343:I343)</f>
        <v>0</v>
      </c>
      <c r="K343" s="73"/>
      <c r="L343" s="74">
        <f>SUM(J343+K343)</f>
        <v>0</v>
      </c>
      <c r="M343" s="75"/>
      <c r="N343" s="76"/>
      <c r="O343" s="77"/>
      <c r="P343" s="78"/>
      <c r="Q343" s="70"/>
      <c r="R343" s="71"/>
      <c r="S343" s="71">
        <f>SUM(Q343:R343)</f>
        <v>0</v>
      </c>
      <c r="T343" s="78"/>
      <c r="U343" s="79"/>
      <c r="V343" s="80">
        <f>SUM(S343+U343)</f>
        <v>0</v>
      </c>
      <c r="W343" s="81"/>
      <c r="X343" s="76"/>
      <c r="Y343" s="82">
        <f>T343-D343</f>
        <v>0</v>
      </c>
      <c r="Z343" s="83">
        <f>P343-E343</f>
        <v>0</v>
      </c>
      <c r="AA343" s="84">
        <f>SUM(S343-J343)</f>
        <v>0</v>
      </c>
      <c r="AB343" s="85" t="e">
        <f>AA343/J343</f>
        <v>#DIV/0!</v>
      </c>
      <c r="AC343" s="86">
        <f>U343-K343</f>
        <v>0</v>
      </c>
      <c r="AD343" s="87" t="e">
        <f>AC343/K343</f>
        <v>#DIV/0!</v>
      </c>
      <c r="AE343" s="88">
        <f>V343-L343</f>
        <v>0</v>
      </c>
      <c r="AF343" s="89" t="e">
        <f>AE343/L343</f>
        <v>#DIV/0!</v>
      </c>
      <c r="AG343" s="90">
        <f>W343-M343</f>
        <v>0</v>
      </c>
      <c r="AH343" s="91" t="e">
        <f>AG343/M343</f>
        <v>#DIV/0!</v>
      </c>
      <c r="AI343" s="233">
        <f>(S37+S88+S139+S190+S241+S292+S343)-(J37+J88+J139+J190+J241+J292+J343)</f>
        <v>0</v>
      </c>
      <c r="AJ343" s="234" t="e">
        <f>AI343/(J37+J88+J139+J190+J241+J292+J343)</f>
        <v>#DIV/0!</v>
      </c>
      <c r="AK343" s="233">
        <f>(U37+U88+U139+U190+U241+U292+U343)-(K37+K88+K139+K190+K241+K292+K343)</f>
        <v>0</v>
      </c>
      <c r="AL343" s="234" t="e">
        <f>AK343/(K37+K88+K139+K190+K241+K292+K343)</f>
        <v>#DIV/0!</v>
      </c>
      <c r="AM343" s="235">
        <f>(V37+V88+V139+V190+V241+V292+V343)-(L37+L88+L139+L190+L241+L292+L343)</f>
        <v>0</v>
      </c>
      <c r="AN343" s="244" t="e">
        <f>AM343/(L37+L88+L139+L190+L241+L292+L343)</f>
        <v>#DIV/0!</v>
      </c>
      <c r="AO343" s="235">
        <f>(W37+W88+W139+W190+W241+W292+W343)-(M37+M88+M139+M190+M241+M292+M343)</f>
        <v>0</v>
      </c>
      <c r="AP343" s="244" t="e">
        <f>AO343/(M37+M88+M139+M190+M241+M292+M343)</f>
        <v>#DIV/0!</v>
      </c>
      <c r="AR343" s="92"/>
      <c r="AS343" s="93"/>
      <c r="AT343" s="242">
        <f>SUM(AS343-AR343)</f>
        <v>0</v>
      </c>
      <c r="AU343" s="243" t="e">
        <f>AT343/AR343</f>
        <v>#DIV/0!</v>
      </c>
      <c r="AV343" s="223">
        <f>(AS88+AS139+AS190+AS241+AS292+AS343)-(AR88+AR139+AR190+AR241+AR292+AR343)</f>
        <v>0</v>
      </c>
      <c r="AW343" s="224" t="e">
        <f>AV343/(AR88+AR139+AR190+AR241+AR292+AR343)</f>
        <v>#DIV/0!</v>
      </c>
      <c r="AY343" s="96"/>
      <c r="AZ343" s="53"/>
      <c r="BA343" s="97"/>
      <c r="BB343" s="53"/>
      <c r="BC343" s="226">
        <f>SUM(AY343-BA292)</f>
        <v>0</v>
      </c>
    </row>
    <row r="344" spans="1:55">
      <c r="A344" s="66"/>
      <c r="B344" s="67"/>
      <c r="C344" s="68"/>
      <c r="D344" s="68"/>
      <c r="E344" s="68"/>
      <c r="F344" s="69"/>
      <c r="G344" s="323"/>
      <c r="H344" s="70"/>
      <c r="I344" s="71"/>
      <c r="J344" s="72">
        <f>SUM(H344:I344)</f>
        <v>0</v>
      </c>
      <c r="K344" s="73"/>
      <c r="L344" s="74">
        <f>SUM(J344+K344)</f>
        <v>0</v>
      </c>
      <c r="M344" s="75"/>
      <c r="N344" s="76"/>
      <c r="O344" s="77"/>
      <c r="P344" s="78"/>
      <c r="Q344" s="70"/>
      <c r="R344" s="71"/>
      <c r="S344" s="71">
        <f>SUM(Q344:R344)</f>
        <v>0</v>
      </c>
      <c r="T344" s="78"/>
      <c r="U344" s="79"/>
      <c r="V344" s="80">
        <f>SUM(S344+U344)</f>
        <v>0</v>
      </c>
      <c r="W344" s="81"/>
      <c r="X344" s="76"/>
      <c r="Y344" s="82">
        <f>T344-D344</f>
        <v>0</v>
      </c>
      <c r="Z344" s="83">
        <f>P344-E344</f>
        <v>0</v>
      </c>
      <c r="AA344" s="84">
        <f>SUM(S344-J344)</f>
        <v>0</v>
      </c>
      <c r="AB344" s="85" t="e">
        <f>AA344/J344</f>
        <v>#DIV/0!</v>
      </c>
      <c r="AC344" s="86">
        <f>U344-K344</f>
        <v>0</v>
      </c>
      <c r="AD344" s="87" t="e">
        <f>AC344/K344</f>
        <v>#DIV/0!</v>
      </c>
      <c r="AE344" s="88">
        <f>V344-L344</f>
        <v>0</v>
      </c>
      <c r="AF344" s="89" t="e">
        <f>AE344/L344</f>
        <v>#DIV/0!</v>
      </c>
      <c r="AG344" s="90">
        <f>W344-M344</f>
        <v>0</v>
      </c>
      <c r="AH344" s="91" t="e">
        <f>AG344/M344</f>
        <v>#DIV/0!</v>
      </c>
      <c r="AI344" s="233">
        <f>(S38+S89+S140+S191+S242+S293+S344)-(J38+J89+J140+J191+J242+J293+J344)</f>
        <v>0</v>
      </c>
      <c r="AJ344" s="234" t="e">
        <f>AI344/(J38+J89+J140+J191+J242+J293+J344)</f>
        <v>#DIV/0!</v>
      </c>
      <c r="AK344" s="233">
        <f>(U38+U89+U140+U191+U242+U293+U344)-(K38+K89+K140+K191+K242+K293+K344)</f>
        <v>0</v>
      </c>
      <c r="AL344" s="234" t="e">
        <f>AK344/(K38+K89+K140+K191+K242+K293+K344)</f>
        <v>#DIV/0!</v>
      </c>
      <c r="AM344" s="235">
        <f>(V38+V89+V140+V191+V242+V293+V344)-(L38+L89+L140+L191+L242+L293+L344)</f>
        <v>0</v>
      </c>
      <c r="AN344" s="244" t="e">
        <f>AM344/(L38+L89+L140+L191+L242+L293+L344)</f>
        <v>#DIV/0!</v>
      </c>
      <c r="AO344" s="235">
        <f>(W38+W89+W140+W191+W242+W293+W344)-(M38+M89+M140+M191+M242+M293+M344)</f>
        <v>0</v>
      </c>
      <c r="AP344" s="244" t="e">
        <f>AO344/(M38+M89+M140+M191+M242+M293+M344)</f>
        <v>#DIV/0!</v>
      </c>
      <c r="AR344" s="92"/>
      <c r="AS344" s="93"/>
      <c r="AT344" s="242">
        <f>SUM(AS344-AR344)</f>
        <v>0</v>
      </c>
      <c r="AU344" s="243" t="e">
        <f>AT344/AR344</f>
        <v>#DIV/0!</v>
      </c>
      <c r="AV344" s="223">
        <f>(AS89+AS140+AS191+AS242+AS293+AS344)-(AR89+AR140+AR191+AR242+AR293+AR344)</f>
        <v>0</v>
      </c>
      <c r="AW344" s="224" t="e">
        <f>AV344/(AR89+AR140+AR191+AR242+AR293+AR344)</f>
        <v>#DIV/0!</v>
      </c>
      <c r="AY344" s="96"/>
      <c r="AZ344" s="53"/>
      <c r="BA344" s="97"/>
      <c r="BB344" s="53"/>
      <c r="BC344" s="226">
        <f>SUM(AY344-BA293)</f>
        <v>0</v>
      </c>
    </row>
    <row r="345" spans="1:55">
      <c r="A345" s="66"/>
      <c r="B345" s="67"/>
      <c r="C345" s="68"/>
      <c r="D345" s="68"/>
      <c r="E345" s="68"/>
      <c r="F345" s="69"/>
      <c r="G345" s="323"/>
      <c r="H345" s="70"/>
      <c r="I345" s="71"/>
      <c r="J345" s="72">
        <f>SUM(H345:I345)</f>
        <v>0</v>
      </c>
      <c r="K345" s="73"/>
      <c r="L345" s="74">
        <f>SUM(J345+K345)</f>
        <v>0</v>
      </c>
      <c r="M345" s="75"/>
      <c r="N345" s="76"/>
      <c r="O345" s="77"/>
      <c r="P345" s="78"/>
      <c r="Q345" s="70"/>
      <c r="R345" s="71"/>
      <c r="S345" s="71">
        <f>SUM(Q345:R345)</f>
        <v>0</v>
      </c>
      <c r="T345" s="78"/>
      <c r="U345" s="79"/>
      <c r="V345" s="80">
        <f>SUM(S345+U345)</f>
        <v>0</v>
      </c>
      <c r="W345" s="81"/>
      <c r="X345" s="76"/>
      <c r="Y345" s="82">
        <f>T345-D345</f>
        <v>0</v>
      </c>
      <c r="Z345" s="83">
        <f>P345-E345</f>
        <v>0</v>
      </c>
      <c r="AA345" s="84">
        <f>SUM(S345-J345)</f>
        <v>0</v>
      </c>
      <c r="AB345" s="85" t="e">
        <f>AA345/J345</f>
        <v>#DIV/0!</v>
      </c>
      <c r="AC345" s="86">
        <f>U345-K345</f>
        <v>0</v>
      </c>
      <c r="AD345" s="87" t="e">
        <f>AC345/K345</f>
        <v>#DIV/0!</v>
      </c>
      <c r="AE345" s="88">
        <f>V345-L345</f>
        <v>0</v>
      </c>
      <c r="AF345" s="89" t="e">
        <f>AE345/L345</f>
        <v>#DIV/0!</v>
      </c>
      <c r="AG345" s="90">
        <f>W345-M345</f>
        <v>0</v>
      </c>
      <c r="AH345" s="91" t="e">
        <f>AG345/M345</f>
        <v>#DIV/0!</v>
      </c>
      <c r="AI345" s="233">
        <f>(S39+S90+S141+S192+S243+S294+S345)-(J39+J90+J141+J192+J243+J294+J345)</f>
        <v>0</v>
      </c>
      <c r="AJ345" s="234" t="e">
        <f>AI345/(J39+J90+J141+J192+J243+J294+J345)</f>
        <v>#DIV/0!</v>
      </c>
      <c r="AK345" s="233">
        <f>(U39+U90+U141+U192+U243+U294+U345)-(K39+K90+K141+K192+K243+K294+K345)</f>
        <v>0</v>
      </c>
      <c r="AL345" s="234" t="e">
        <f>AK345/(K39+K90+K141+K192+K243+K294+K345)</f>
        <v>#DIV/0!</v>
      </c>
      <c r="AM345" s="235">
        <f>(V39+V90+V141+V192+V243+V294+V345)-(L39+L90+L141+L192+L243+L294+L345)</f>
        <v>0</v>
      </c>
      <c r="AN345" s="244" t="e">
        <f>AM345/(L39+L90+L141+L192+L243+L294+L345)</f>
        <v>#DIV/0!</v>
      </c>
      <c r="AO345" s="235">
        <f>(W39+W90+W141+W192+W243+W294+W345)-(M39+M90+M141+M192+M243+M294+M345)</f>
        <v>0</v>
      </c>
      <c r="AP345" s="244" t="e">
        <f>AO345/(M39+M90+M141+M192+M243+M294+M345)</f>
        <v>#DIV/0!</v>
      </c>
      <c r="AR345" s="92"/>
      <c r="AS345" s="93"/>
      <c r="AT345" s="242">
        <f>SUM(AS345-AR345)</f>
        <v>0</v>
      </c>
      <c r="AU345" s="243" t="e">
        <f>AT345/AR345</f>
        <v>#DIV/0!</v>
      </c>
      <c r="AV345" s="223">
        <f>(AS90+AS141+AS192+AS243+AS294+AS345)-(AR90+AR141+AR192+AR243+AR294+AR345)</f>
        <v>0</v>
      </c>
      <c r="AW345" s="224" t="e">
        <f>AV345/(AR90+AR141+AR192+AR243+AR294+AR345)</f>
        <v>#DIV/0!</v>
      </c>
      <c r="AY345" s="96"/>
      <c r="AZ345" s="53"/>
      <c r="BA345" s="97"/>
      <c r="BB345" s="53"/>
      <c r="BC345" s="226">
        <f>SUM(AY345-BA294)</f>
        <v>0</v>
      </c>
    </row>
    <row r="346" spans="1:55">
      <c r="A346" s="66"/>
      <c r="B346" s="67"/>
      <c r="C346" s="68"/>
      <c r="D346" s="68"/>
      <c r="E346" s="68"/>
      <c r="F346" s="69"/>
      <c r="G346" s="323"/>
      <c r="H346" s="70"/>
      <c r="I346" s="71"/>
      <c r="J346" s="72">
        <f>SUM(H346:I346)</f>
        <v>0</v>
      </c>
      <c r="K346" s="73"/>
      <c r="L346" s="74">
        <f>SUM(J346+K346)</f>
        <v>0</v>
      </c>
      <c r="M346" s="75"/>
      <c r="N346" s="76"/>
      <c r="O346" s="77"/>
      <c r="P346" s="78"/>
      <c r="Q346" s="70"/>
      <c r="R346" s="71"/>
      <c r="S346" s="71">
        <f>SUM(Q346:R346)</f>
        <v>0</v>
      </c>
      <c r="T346" s="78"/>
      <c r="U346" s="79"/>
      <c r="V346" s="80">
        <f>SUM(S346+U346)</f>
        <v>0</v>
      </c>
      <c r="W346" s="81"/>
      <c r="X346" s="76"/>
      <c r="Y346" s="82">
        <f>T346-D346</f>
        <v>0</v>
      </c>
      <c r="Z346" s="83">
        <f>P346-E346</f>
        <v>0</v>
      </c>
      <c r="AA346" s="84">
        <f>SUM(S346-J346)</f>
        <v>0</v>
      </c>
      <c r="AB346" s="85" t="e">
        <f>AA346/J346</f>
        <v>#DIV/0!</v>
      </c>
      <c r="AC346" s="86">
        <f>U346-K346</f>
        <v>0</v>
      </c>
      <c r="AD346" s="87" t="e">
        <f>AC346/K346</f>
        <v>#DIV/0!</v>
      </c>
      <c r="AE346" s="88">
        <f>V346-L346</f>
        <v>0</v>
      </c>
      <c r="AF346" s="89" t="e">
        <f>AE346/L346</f>
        <v>#DIV/0!</v>
      </c>
      <c r="AG346" s="90">
        <f>W346-M346</f>
        <v>0</v>
      </c>
      <c r="AH346" s="91" t="e">
        <f>AG346/M346</f>
        <v>#DIV/0!</v>
      </c>
      <c r="AI346" s="233">
        <f>(S40+S91+S142+S193+S244+S295+S346)-(J40+J91+J142+J193+J244+J295+J346)</f>
        <v>0</v>
      </c>
      <c r="AJ346" s="234" t="e">
        <f>AI346/(J40+J91+J142+J193+J244+J295+J346)</f>
        <v>#DIV/0!</v>
      </c>
      <c r="AK346" s="233">
        <f>(U40+U91+U142+U193+U244+U295+U346)-(K40+K91+K142+K193+K244+K295+K346)</f>
        <v>0</v>
      </c>
      <c r="AL346" s="234" t="e">
        <f>AK346/(K40+K91+K142+K193+K244+K295+K346)</f>
        <v>#DIV/0!</v>
      </c>
      <c r="AM346" s="235">
        <f>(V40+V91+V142+V193+V244+V295+V346)-(L40+L91+L142+L193+L244+L295+L346)</f>
        <v>0</v>
      </c>
      <c r="AN346" s="244" t="e">
        <f>AM346/(L40+L91+L142+L193+L244+L295+L346)</f>
        <v>#DIV/0!</v>
      </c>
      <c r="AO346" s="235">
        <f>(W40+W91+W142+W193+W244+W295+W346)-(M40+M91+M142+M193+M244+M295+M346)</f>
        <v>0</v>
      </c>
      <c r="AP346" s="244" t="e">
        <f>AO346/(M40+M91+M142+M193+M244+M295+M346)</f>
        <v>#DIV/0!</v>
      </c>
      <c r="AR346" s="92"/>
      <c r="AS346" s="93"/>
      <c r="AT346" s="242">
        <f>SUM(AS346-AR346)</f>
        <v>0</v>
      </c>
      <c r="AU346" s="243" t="e">
        <f>AT346/AR346</f>
        <v>#DIV/0!</v>
      </c>
      <c r="AV346" s="223">
        <f>(AS91+AS142+AS193+AS244+AS295+AS346)-(AR91+AR142+AR193+AR244+AR295+AR346)</f>
        <v>0</v>
      </c>
      <c r="AW346" s="224" t="e">
        <f>AV346/(AR91+AR142+AR193+AR244+AR295+AR346)</f>
        <v>#DIV/0!</v>
      </c>
      <c r="AY346" s="96"/>
      <c r="AZ346" s="53"/>
      <c r="BA346" s="97"/>
      <c r="BB346" s="53"/>
      <c r="BC346" s="226">
        <f>SUM(AY346-BA295)</f>
        <v>0</v>
      </c>
    </row>
    <row r="347" spans="1:55">
      <c r="A347" s="66"/>
      <c r="B347" s="67"/>
      <c r="C347" s="68"/>
      <c r="D347" s="68"/>
      <c r="E347" s="68"/>
      <c r="F347" s="69"/>
      <c r="G347" s="323"/>
      <c r="H347" s="70"/>
      <c r="I347" s="71"/>
      <c r="J347" s="72">
        <f>SUM(H347:I347)</f>
        <v>0</v>
      </c>
      <c r="K347" s="73"/>
      <c r="L347" s="74">
        <f>SUM(J347+K347)</f>
        <v>0</v>
      </c>
      <c r="M347" s="75"/>
      <c r="N347" s="76"/>
      <c r="O347" s="77"/>
      <c r="P347" s="78"/>
      <c r="Q347" s="70"/>
      <c r="R347" s="71"/>
      <c r="S347" s="71">
        <f>SUM(Q347:R347)</f>
        <v>0</v>
      </c>
      <c r="T347" s="78"/>
      <c r="U347" s="79"/>
      <c r="V347" s="80">
        <f>SUM(S347+U347)</f>
        <v>0</v>
      </c>
      <c r="W347" s="81"/>
      <c r="X347" s="76"/>
      <c r="Y347" s="82">
        <f>T347-D347</f>
        <v>0</v>
      </c>
      <c r="Z347" s="83">
        <f>P347-E347</f>
        <v>0</v>
      </c>
      <c r="AA347" s="84">
        <f>SUM(S347-J347)</f>
        <v>0</v>
      </c>
      <c r="AB347" s="85" t="e">
        <f>AA347/J347</f>
        <v>#DIV/0!</v>
      </c>
      <c r="AC347" s="86">
        <f>U347-K347</f>
        <v>0</v>
      </c>
      <c r="AD347" s="87" t="e">
        <f>AC347/K347</f>
        <v>#DIV/0!</v>
      </c>
      <c r="AE347" s="88">
        <f>V347-L347</f>
        <v>0</v>
      </c>
      <c r="AF347" s="89" t="e">
        <f>AE347/L347</f>
        <v>#DIV/0!</v>
      </c>
      <c r="AG347" s="90">
        <f>W347-M347</f>
        <v>0</v>
      </c>
      <c r="AH347" s="91" t="e">
        <f>AG347/M347</f>
        <v>#DIV/0!</v>
      </c>
      <c r="AI347" s="233">
        <f>(S41+S92+S143+S194+S245+S296+S347)-(J41+J92+J143+J194+J245+J296+J347)</f>
        <v>0</v>
      </c>
      <c r="AJ347" s="234" t="e">
        <f>AI347/(J41+J92+J143+J194+J245+J296+J347)</f>
        <v>#DIV/0!</v>
      </c>
      <c r="AK347" s="233">
        <f>(U41+U92+U143+U194+U245+U296+U347)-(K41+K92+K143+K194+K245+K296+K347)</f>
        <v>0</v>
      </c>
      <c r="AL347" s="234" t="e">
        <f>AK347/(K41+K92+K143+K194+K245+K296+K347)</f>
        <v>#DIV/0!</v>
      </c>
      <c r="AM347" s="235">
        <f>(V41+V92+V143+V194+V245+V296+V347)-(L41+L92+L143+L194+L245+L296+L347)</f>
        <v>0</v>
      </c>
      <c r="AN347" s="244" t="e">
        <f>AM347/(L41+L92+L143+L194+L245+L296+L347)</f>
        <v>#DIV/0!</v>
      </c>
      <c r="AO347" s="235">
        <f>(W41+W92+W143+W194+W245+W296+W347)-(M41+M92+M143+M194+M245+M296+M347)</f>
        <v>0</v>
      </c>
      <c r="AP347" s="244" t="e">
        <f>AO347/(M41+M92+M143+M194+M245+M296+M347)</f>
        <v>#DIV/0!</v>
      </c>
      <c r="AR347" s="92"/>
      <c r="AS347" s="93"/>
      <c r="AT347" s="242">
        <f>SUM(AS347-AR347)</f>
        <v>0</v>
      </c>
      <c r="AU347" s="243" t="e">
        <f>AT347/AR347</f>
        <v>#DIV/0!</v>
      </c>
      <c r="AV347" s="223">
        <f>(AS92+AS143+AS194+AS245+AS296+AS347)-(AR92+AR143+AR194+AR245+AR296+AR347)</f>
        <v>0</v>
      </c>
      <c r="AW347" s="224" t="e">
        <f>AV347/(AR92+AR143+AR194+AR245+AR296+AR347)</f>
        <v>#DIV/0!</v>
      </c>
      <c r="AY347" s="96"/>
      <c r="AZ347" s="53"/>
      <c r="BA347" s="97"/>
      <c r="BB347" s="53"/>
      <c r="BC347" s="226">
        <f>SUM(AY347-BA296)</f>
        <v>0</v>
      </c>
    </row>
    <row r="348" spans="1:55">
      <c r="A348" s="66"/>
      <c r="B348" s="67"/>
      <c r="C348" s="68"/>
      <c r="D348" s="68"/>
      <c r="E348" s="68"/>
      <c r="F348" s="69"/>
      <c r="G348" s="323"/>
      <c r="H348" s="70"/>
      <c r="I348" s="71"/>
      <c r="J348" s="72">
        <f>SUM(H348:I348)</f>
        <v>0</v>
      </c>
      <c r="K348" s="73"/>
      <c r="L348" s="74">
        <f>SUM(J348+K348)</f>
        <v>0</v>
      </c>
      <c r="M348" s="75"/>
      <c r="N348" s="76"/>
      <c r="O348" s="77"/>
      <c r="P348" s="78"/>
      <c r="Q348" s="70"/>
      <c r="R348" s="71"/>
      <c r="S348" s="71">
        <f>SUM(Q348:R348)</f>
        <v>0</v>
      </c>
      <c r="T348" s="78"/>
      <c r="U348" s="79"/>
      <c r="V348" s="80">
        <f>SUM(S348+U348)</f>
        <v>0</v>
      </c>
      <c r="W348" s="81"/>
      <c r="X348" s="76"/>
      <c r="Y348" s="82">
        <f>T348-D348</f>
        <v>0</v>
      </c>
      <c r="Z348" s="83">
        <f>P348-E348</f>
        <v>0</v>
      </c>
      <c r="AA348" s="84">
        <f>SUM(S348-J348)</f>
        <v>0</v>
      </c>
      <c r="AB348" s="85" t="e">
        <f>AA348/J348</f>
        <v>#DIV/0!</v>
      </c>
      <c r="AC348" s="86">
        <f>U348-K348</f>
        <v>0</v>
      </c>
      <c r="AD348" s="87" t="e">
        <f>AC348/K348</f>
        <v>#DIV/0!</v>
      </c>
      <c r="AE348" s="88">
        <f>V348-L348</f>
        <v>0</v>
      </c>
      <c r="AF348" s="89" t="e">
        <f>AE348/L348</f>
        <v>#DIV/0!</v>
      </c>
      <c r="AG348" s="90">
        <f>W348-M348</f>
        <v>0</v>
      </c>
      <c r="AH348" s="91" t="e">
        <f>AG348/M348</f>
        <v>#DIV/0!</v>
      </c>
      <c r="AI348" s="233">
        <f>(S42+S93+S144+S195+S246+S297+S348)-(J42+J93+J144+J195+J246+J297+J348)</f>
        <v>0</v>
      </c>
      <c r="AJ348" s="234" t="e">
        <f>AI348/(J42+J93+J144+J195+J246+J297+J348)</f>
        <v>#DIV/0!</v>
      </c>
      <c r="AK348" s="233">
        <f>(U42+U93+U144+U195+U246+U297+U348)-(K42+K93+K144+K195+K246+K297+K348)</f>
        <v>0</v>
      </c>
      <c r="AL348" s="234" t="e">
        <f>AK348/(K42+K93+K144+K195+K246+K297+K348)</f>
        <v>#DIV/0!</v>
      </c>
      <c r="AM348" s="235">
        <f>(V42+V93+V144+V195+V246+V297+V348)-(L42+L93+L144+L195+L246+L297+L348)</f>
        <v>0</v>
      </c>
      <c r="AN348" s="244" t="e">
        <f>AM348/(L42+L93+L144+L195+L246+L297+L348)</f>
        <v>#DIV/0!</v>
      </c>
      <c r="AO348" s="235">
        <f>(W42+W93+W144+W195+W246+W297+W348)-(M42+M93+M144+M195+M246+M297+M348)</f>
        <v>0</v>
      </c>
      <c r="AP348" s="244" t="e">
        <f>AO348/(M42+M93+M144+M195+M246+M297+M348)</f>
        <v>#DIV/0!</v>
      </c>
      <c r="AR348" s="92"/>
      <c r="AS348" s="93"/>
      <c r="AT348" s="242">
        <f>SUM(AS348-AR348)</f>
        <v>0</v>
      </c>
      <c r="AU348" s="243" t="e">
        <f>AT348/AR348</f>
        <v>#DIV/0!</v>
      </c>
      <c r="AV348" s="223">
        <f>(AS93+AS144+AS195+AS246+AS297+AS348)-(AR93+AR144+AR195+AR246+AR297+AR348)</f>
        <v>0</v>
      </c>
      <c r="AW348" s="224" t="e">
        <f>AV348/(AR93+AR144+AR195+AR246+AR297+AR348)</f>
        <v>#DIV/0!</v>
      </c>
      <c r="AY348" s="96"/>
      <c r="AZ348" s="53"/>
      <c r="BA348" s="97"/>
      <c r="BB348" s="53"/>
      <c r="BC348" s="226">
        <f>SUM(AY348-BA297)</f>
        <v>0</v>
      </c>
    </row>
    <row r="349" spans="1:55">
      <c r="A349" s="66"/>
      <c r="B349" s="67"/>
      <c r="C349" s="68"/>
      <c r="D349" s="68"/>
      <c r="E349" s="68"/>
      <c r="F349" s="69"/>
      <c r="G349" s="323"/>
      <c r="H349" s="70"/>
      <c r="I349" s="71"/>
      <c r="J349" s="72">
        <f>SUM(H349:I349)</f>
        <v>0</v>
      </c>
      <c r="K349" s="73"/>
      <c r="L349" s="74">
        <f>SUM(J349+K349)</f>
        <v>0</v>
      </c>
      <c r="M349" s="75"/>
      <c r="N349" s="76"/>
      <c r="O349" s="109"/>
      <c r="P349" s="110"/>
      <c r="Q349" s="70"/>
      <c r="R349" s="71"/>
      <c r="S349" s="71">
        <f>SUM(Q349:R349)</f>
        <v>0</v>
      </c>
      <c r="T349" s="78"/>
      <c r="U349" s="79"/>
      <c r="V349" s="80">
        <f>SUM(S349+U349)</f>
        <v>0</v>
      </c>
      <c r="W349" s="81"/>
      <c r="X349" s="76"/>
      <c r="Y349" s="82">
        <f>T349-D349</f>
        <v>0</v>
      </c>
      <c r="Z349" s="83">
        <f>P349-E349</f>
        <v>0</v>
      </c>
      <c r="AA349" s="84">
        <f>SUM(S349-J349)</f>
        <v>0</v>
      </c>
      <c r="AB349" s="85" t="e">
        <f>AA349/J349</f>
        <v>#DIV/0!</v>
      </c>
      <c r="AC349" s="86">
        <f>U349-K349</f>
        <v>0</v>
      </c>
      <c r="AD349" s="87" t="e">
        <f>AC349/K349</f>
        <v>#DIV/0!</v>
      </c>
      <c r="AE349" s="88">
        <f>V349-L349</f>
        <v>0</v>
      </c>
      <c r="AF349" s="89" t="e">
        <f>AE349/L349</f>
        <v>#DIV/0!</v>
      </c>
      <c r="AG349" s="90">
        <f>W349-M349</f>
        <v>0</v>
      </c>
      <c r="AH349" s="91" t="e">
        <f>AG349/M349</f>
        <v>#DIV/0!</v>
      </c>
      <c r="AI349" s="233">
        <f>(S43+S94+S145+S196+S247+S298+S349)-(J43+J94+J145+J196+J247+J298+J349)</f>
        <v>0</v>
      </c>
      <c r="AJ349" s="234" t="e">
        <f>AI349/(J43+J94+J145+J196+J247+J298+J349)</f>
        <v>#DIV/0!</v>
      </c>
      <c r="AK349" s="233">
        <f>(U43+U94+U145+U196+U247+U298+U349)-(K43+K94+K145+K196+K247+K298+K349)</f>
        <v>0</v>
      </c>
      <c r="AL349" s="234" t="e">
        <f>AK349/(K43+K94+K145+K196+K247+K298+K349)</f>
        <v>#DIV/0!</v>
      </c>
      <c r="AM349" s="235">
        <f>(V43+V94+V145+V196+V247+V298+V349)-(L43+L94+L145+L196+L247+L298+L349)</f>
        <v>0</v>
      </c>
      <c r="AN349" s="244" t="e">
        <f>AM349/(L43+L94+L145+L196+L247+L298+L349)</f>
        <v>#DIV/0!</v>
      </c>
      <c r="AO349" s="235">
        <f>(W43+W94+W145+W196+W247+W298+W349)-(M43+M94+M145+M196+M247+M298+M349)</f>
        <v>0</v>
      </c>
      <c r="AP349" s="244" t="e">
        <f>AO349/(M43+M94+M145+M196+M247+M298+M349)</f>
        <v>#DIV/0!</v>
      </c>
      <c r="AR349" s="92"/>
      <c r="AS349" s="93"/>
      <c r="AT349" s="242">
        <f>SUM(AS349-AR349)</f>
        <v>0</v>
      </c>
      <c r="AU349" s="243" t="e">
        <f>AT349/AR349</f>
        <v>#DIV/0!</v>
      </c>
      <c r="AV349" s="223">
        <f>(AS94+AS145+AS196+AS247+AS298+AS349)-(AR94+AR145+AR196+AR247+AR298+AR349)</f>
        <v>0</v>
      </c>
      <c r="AW349" s="224" t="e">
        <f>AV349/(AR94+AR145+AR196+AR247+AR298+AR349)</f>
        <v>#DIV/0!</v>
      </c>
      <c r="AY349" s="96"/>
      <c r="AZ349" s="53"/>
      <c r="BA349" s="97"/>
      <c r="BB349" s="53"/>
      <c r="BC349" s="226">
        <f>SUM(AY349-BA298)</f>
        <v>0</v>
      </c>
    </row>
    <row r="350" spans="1:55" ht="14.25" customHeight="1">
      <c r="A350" s="99"/>
      <c r="B350" s="100"/>
      <c r="C350" s="101"/>
      <c r="D350" s="102"/>
      <c r="E350" s="102"/>
      <c r="F350" s="103"/>
      <c r="G350" s="323"/>
      <c r="H350" s="104"/>
      <c r="I350" s="105"/>
      <c r="J350" s="106">
        <f>SUM(H350:I350)</f>
        <v>0</v>
      </c>
      <c r="K350" s="107"/>
      <c r="L350" s="74">
        <f>SUM(J350+K350)</f>
        <v>0</v>
      </c>
      <c r="M350" s="108"/>
      <c r="N350" s="76"/>
      <c r="O350" s="109"/>
      <c r="P350" s="110"/>
      <c r="Q350" s="104"/>
      <c r="R350" s="105"/>
      <c r="S350" s="105">
        <f>SUM(Q350:R350)</f>
        <v>0</v>
      </c>
      <c r="T350" s="110"/>
      <c r="U350" s="111"/>
      <c r="V350" s="74">
        <f>SUM(S350+U350)</f>
        <v>0</v>
      </c>
      <c r="W350" s="112"/>
      <c r="X350" s="76"/>
      <c r="Y350" s="82">
        <f>T350-D350</f>
        <v>0</v>
      </c>
      <c r="Z350" s="83">
        <f>P350-E350</f>
        <v>0</v>
      </c>
      <c r="AA350" s="84">
        <f>SUM(S350-J350)</f>
        <v>0</v>
      </c>
      <c r="AB350" s="85" t="e">
        <f>AA350/J350</f>
        <v>#DIV/0!</v>
      </c>
      <c r="AC350" s="86">
        <f>U350-K350</f>
        <v>0</v>
      </c>
      <c r="AD350" s="87" t="e">
        <f>AC350/K350</f>
        <v>#DIV/0!</v>
      </c>
      <c r="AE350" s="88">
        <f>V350-L350</f>
        <v>0</v>
      </c>
      <c r="AF350" s="89" t="e">
        <f>AE350/L350</f>
        <v>#DIV/0!</v>
      </c>
      <c r="AG350" s="90">
        <f>W350-M350</f>
        <v>0</v>
      </c>
      <c r="AH350" s="91" t="e">
        <f>AG350/M350</f>
        <v>#DIV/0!</v>
      </c>
      <c r="AI350" s="233">
        <f>(S44+S95+S146+S197+S248+S299+S350)-(J44+J95+J146+J197+J248+J299+J350)</f>
        <v>0</v>
      </c>
      <c r="AJ350" s="234" t="e">
        <f>AI350/(J44+J95+J146+J197+J248+J299+J350)</f>
        <v>#DIV/0!</v>
      </c>
      <c r="AK350" s="233">
        <f>(U44+U95+U146+U197+U248+U299+U350)-(K44+K95+K146+K197+K248+K299+K350)</f>
        <v>0</v>
      </c>
      <c r="AL350" s="234" t="e">
        <f>AK350/(K44+K95+K146+K197+K248+K299+K350)</f>
        <v>#DIV/0!</v>
      </c>
      <c r="AM350" s="235">
        <f>(V44+V95+V146+V197+V248+V299+V350)-(L44+L95+L146+L197+L248+L299+L350)</f>
        <v>0</v>
      </c>
      <c r="AN350" s="244" t="e">
        <f>AM350/(L44+L95+L146+L197+L248+L299+L350)</f>
        <v>#DIV/0!</v>
      </c>
      <c r="AO350" s="235">
        <f>(W44+W95+W146+W197+W248+W299+W350)-(M44+M95+M146+M197+M248+M299+M350)</f>
        <v>0</v>
      </c>
      <c r="AP350" s="244" t="e">
        <f>AO350/(M44+M95+M146+M197+M248+M299+M350)</f>
        <v>#DIV/0!</v>
      </c>
      <c r="AR350" s="92"/>
      <c r="AS350" s="93"/>
      <c r="AT350" s="242">
        <f>SUM(AS350-AR350)</f>
        <v>0</v>
      </c>
      <c r="AU350" s="243" t="e">
        <f>AT350/AR350</f>
        <v>#DIV/0!</v>
      </c>
      <c r="AV350" s="223">
        <f>(AS95+AS146+AS197+AS248+AS299+AS350)-(AR95+AR146+AR197+AR248+AR299+AR350)</f>
        <v>0</v>
      </c>
      <c r="AW350" s="224" t="e">
        <f>AV350/(AR95+AR146+AR197+AR248+AR299+AR350)</f>
        <v>#DIV/0!</v>
      </c>
      <c r="AY350" s="115"/>
      <c r="AZ350" s="53"/>
      <c r="BA350" s="116"/>
      <c r="BB350" s="53"/>
      <c r="BC350" s="226">
        <f>SUM(AY350-BA299)</f>
        <v>0</v>
      </c>
    </row>
    <row r="351" spans="1:55">
      <c r="A351" s="99"/>
      <c r="B351" s="100"/>
      <c r="C351" s="101"/>
      <c r="D351" s="102"/>
      <c r="E351" s="102"/>
      <c r="F351" s="103"/>
      <c r="G351" s="323"/>
      <c r="H351" s="104"/>
      <c r="I351" s="105"/>
      <c r="J351" s="106">
        <f>SUM(H351:I351)</f>
        <v>0</v>
      </c>
      <c r="K351" s="107"/>
      <c r="L351" s="118">
        <f>SUM(J351+K351)</f>
        <v>0</v>
      </c>
      <c r="M351" s="108"/>
      <c r="N351" s="76"/>
      <c r="O351" s="109"/>
      <c r="P351" s="110"/>
      <c r="Q351" s="104"/>
      <c r="R351" s="105"/>
      <c r="S351" s="105">
        <f>SUM(Q351:R351)</f>
        <v>0</v>
      </c>
      <c r="T351" s="110"/>
      <c r="U351" s="111"/>
      <c r="V351" s="74">
        <f>SUM(S351+U351)</f>
        <v>0</v>
      </c>
      <c r="W351" s="112"/>
      <c r="X351" s="76"/>
      <c r="Y351" s="82">
        <f>T351-D351</f>
        <v>0</v>
      </c>
      <c r="Z351" s="83">
        <f>P351-E351</f>
        <v>0</v>
      </c>
      <c r="AA351" s="84">
        <f>SUM(S351-J351)</f>
        <v>0</v>
      </c>
      <c r="AB351" s="85" t="e">
        <f>AA351/J351</f>
        <v>#DIV/0!</v>
      </c>
      <c r="AC351" s="86">
        <f>U351-K351</f>
        <v>0</v>
      </c>
      <c r="AD351" s="87" t="e">
        <f>AC351/K351</f>
        <v>#DIV/0!</v>
      </c>
      <c r="AE351" s="88">
        <f>V351-L351</f>
        <v>0</v>
      </c>
      <c r="AF351" s="89" t="e">
        <f>AE351/L351</f>
        <v>#DIV/0!</v>
      </c>
      <c r="AG351" s="90">
        <f>W351-M351</f>
        <v>0</v>
      </c>
      <c r="AH351" s="91" t="e">
        <f>AG351/M351</f>
        <v>#DIV/0!</v>
      </c>
      <c r="AI351" s="233">
        <f>(S45+S96+S147+S198+S249+S300+S351)-(J45+J96+J147+J198+J249+J300+J351)</f>
        <v>0</v>
      </c>
      <c r="AJ351" s="234" t="e">
        <f>AI351/(J45+J96+J147+J198+J249+J300+J351)</f>
        <v>#DIV/0!</v>
      </c>
      <c r="AK351" s="233">
        <f>(U45+U96+U147+U198+U249+U300+U351)-(K45+K96+K147+K198+K249+K300+K351)</f>
        <v>0</v>
      </c>
      <c r="AL351" s="234" t="e">
        <f>AK351/(K45+K96+K147+K198+K249+K300+K351)</f>
        <v>#DIV/0!</v>
      </c>
      <c r="AM351" s="235">
        <f>(V45+V96+V147+V198+V249+V300+V351)-(L45+L96+L147+L198+L249+L300+L351)</f>
        <v>0</v>
      </c>
      <c r="AN351" s="244" t="e">
        <f>AM351/(L45+L96+L147+L198+L249+L300+L351)</f>
        <v>#DIV/0!</v>
      </c>
      <c r="AO351" s="235">
        <f>(W45+W96+W147+W198+W249+W300+W351)-(M45+M96+M147+M198+M249+M300+M351)</f>
        <v>0</v>
      </c>
      <c r="AP351" s="244" t="e">
        <f>AO351/(M45+M96+M147+M198+M249+M300+M351)</f>
        <v>#DIV/0!</v>
      </c>
      <c r="AR351" s="92"/>
      <c r="AS351" s="93"/>
      <c r="AT351" s="242">
        <f>SUM(AS351-AR351)</f>
        <v>0</v>
      </c>
      <c r="AU351" s="243" t="e">
        <f>AT351/AR351</f>
        <v>#DIV/0!</v>
      </c>
      <c r="AV351" s="223">
        <f>(AS96+AS147+AS198+AS249+AS300+AS351)-(AR96+AR147+AR198+AR249+AR300+AR351)</f>
        <v>0</v>
      </c>
      <c r="AW351" s="224" t="e">
        <f>AV351/(AR96+AR147+AR198+AR249+AR300+AR351)</f>
        <v>#DIV/0!</v>
      </c>
      <c r="AY351" s="115"/>
      <c r="AZ351" s="53"/>
      <c r="BA351" s="116"/>
      <c r="BB351" s="53"/>
      <c r="BC351" s="226">
        <f>SUM(AY351-BA300)</f>
        <v>0</v>
      </c>
    </row>
    <row r="352" spans="1:55">
      <c r="A352" s="99"/>
      <c r="B352" s="100"/>
      <c r="C352" s="101"/>
      <c r="D352" s="102"/>
      <c r="E352" s="102"/>
      <c r="F352" s="103"/>
      <c r="G352" s="323"/>
      <c r="H352" s="104"/>
      <c r="I352" s="105"/>
      <c r="J352" s="106">
        <f>SUM(H352:I352)</f>
        <v>0</v>
      </c>
      <c r="K352" s="107"/>
      <c r="L352" s="118">
        <f>SUM(J352+K352)</f>
        <v>0</v>
      </c>
      <c r="M352" s="108"/>
      <c r="N352" s="76"/>
      <c r="O352" s="109"/>
      <c r="P352" s="110"/>
      <c r="Q352" s="104"/>
      <c r="R352" s="105"/>
      <c r="S352" s="105">
        <f>SUM(Q352:R352)</f>
        <v>0</v>
      </c>
      <c r="T352" s="110"/>
      <c r="U352" s="111"/>
      <c r="V352" s="74">
        <f>SUM(S352+U352)</f>
        <v>0</v>
      </c>
      <c r="W352" s="112"/>
      <c r="X352" s="76"/>
      <c r="Y352" s="82">
        <f>T352-D352</f>
        <v>0</v>
      </c>
      <c r="Z352" s="83">
        <f>P352-E352</f>
        <v>0</v>
      </c>
      <c r="AA352" s="84">
        <f>SUM(S352-J352)</f>
        <v>0</v>
      </c>
      <c r="AB352" s="85" t="e">
        <f>AA352/J352</f>
        <v>#DIV/0!</v>
      </c>
      <c r="AC352" s="86">
        <f>U352-K352</f>
        <v>0</v>
      </c>
      <c r="AD352" s="87" t="e">
        <f>AC352/K352</f>
        <v>#DIV/0!</v>
      </c>
      <c r="AE352" s="88">
        <f>V352-L352</f>
        <v>0</v>
      </c>
      <c r="AF352" s="89" t="e">
        <f>AE352/L352</f>
        <v>#DIV/0!</v>
      </c>
      <c r="AG352" s="90">
        <f>W352-M352</f>
        <v>0</v>
      </c>
      <c r="AH352" s="91" t="e">
        <f>AG352/M352</f>
        <v>#DIV/0!</v>
      </c>
      <c r="AI352" s="233">
        <f>(S46+S97+S148+S199+S250+S301+S352)-(J46+J97+J148+J199+J250+J301+J352)</f>
        <v>0</v>
      </c>
      <c r="AJ352" s="234" t="e">
        <f>AI352/(J46+J97+J148+J199+J250+J301+J352)</f>
        <v>#DIV/0!</v>
      </c>
      <c r="AK352" s="233">
        <f>(U46+U97+U148+U199+U250+U301+U352)-(K46+K97+K148+K199+K250+K301+K352)</f>
        <v>0</v>
      </c>
      <c r="AL352" s="234" t="e">
        <f>AK352/(K46+K97+K148+K199+K250+K301+K352)</f>
        <v>#DIV/0!</v>
      </c>
      <c r="AM352" s="235">
        <f>(V46+V97+V148+V199+V250+V301+V352)-(L46+L97+L148+L199+L250+L301+L352)</f>
        <v>0</v>
      </c>
      <c r="AN352" s="244" t="e">
        <f>AM352/(L46+L97+L148+L199+L250+L301+L352)</f>
        <v>#DIV/0!</v>
      </c>
      <c r="AO352" s="235">
        <f>(W46+W97+W148+W199+W250+W301+W352)-(M46+M97+M148+M199+M250+M301+M352)</f>
        <v>0</v>
      </c>
      <c r="AP352" s="244" t="e">
        <f>AO352/(M46+M97+M148+M199+M250+M301+M352)</f>
        <v>#DIV/0!</v>
      </c>
      <c r="AR352" s="92"/>
      <c r="AS352" s="93"/>
      <c r="AT352" s="242">
        <f>SUM(AS352-AR352)</f>
        <v>0</v>
      </c>
      <c r="AU352" s="243" t="e">
        <f>AT352/AR352</f>
        <v>#DIV/0!</v>
      </c>
      <c r="AV352" s="223">
        <f>(AS97+AS148+AS199+AS250+AS301+AS352)-(AR97+AR148+AR199+AR250+AR301+AR352)</f>
        <v>0</v>
      </c>
      <c r="AW352" s="224" t="e">
        <f>AV352/(AR97+AR148+AR199+AR250+AR301+AR352)</f>
        <v>#DIV/0!</v>
      </c>
      <c r="AY352" s="115"/>
      <c r="AZ352" s="53"/>
      <c r="BA352" s="116"/>
      <c r="BB352" s="53"/>
      <c r="BC352" s="226">
        <f>SUM(AY352-BA301)</f>
        <v>0</v>
      </c>
    </row>
    <row r="353" spans="1:55">
      <c r="A353" s="99"/>
      <c r="B353" s="100"/>
      <c r="C353" s="101"/>
      <c r="D353" s="102"/>
      <c r="E353" s="102"/>
      <c r="F353" s="103"/>
      <c r="G353" s="323"/>
      <c r="H353" s="104"/>
      <c r="I353" s="105"/>
      <c r="J353" s="106">
        <f>SUM(H353:I353)</f>
        <v>0</v>
      </c>
      <c r="K353" s="107"/>
      <c r="L353" s="118">
        <f>SUM(J353+K353)</f>
        <v>0</v>
      </c>
      <c r="M353" s="108"/>
      <c r="N353" s="76"/>
      <c r="O353" s="109"/>
      <c r="P353" s="110"/>
      <c r="Q353" s="104"/>
      <c r="R353" s="105"/>
      <c r="S353" s="105">
        <f>SUM(Q353:R353)</f>
        <v>0</v>
      </c>
      <c r="T353" s="110"/>
      <c r="U353" s="111"/>
      <c r="V353" s="74">
        <f>SUM(S353+U353)</f>
        <v>0</v>
      </c>
      <c r="W353" s="112"/>
      <c r="X353" s="76"/>
      <c r="Y353" s="82">
        <f>T353-D353</f>
        <v>0</v>
      </c>
      <c r="Z353" s="83">
        <f>P353-E353</f>
        <v>0</v>
      </c>
      <c r="AA353" s="84">
        <f>SUM(S353-J353)</f>
        <v>0</v>
      </c>
      <c r="AB353" s="85" t="e">
        <f>AA353/J353</f>
        <v>#DIV/0!</v>
      </c>
      <c r="AC353" s="86">
        <f>U353-K353</f>
        <v>0</v>
      </c>
      <c r="AD353" s="87" t="e">
        <f>AC353/K353</f>
        <v>#DIV/0!</v>
      </c>
      <c r="AE353" s="88">
        <f>V353-L353</f>
        <v>0</v>
      </c>
      <c r="AF353" s="89" t="e">
        <f>AE353/L353</f>
        <v>#DIV/0!</v>
      </c>
      <c r="AG353" s="90">
        <f>W353-M353</f>
        <v>0</v>
      </c>
      <c r="AH353" s="91" t="e">
        <f>AG353/M353</f>
        <v>#DIV/0!</v>
      </c>
      <c r="AI353" s="233">
        <f>(S47+S98+S149+S200+S251+S302+S353)-(J47+J98+J149+J200+J251+J302+J353)</f>
        <v>0</v>
      </c>
      <c r="AJ353" s="234" t="e">
        <f>AI353/(J47+J98+J149+J200+J251+J302+J353)</f>
        <v>#DIV/0!</v>
      </c>
      <c r="AK353" s="233">
        <f>(U47+U98+U149+U200+U251+U302+U353)-(K47+K98+K149+K200+K251+K302+K353)</f>
        <v>0</v>
      </c>
      <c r="AL353" s="234" t="e">
        <f>AK353/(K47+K98+K149+K200+K251+K302+K353)</f>
        <v>#DIV/0!</v>
      </c>
      <c r="AM353" s="235">
        <f>(V47+V98+V149+V200+V251+V302+V353)-(L47+L98+L149+L200+L251+L302+L353)</f>
        <v>0</v>
      </c>
      <c r="AN353" s="244" t="e">
        <f>AM353/(L47+L98+L149+L200+L251+L302+L353)</f>
        <v>#DIV/0!</v>
      </c>
      <c r="AO353" s="235">
        <f>(W47+W98+W149+W200+W251+W302+W353)-(M47+M98+M149+M200+M251+M302+M353)</f>
        <v>0</v>
      </c>
      <c r="AP353" s="244" t="e">
        <f>AO353/(M47+M98+M149+M200+M251+M302+M353)</f>
        <v>#DIV/0!</v>
      </c>
      <c r="AR353" s="92"/>
      <c r="AS353" s="93"/>
      <c r="AT353" s="242">
        <f>SUM(AS353-AR353)</f>
        <v>0</v>
      </c>
      <c r="AU353" s="243" t="e">
        <f>AT353/AR353</f>
        <v>#DIV/0!</v>
      </c>
      <c r="AV353" s="223">
        <f>(AS98+AS149+AS200+AS251+AS302+AS353)-(AR98+AR149+AR200+AR251+AR302+AR353)</f>
        <v>0</v>
      </c>
      <c r="AW353" s="224" t="e">
        <f>AV353/(AR98+AR149+AR200+AR251+AR302+AR353)</f>
        <v>#DIV/0!</v>
      </c>
      <c r="AY353" s="115"/>
      <c r="AZ353" s="53"/>
      <c r="BA353" s="116"/>
      <c r="BB353" s="53"/>
      <c r="BC353" s="226">
        <f>SUM(AY353-BA302)</f>
        <v>0</v>
      </c>
    </row>
    <row r="354" spans="1:55">
      <c r="A354" s="99"/>
      <c r="B354" s="100"/>
      <c r="C354" s="101"/>
      <c r="D354" s="102"/>
      <c r="E354" s="102"/>
      <c r="F354" s="103"/>
      <c r="G354" s="323"/>
      <c r="H354" s="104"/>
      <c r="I354" s="105"/>
      <c r="J354" s="106">
        <f>SUM(H354:I354)</f>
        <v>0</v>
      </c>
      <c r="K354" s="107"/>
      <c r="L354" s="118">
        <f>SUM(J354+K354)</f>
        <v>0</v>
      </c>
      <c r="M354" s="108"/>
      <c r="N354" s="76"/>
      <c r="O354" s="109"/>
      <c r="P354" s="110"/>
      <c r="Q354" s="104"/>
      <c r="R354" s="105"/>
      <c r="S354" s="105">
        <f>SUM(Q354:R354)</f>
        <v>0</v>
      </c>
      <c r="T354" s="110"/>
      <c r="U354" s="110"/>
      <c r="V354" s="74">
        <f>SUM(S354+U354)</f>
        <v>0</v>
      </c>
      <c r="W354" s="112"/>
      <c r="X354" s="76"/>
      <c r="Y354" s="113">
        <f>T354-D354</f>
        <v>0</v>
      </c>
      <c r="Z354" s="114">
        <f>P354-E354</f>
        <v>0</v>
      </c>
      <c r="AA354" s="84">
        <f>SUM(S354-J354)</f>
        <v>0</v>
      </c>
      <c r="AB354" s="85" t="e">
        <f>AA354/J354</f>
        <v>#DIV/0!</v>
      </c>
      <c r="AC354" s="86">
        <f>U354-K354</f>
        <v>0</v>
      </c>
      <c r="AD354" s="87" t="e">
        <f>AC354/K354</f>
        <v>#DIV/0!</v>
      </c>
      <c r="AE354" s="88">
        <f>V354-L354</f>
        <v>0</v>
      </c>
      <c r="AF354" s="89" t="e">
        <f>AE354/L354</f>
        <v>#DIV/0!</v>
      </c>
      <c r="AG354" s="90">
        <f>W354-M354</f>
        <v>0</v>
      </c>
      <c r="AH354" s="91" t="e">
        <f>AG354/M354</f>
        <v>#DIV/0!</v>
      </c>
      <c r="AI354" s="233">
        <f>(S48+S99+S150+S201+S252+S303+S354)-(J48+J99+J150+J201+J252+J303+J354)</f>
        <v>0</v>
      </c>
      <c r="AJ354" s="234" t="e">
        <f>AI354/(J48+J99+J150+J201+J252+J303+J354)</f>
        <v>#DIV/0!</v>
      </c>
      <c r="AK354" s="233">
        <f>(U48+U99+U150+U201+U252+U303+U354)-(K48+K99+K150+K201+K252+K303+K354)</f>
        <v>0</v>
      </c>
      <c r="AL354" s="234" t="e">
        <f>AK354/(K48+K99+K150+K201+K252+K303+K354)</f>
        <v>#DIV/0!</v>
      </c>
      <c r="AM354" s="235">
        <f>(V48+V99+V150+V201+V252+V303+V354)-(L48+L99+L150+L201+L252+L303+L354)</f>
        <v>0</v>
      </c>
      <c r="AN354" s="244" t="e">
        <f>AM354/(L48+L99+L150+L201+L252+L303+L354)</f>
        <v>#DIV/0!</v>
      </c>
      <c r="AO354" s="235">
        <f>(W48+W99+W150+W201+W252+W303+W354)-(M48+M99+M150+M201+M252+M303+M354)</f>
        <v>0</v>
      </c>
      <c r="AP354" s="244" t="e">
        <f>AO354/(M48+M99+M150+M201+M252+M303+M354)</f>
        <v>#DIV/0!</v>
      </c>
      <c r="AQ354" s="16"/>
      <c r="AR354" s="92"/>
      <c r="AS354" s="93"/>
      <c r="AT354" s="242">
        <f>SUM(AS354-AR354)</f>
        <v>0</v>
      </c>
      <c r="AU354" s="243" t="e">
        <f>AT354/AR354</f>
        <v>#DIV/0!</v>
      </c>
      <c r="AV354" s="223">
        <f>(AS99+AS150+AS201+AS252+AS303+AS354)-(AR99+AR150+AR201+AR252+AR303+AR354)</f>
        <v>0</v>
      </c>
      <c r="AW354" s="224" t="e">
        <f>AV354/(AR99+AR150+AR201+AR252+AR303+AR354)</f>
        <v>#DIV/0!</v>
      </c>
      <c r="AY354" s="115"/>
      <c r="AZ354" s="53"/>
      <c r="BA354" s="116"/>
      <c r="BB354" s="53"/>
      <c r="BC354" s="226">
        <f>SUM(AY354-BA303)</f>
        <v>0</v>
      </c>
    </row>
    <row r="355" spans="1:55">
      <c r="A355" s="99"/>
      <c r="B355" s="100"/>
      <c r="C355" s="101"/>
      <c r="D355" s="102"/>
      <c r="E355" s="102"/>
      <c r="F355" s="103"/>
      <c r="G355" s="323"/>
      <c r="H355" s="104"/>
      <c r="I355" s="105"/>
      <c r="J355" s="106">
        <f>SUM(H355:I355)</f>
        <v>0</v>
      </c>
      <c r="K355" s="107"/>
      <c r="L355" s="118">
        <f>SUM(J355+K355)</f>
        <v>0</v>
      </c>
      <c r="M355" s="108"/>
      <c r="N355" s="76"/>
      <c r="O355" s="109"/>
      <c r="P355" s="110"/>
      <c r="Q355" s="104"/>
      <c r="R355" s="105"/>
      <c r="S355" s="105">
        <f>SUM(Q355:R355)</f>
        <v>0</v>
      </c>
      <c r="T355" s="110"/>
      <c r="U355" s="110"/>
      <c r="V355" s="74">
        <f>SUM(S355+U355)</f>
        <v>0</v>
      </c>
      <c r="W355" s="112"/>
      <c r="X355" s="76"/>
      <c r="Y355" s="113">
        <f>T355-D355</f>
        <v>0</v>
      </c>
      <c r="Z355" s="114">
        <f>P355-E355</f>
        <v>0</v>
      </c>
      <c r="AA355" s="84">
        <f>SUM(S355-J355)</f>
        <v>0</v>
      </c>
      <c r="AB355" s="85" t="e">
        <f>AA355/J355</f>
        <v>#DIV/0!</v>
      </c>
      <c r="AC355" s="86">
        <f>U355-K355</f>
        <v>0</v>
      </c>
      <c r="AD355" s="87" t="e">
        <f>AC355/K355</f>
        <v>#DIV/0!</v>
      </c>
      <c r="AE355" s="88">
        <f>V355-L355</f>
        <v>0</v>
      </c>
      <c r="AF355" s="89" t="e">
        <f>AE355/L355</f>
        <v>#DIV/0!</v>
      </c>
      <c r="AG355" s="90">
        <f>W355-M355</f>
        <v>0</v>
      </c>
      <c r="AH355" s="91" t="e">
        <f>AG355/M355</f>
        <v>#DIV/0!</v>
      </c>
      <c r="AI355" s="233">
        <f>(S49+S100+S151+S202+S253+S304+S355)-(J49+J100+J151+J202+J253+J304+J355)</f>
        <v>0</v>
      </c>
      <c r="AJ355" s="234" t="e">
        <f>AI355/(J49+J100+J151+J202+J253+J304+J355)</f>
        <v>#DIV/0!</v>
      </c>
      <c r="AK355" s="233">
        <f>(U49+U100+U151+U202+U253+U304+U355)-(K49+K100+K151+K202+K253+K304+K355)</f>
        <v>0</v>
      </c>
      <c r="AL355" s="234" t="e">
        <f>AK355/(K49+K100+K151+K202+K253+K304+K355)</f>
        <v>#DIV/0!</v>
      </c>
      <c r="AM355" s="235">
        <f>(V49+V100+V151+V202+V253+V304+V355)-(L49+L100+L151+L202+L253+L304+L355)</f>
        <v>0</v>
      </c>
      <c r="AN355" s="244" t="e">
        <f>AM355/(L49+L100+L151+L202+L253+L304+L355)</f>
        <v>#DIV/0!</v>
      </c>
      <c r="AO355" s="235">
        <f>(W49+W100+W151+W202+W253+W304+W355)-(M49+M100+M151+M202+M253+M304+M355)</f>
        <v>0</v>
      </c>
      <c r="AP355" s="244" t="e">
        <f>AO355/(M49+M100+M151+M202+M253+M304+M355)</f>
        <v>#DIV/0!</v>
      </c>
      <c r="AQ355" s="16"/>
      <c r="AR355" s="92"/>
      <c r="AS355" s="93"/>
      <c r="AT355" s="242">
        <f>SUM(AS355-AR355)</f>
        <v>0</v>
      </c>
      <c r="AU355" s="243" t="e">
        <f>AT355/AR355</f>
        <v>#DIV/0!</v>
      </c>
      <c r="AV355" s="223">
        <f>(AS100+AS151+AS202+AS253+AS304+AS355)-(AR100+AR151+AR202+AR253+AR304+AR355)</f>
        <v>0</v>
      </c>
      <c r="AW355" s="224" t="e">
        <f>AV355/(AR100+AR151+AR202+AR253+AR304+AR355)</f>
        <v>#DIV/0!</v>
      </c>
      <c r="AY355" s="115"/>
      <c r="AZ355" s="53"/>
      <c r="BA355" s="116"/>
      <c r="BB355" s="53"/>
      <c r="BC355" s="226">
        <f>SUM(AY355-BA304)</f>
        <v>0</v>
      </c>
    </row>
    <row r="356" spans="1:55">
      <c r="A356" s="99"/>
      <c r="B356" s="100"/>
      <c r="C356" s="101"/>
      <c r="D356" s="102"/>
      <c r="E356" s="102"/>
      <c r="F356" s="103"/>
      <c r="G356" s="323"/>
      <c r="H356" s="104"/>
      <c r="I356" s="105"/>
      <c r="J356" s="106">
        <f>SUM(H356:I356)</f>
        <v>0</v>
      </c>
      <c r="K356" s="107"/>
      <c r="L356" s="118">
        <f>SUM(J356+K356)</f>
        <v>0</v>
      </c>
      <c r="M356" s="108"/>
      <c r="N356" s="76"/>
      <c r="O356" s="109"/>
      <c r="P356" s="110"/>
      <c r="Q356" s="104"/>
      <c r="R356" s="105"/>
      <c r="S356" s="105">
        <f>SUM(Q356:R356)</f>
        <v>0</v>
      </c>
      <c r="T356" s="110"/>
      <c r="U356" s="110"/>
      <c r="V356" s="74">
        <f>SUM(S356+U356)</f>
        <v>0</v>
      </c>
      <c r="W356" s="112"/>
      <c r="X356" s="76"/>
      <c r="Y356" s="113">
        <f>T356-D356</f>
        <v>0</v>
      </c>
      <c r="Z356" s="114">
        <f>P356-E356</f>
        <v>0</v>
      </c>
      <c r="AA356" s="84">
        <f>SUM(S356-J356)</f>
        <v>0</v>
      </c>
      <c r="AB356" s="85" t="e">
        <f>AA356/J356</f>
        <v>#DIV/0!</v>
      </c>
      <c r="AC356" s="86">
        <f>U356-K356</f>
        <v>0</v>
      </c>
      <c r="AD356" s="87" t="e">
        <f>AC356/K356</f>
        <v>#DIV/0!</v>
      </c>
      <c r="AE356" s="88">
        <f>V356-L356</f>
        <v>0</v>
      </c>
      <c r="AF356" s="89" t="e">
        <f>AE356/L356</f>
        <v>#DIV/0!</v>
      </c>
      <c r="AG356" s="90">
        <f>W356-M356</f>
        <v>0</v>
      </c>
      <c r="AH356" s="91" t="e">
        <f>AG356/M356</f>
        <v>#DIV/0!</v>
      </c>
      <c r="AI356" s="233">
        <f>(S50+S101+S152+S203+S254+S305+S356)-(J50+J101+J152+J203+J254+J305+J356)</f>
        <v>0</v>
      </c>
      <c r="AJ356" s="234" t="e">
        <f>AI356/(J50+J101+J152+J203+J254+J305+J356)</f>
        <v>#DIV/0!</v>
      </c>
      <c r="AK356" s="233">
        <f>(U50+U101+U152+U203+U254+U305+U356)-(K50+K101+K152+K203+K254+K305+K356)</f>
        <v>0</v>
      </c>
      <c r="AL356" s="234" t="e">
        <f>AK356/(K50+K101+K152+K203+K254+K305+K356)</f>
        <v>#DIV/0!</v>
      </c>
      <c r="AM356" s="235">
        <f>(V50+V101+V152+V203+V254+V305+V356)-(L50+L101+L152+L203+L254+L305+L356)</f>
        <v>0</v>
      </c>
      <c r="AN356" s="244" t="e">
        <f>AM356/(L50+L101+L152+L203+L254+L305+L356)</f>
        <v>#DIV/0!</v>
      </c>
      <c r="AO356" s="235">
        <f>(W50+W101+W152+W203+W254+W305+W356)-(M50+M101+M152+M203+M254+M305+M356)</f>
        <v>0</v>
      </c>
      <c r="AP356" s="244" t="e">
        <f>AO356/(M50+M101+M152+M203+M254+M305+M356)</f>
        <v>#DIV/0!</v>
      </c>
      <c r="AQ356" s="16"/>
      <c r="AR356" s="92"/>
      <c r="AS356" s="93"/>
      <c r="AT356" s="242">
        <f>SUM(AS356-AR356)</f>
        <v>0</v>
      </c>
      <c r="AU356" s="243" t="e">
        <f>AT356/AR356</f>
        <v>#DIV/0!</v>
      </c>
      <c r="AV356" s="223">
        <f>(AS101+AS152+AS203+AS254+AS305+AS356)-(AR101+AR152+AR203+AR254+AR305+AR356)</f>
        <v>0</v>
      </c>
      <c r="AW356" s="224" t="e">
        <f>AV356/(AR101+AR152+AR203+AR254+AR305+AR356)</f>
        <v>#DIV/0!</v>
      </c>
      <c r="AX356" s="237"/>
      <c r="AY356" s="115"/>
      <c r="AZ356" s="53"/>
      <c r="BA356" s="116"/>
      <c r="BB356" s="53"/>
      <c r="BC356" s="226">
        <f>SUM(AY356-BA305)</f>
        <v>0</v>
      </c>
    </row>
    <row r="357" spans="1:55">
      <c r="A357" s="99"/>
      <c r="B357" s="100"/>
      <c r="C357" s="101"/>
      <c r="D357" s="102"/>
      <c r="E357" s="102"/>
      <c r="F357" s="103"/>
      <c r="G357" s="323"/>
      <c r="H357" s="104"/>
      <c r="I357" s="105"/>
      <c r="J357" s="106">
        <f>SUM(H357:I357)</f>
        <v>0</v>
      </c>
      <c r="K357" s="107"/>
      <c r="L357" s="118">
        <f>SUM(J357+K357)</f>
        <v>0</v>
      </c>
      <c r="M357" s="108"/>
      <c r="N357" s="76"/>
      <c r="O357" s="109"/>
      <c r="P357" s="110"/>
      <c r="Q357" s="104"/>
      <c r="R357" s="105"/>
      <c r="S357" s="105">
        <f>SUM(Q357:R357)</f>
        <v>0</v>
      </c>
      <c r="T357" s="110"/>
      <c r="U357" s="110"/>
      <c r="V357" s="74">
        <f>SUM(S357+U357)</f>
        <v>0</v>
      </c>
      <c r="W357" s="112"/>
      <c r="X357" s="76"/>
      <c r="Y357" s="113">
        <f>T357-D357</f>
        <v>0</v>
      </c>
      <c r="Z357" s="114">
        <f>P357-E357</f>
        <v>0</v>
      </c>
      <c r="AA357" s="84">
        <f>SUM(S357-J357)</f>
        <v>0</v>
      </c>
      <c r="AB357" s="85" t="e">
        <f>AA357/J357</f>
        <v>#DIV/0!</v>
      </c>
      <c r="AC357" s="86">
        <f>U357-K357</f>
        <v>0</v>
      </c>
      <c r="AD357" s="87" t="e">
        <f>AC357/K357</f>
        <v>#DIV/0!</v>
      </c>
      <c r="AE357" s="88">
        <f>V357-L357</f>
        <v>0</v>
      </c>
      <c r="AF357" s="89" t="e">
        <f>AE357/L357</f>
        <v>#DIV/0!</v>
      </c>
      <c r="AG357" s="90">
        <f>W357-M357</f>
        <v>0</v>
      </c>
      <c r="AH357" s="91" t="e">
        <f>AG357/M357</f>
        <v>#DIV/0!</v>
      </c>
      <c r="AI357" s="233">
        <f>(S51+S102+S153+S204+S255+S306+S357)-(J51+J102+J153+J204+J255+J306+J357)</f>
        <v>0</v>
      </c>
      <c r="AJ357" s="234" t="e">
        <f>AI357/(J51+J102+J153+J204+J255+J306+J357)</f>
        <v>#DIV/0!</v>
      </c>
      <c r="AK357" s="233">
        <f>(U51+U102+U153+U204+U255+U306+U357)-(K51+K102+K153+K204+K255+K306+K357)</f>
        <v>0</v>
      </c>
      <c r="AL357" s="234" t="e">
        <f>AK357/(K51+K102+K153+K204+K255+K306+K357)</f>
        <v>#DIV/0!</v>
      </c>
      <c r="AM357" s="235">
        <f>(V51+V102+V153+V204+V255+V306+V357)-(L51+L102+L153+L204+L255+L306+L357)</f>
        <v>0</v>
      </c>
      <c r="AN357" s="244" t="e">
        <f>AM357/(L51+L102+L153+L204+L255+L306+L357)</f>
        <v>#DIV/0!</v>
      </c>
      <c r="AO357" s="235">
        <f>(W51+W102+W153+W204+W255+W306+W357)-(M51+M102+M153+M204+M255+M306+M357)</f>
        <v>0</v>
      </c>
      <c r="AP357" s="244" t="e">
        <f>AO357/(M51+M102+M153+M204+M255+M306+M357)</f>
        <v>#DIV/0!</v>
      </c>
      <c r="AQ357" s="16"/>
      <c r="AR357" s="92"/>
      <c r="AS357" s="93"/>
      <c r="AT357" s="242">
        <f>SUM(AS357-AR357)</f>
        <v>0</v>
      </c>
      <c r="AU357" s="243" t="e">
        <f>AT357/AR357</f>
        <v>#DIV/0!</v>
      </c>
      <c r="AV357" s="223">
        <f>(AS102+AS153+AS204+AS255+AS306+AS357)-(AR102+AR153+AR204+AR255+AR306+AR357)</f>
        <v>0</v>
      </c>
      <c r="AW357" s="224" t="e">
        <f>AV357/(AR102+AR153+AR204+AR255+AR306+AR357)</f>
        <v>#DIV/0!</v>
      </c>
      <c r="AX357" s="237"/>
      <c r="AY357" s="115"/>
      <c r="AZ357" s="53"/>
      <c r="BA357" s="116"/>
      <c r="BB357" s="53"/>
      <c r="BC357" s="226">
        <f>SUM(AY357-BA306)</f>
        <v>0</v>
      </c>
    </row>
    <row r="358" spans="1:55" ht="15.75" thickBot="1">
      <c r="A358" s="119"/>
      <c r="B358" s="120"/>
      <c r="C358" s="121"/>
      <c r="D358" s="122"/>
      <c r="E358" s="122"/>
      <c r="F358" s="123"/>
      <c r="G358" s="324"/>
      <c r="H358" s="124"/>
      <c r="I358" s="125"/>
      <c r="J358" s="126">
        <f>SUM(H358:I358)</f>
        <v>0</v>
      </c>
      <c r="K358" s="127"/>
      <c r="L358" s="128">
        <f>SUM(J358+K358)</f>
        <v>0</v>
      </c>
      <c r="M358" s="129"/>
      <c r="N358" s="130"/>
      <c r="O358" s="131"/>
      <c r="P358" s="132"/>
      <c r="Q358" s="124"/>
      <c r="R358" s="125"/>
      <c r="S358" s="125">
        <f>SUM(Q358:R358)</f>
        <v>0</v>
      </c>
      <c r="T358" s="132"/>
      <c r="U358" s="132"/>
      <c r="V358" s="134">
        <f>SUM(S358+U358)</f>
        <v>0</v>
      </c>
      <c r="W358" s="135"/>
      <c r="X358" s="130"/>
      <c r="Y358" s="136">
        <f>T358-D358</f>
        <v>0</v>
      </c>
      <c r="Z358" s="137">
        <f>P358-E358</f>
        <v>0</v>
      </c>
      <c r="AA358" s="84">
        <f>SUM(S358-J358)</f>
        <v>0</v>
      </c>
      <c r="AB358" s="85" t="e">
        <f>AA358/J358</f>
        <v>#DIV/0!</v>
      </c>
      <c r="AC358" s="86">
        <f>U358-K358</f>
        <v>0</v>
      </c>
      <c r="AD358" s="87" t="e">
        <f>AC358/K358</f>
        <v>#DIV/0!</v>
      </c>
      <c r="AE358" s="88">
        <f>V358-L358</f>
        <v>0</v>
      </c>
      <c r="AF358" s="89" t="e">
        <f>AE358/L358</f>
        <v>#DIV/0!</v>
      </c>
      <c r="AG358" s="90">
        <f>W358-M358</f>
        <v>0</v>
      </c>
      <c r="AH358" s="91" t="e">
        <f>AG358/M358</f>
        <v>#DIV/0!</v>
      </c>
      <c r="AI358" s="233">
        <f>(S52+S103+S154+S205+S256+S307+S358)-(J52+J103+J154+J205+J256+J307+J358)</f>
        <v>0</v>
      </c>
      <c r="AJ358" s="234" t="e">
        <f>AI358/(J52+J103+J154+J205+J256+J307+J358)</f>
        <v>#DIV/0!</v>
      </c>
      <c r="AK358" s="233">
        <f>(U52+U103+U154+U205+U256+U307+U358)-(K52+K103+K154+K205+K256+K307+K358)</f>
        <v>0</v>
      </c>
      <c r="AL358" s="234" t="e">
        <f>AK358/(K52+K103+K154+K205+K256+K307+K358)</f>
        <v>#DIV/0!</v>
      </c>
      <c r="AM358" s="235">
        <f>(V52+V103+V154+V205+V256+V307+V358)-(L52+L103+L154+L205+L256+L307+L358)</f>
        <v>0</v>
      </c>
      <c r="AN358" s="244" t="e">
        <f>AM358/(L52+L103+L154+L205+L256+L307+L358)</f>
        <v>#DIV/0!</v>
      </c>
      <c r="AO358" s="235">
        <f>(W52+W103+W154+W205+W256+W307+W358)-(M52+M103+M154+M205+M256+M307+M358)</f>
        <v>0</v>
      </c>
      <c r="AP358" s="244" t="e">
        <f>AO358/(M52+M103+M154+M205+M256+M307+M358)</f>
        <v>#DIV/0!</v>
      </c>
      <c r="AQ358" s="16"/>
      <c r="AR358" s="142"/>
      <c r="AS358" s="143"/>
      <c r="AT358" s="242">
        <f>SUM(AS358-AR358)</f>
        <v>0</v>
      </c>
      <c r="AU358" s="243" t="e">
        <f>AT358/AR358</f>
        <v>#DIV/0!</v>
      </c>
      <c r="AV358" s="223">
        <f>(AS103+AS154+AS205+AS256+AS307+AS358)-(AR103+AR154+AR205+AR256+AR307+AR358)</f>
        <v>0</v>
      </c>
      <c r="AW358" s="224" t="e">
        <f>AV358/(AR103+AR154+AR205+AR256+AR307+AR358)</f>
        <v>#DIV/0!</v>
      </c>
      <c r="AX358" s="237"/>
      <c r="AY358" s="144"/>
      <c r="AZ358" s="145"/>
      <c r="BA358" s="146"/>
      <c r="BB358" s="145"/>
      <c r="BC358" s="227">
        <f>SUM(AY358-BA307)</f>
        <v>0</v>
      </c>
    </row>
    <row r="359" spans="1:55" ht="15.75" thickBot="1">
      <c r="A359" s="148"/>
      <c r="B359" s="148"/>
      <c r="C359" s="148"/>
      <c r="D359" s="148"/>
      <c r="E359" s="148"/>
      <c r="F359" s="148"/>
      <c r="G359" s="325"/>
      <c r="H359" s="149"/>
      <c r="I359" s="149"/>
      <c r="J359" s="149"/>
      <c r="K359" s="149"/>
      <c r="L359" s="150"/>
      <c r="M359" s="150"/>
      <c r="N359" s="150"/>
      <c r="O359" s="150"/>
      <c r="P359" s="150"/>
      <c r="Q359" s="149"/>
      <c r="R359" s="149"/>
      <c r="S359" s="149"/>
      <c r="T359" s="149"/>
      <c r="U359" s="149"/>
      <c r="V359" s="150"/>
      <c r="W359" s="150"/>
      <c r="X359" s="150"/>
      <c r="Y359" s="150"/>
      <c r="Z359" s="151"/>
      <c r="AA359" s="149"/>
      <c r="AB359" s="152"/>
      <c r="AC359" s="149"/>
      <c r="AD359" s="152"/>
      <c r="AE359" s="150"/>
      <c r="AF359" s="153"/>
      <c r="AG359" s="150"/>
      <c r="AH359" s="153"/>
      <c r="AI359" s="300"/>
      <c r="AJ359" s="301"/>
      <c r="AK359" s="300"/>
      <c r="AL359" s="301"/>
      <c r="AM359" s="211"/>
      <c r="AN359" s="212"/>
      <c r="AO359" s="213"/>
      <c r="AP359" s="214"/>
      <c r="AQ359" s="16"/>
      <c r="AR359" s="154"/>
      <c r="AS359" s="154"/>
      <c r="AT359" s="155"/>
      <c r="AU359" s="156"/>
      <c r="AV359" s="238"/>
      <c r="AW359" s="228"/>
      <c r="AX359" s="156"/>
    </row>
    <row r="360" spans="1:55" ht="24" thickBot="1">
      <c r="A360" s="157" t="s">
        <v>14</v>
      </c>
      <c r="B360" s="158"/>
      <c r="C360" s="158"/>
      <c r="D360" s="158"/>
      <c r="E360" s="158"/>
      <c r="F360" s="159"/>
      <c r="G360" s="326"/>
      <c r="H360" s="161"/>
      <c r="I360" s="161"/>
      <c r="J360" s="162">
        <f>SUM(J318:J358)</f>
        <v>0</v>
      </c>
      <c r="K360" s="162">
        <f>SUM(K318:K358)</f>
        <v>0</v>
      </c>
      <c r="L360" s="163">
        <f>SUM(L318:L358)</f>
        <v>0</v>
      </c>
      <c r="M360" s="164">
        <f>SUM(M318:M358)</f>
        <v>0</v>
      </c>
      <c r="N360" s="165"/>
      <c r="O360" s="165"/>
      <c r="P360" s="165"/>
      <c r="Q360" s="166"/>
      <c r="R360" s="166"/>
      <c r="S360" s="162">
        <f>SUM(S318:S358)</f>
        <v>0</v>
      </c>
      <c r="T360" s="166"/>
      <c r="U360" s="166"/>
      <c r="V360" s="163">
        <f>SUM(V318:V358)</f>
        <v>0</v>
      </c>
      <c r="W360" s="167">
        <f>SUM(W318:W358)</f>
        <v>0</v>
      </c>
      <c r="X360" s="168"/>
      <c r="Y360" s="168"/>
      <c r="Z360" s="169"/>
      <c r="AA360" s="170"/>
      <c r="AB360" s="171"/>
      <c r="AC360" s="170"/>
      <c r="AD360" s="171"/>
      <c r="AE360" s="172"/>
      <c r="AF360" s="173"/>
      <c r="AG360" s="172"/>
      <c r="AH360" s="173"/>
      <c r="AI360" s="297"/>
      <c r="AJ360" s="298"/>
      <c r="AK360" s="297"/>
      <c r="AL360" s="298"/>
      <c r="AM360" s="174"/>
      <c r="AN360" s="175"/>
      <c r="AO360" s="176"/>
      <c r="AP360" s="177"/>
      <c r="AR360" s="178">
        <f>SUM(AR318:AR358)</f>
        <v>0</v>
      </c>
      <c r="AS360" s="179">
        <f>SUM(AS318:AS358)</f>
        <v>0</v>
      </c>
      <c r="AT360" s="180"/>
      <c r="AU360" s="181"/>
      <c r="AV360" s="182"/>
      <c r="AW360" s="183"/>
    </row>
    <row r="361" spans="1:55" ht="6" customHeight="1" thickBot="1">
      <c r="H361" s="184"/>
      <c r="I361" s="184"/>
      <c r="Q361" s="149"/>
      <c r="R361" s="149"/>
      <c r="AA361" s="149"/>
      <c r="AB361" s="152"/>
      <c r="AC361" s="149"/>
      <c r="AD361" s="152"/>
      <c r="AE361" s="150"/>
      <c r="AF361" s="153"/>
      <c r="AG361" s="150"/>
      <c r="AH361" s="153"/>
      <c r="AR361" s="185"/>
      <c r="AS361" s="185"/>
      <c r="AT361" s="155"/>
      <c r="AU361" s="156"/>
    </row>
    <row r="362" spans="1:55" ht="23.25" customHeight="1" thickBot="1">
      <c r="A362" s="157" t="s">
        <v>15</v>
      </c>
      <c r="B362" s="158"/>
      <c r="C362" s="158"/>
      <c r="D362" s="158"/>
      <c r="E362" s="158"/>
      <c r="F362" s="159"/>
      <c r="G362" s="326"/>
      <c r="H362" s="186"/>
      <c r="I362" s="186"/>
      <c r="J362" s="162">
        <f>AVERAGE(J318:J358)</f>
        <v>0</v>
      </c>
      <c r="K362" s="162" t="e">
        <f>AVERAGE(K318:K358)</f>
        <v>#DIV/0!</v>
      </c>
      <c r="L362" s="163">
        <f>AVERAGE(L318:L358)</f>
        <v>0</v>
      </c>
      <c r="M362" s="164" t="e">
        <f>AVERAGE(M318:M358)</f>
        <v>#DIV/0!</v>
      </c>
      <c r="N362" s="165"/>
      <c r="O362" s="165"/>
      <c r="P362" s="165"/>
      <c r="Q362" s="187"/>
      <c r="R362" s="187"/>
      <c r="S362" s="162">
        <f>AVERAGE(S318:S358)</f>
        <v>0</v>
      </c>
      <c r="T362" s="166"/>
      <c r="U362" s="166"/>
      <c r="V362" s="163">
        <f>AVERAGE(V318:V358)</f>
        <v>0</v>
      </c>
      <c r="W362" s="188" t="e">
        <f>AVERAGE(W318:W358)</f>
        <v>#DIV/0!</v>
      </c>
      <c r="X362" s="168"/>
      <c r="Y362" s="168"/>
      <c r="Z362" s="169"/>
      <c r="AA362" s="189">
        <f>AVERAGE(AA318:AA358)</f>
        <v>0</v>
      </c>
      <c r="AB362" s="190" t="e">
        <f>AVERAGE(AB318:AB358)</f>
        <v>#DIV/0!</v>
      </c>
      <c r="AC362" s="191">
        <f>AVERAGE(AC318:AC358)</f>
        <v>0</v>
      </c>
      <c r="AD362" s="192" t="e">
        <f>AVERAGE(AD318:AD358)</f>
        <v>#DIV/0!</v>
      </c>
      <c r="AE362" s="193">
        <f>AVERAGE(AE318:AE358)</f>
        <v>0</v>
      </c>
      <c r="AF362" s="194" t="e">
        <f>AVERAGE(AF318:AF358)</f>
        <v>#DIV/0!</v>
      </c>
      <c r="AG362" s="195">
        <f>AVERAGE(AG318:AG358)</f>
        <v>0</v>
      </c>
      <c r="AH362" s="196" t="e">
        <f>AVERAGE(AH318:AH358)</f>
        <v>#DIV/0!</v>
      </c>
      <c r="AI362" s="315">
        <f>AVERAGE(AI318:AI358)</f>
        <v>0</v>
      </c>
      <c r="AJ362" s="315" t="e">
        <f>AVERAGE(AJ318:AJ358)</f>
        <v>#DIV/0!</v>
      </c>
      <c r="AK362" s="315">
        <f>AVERAGE(AK318:AK358)</f>
        <v>0</v>
      </c>
      <c r="AL362" s="315" t="e">
        <f>AVERAGE(AL318:AL358)</f>
        <v>#DIV/0!</v>
      </c>
      <c r="AM362" s="229">
        <f>AVERAGE(AM318:AM358)</f>
        <v>0</v>
      </c>
      <c r="AN362" s="229" t="e">
        <f>AVERAGE(AN318:AN358)</f>
        <v>#DIV/0!</v>
      </c>
      <c r="AO362" s="230">
        <f>AVERAGE(AO318:AO358)</f>
        <v>0</v>
      </c>
      <c r="AP362" s="230" t="e">
        <f>AVERAGE(AP318:AP358)</f>
        <v>#DIV/0!</v>
      </c>
      <c r="AQ362" s="16"/>
      <c r="AR362" s="197" t="e">
        <f>AVERAGE(AR318:AR358)</f>
        <v>#DIV/0!</v>
      </c>
      <c r="AS362" s="198" t="e">
        <f>AVERAGE(AS318:AS358)</f>
        <v>#DIV/0!</v>
      </c>
      <c r="AT362" s="199">
        <f>AVERAGE(AT318:AT358)</f>
        <v>0</v>
      </c>
      <c r="AU362" s="200" t="e">
        <f>AVERAGE(AU318:AU358)</f>
        <v>#DIV/0!</v>
      </c>
      <c r="AV362" s="231">
        <f>AVERAGE(AV318:AV358)</f>
        <v>0</v>
      </c>
      <c r="AW362" s="232" t="e">
        <f>AVERAGE(AW318:AW358)</f>
        <v>#DIV/0!</v>
      </c>
    </row>
    <row r="363" spans="1:55" ht="57" customHeight="1">
      <c r="A363" s="201"/>
      <c r="B363" s="201"/>
      <c r="C363" s="201"/>
      <c r="D363" s="201"/>
      <c r="E363" s="201"/>
      <c r="F363" s="201"/>
      <c r="G363" s="207"/>
      <c r="H363" s="202"/>
      <c r="I363" s="202"/>
      <c r="J363" s="203"/>
      <c r="K363" s="203"/>
      <c r="L363" s="204"/>
      <c r="M363" s="205"/>
      <c r="N363" s="205"/>
      <c r="O363" s="205"/>
      <c r="P363" s="205"/>
      <c r="Q363" s="206"/>
      <c r="R363" s="206"/>
      <c r="S363" s="203"/>
      <c r="T363" s="203"/>
      <c r="U363" s="203"/>
      <c r="V363" s="204"/>
      <c r="W363" s="205"/>
      <c r="X363" s="205"/>
      <c r="Y363" s="205"/>
      <c r="Z363" s="207"/>
      <c r="AA363" s="203"/>
      <c r="AB363" s="208"/>
      <c r="AC363" s="203"/>
      <c r="AD363" s="208"/>
      <c r="AE363" s="204"/>
      <c r="AF363" s="209"/>
      <c r="AG363" s="205"/>
      <c r="AH363" s="210"/>
      <c r="AI363" s="300"/>
      <c r="AJ363" s="301"/>
      <c r="AK363" s="300"/>
      <c r="AL363" s="301"/>
      <c r="AM363" s="211"/>
      <c r="AN363" s="212"/>
      <c r="AO363" s="213"/>
      <c r="AP363" s="214"/>
      <c r="AQ363" s="16"/>
    </row>
    <row r="364" spans="1:55" ht="15.75" customHeight="1" thickBot="1">
      <c r="A364" s="148"/>
      <c r="B364" s="148"/>
      <c r="C364" s="148"/>
      <c r="D364" s="148"/>
      <c r="E364" s="148"/>
      <c r="F364" s="148"/>
      <c r="G364" s="325"/>
      <c r="H364" s="149"/>
      <c r="I364" s="149"/>
      <c r="J364" s="149"/>
      <c r="K364" s="149"/>
      <c r="L364" s="150"/>
      <c r="M364" s="150"/>
      <c r="N364" s="150"/>
      <c r="O364" s="150"/>
      <c r="P364" s="150"/>
      <c r="Q364" s="149"/>
      <c r="R364" s="149"/>
      <c r="S364" s="149"/>
      <c r="T364" s="149"/>
      <c r="U364" s="149"/>
      <c r="V364" s="150"/>
      <c r="W364" s="150"/>
      <c r="X364" s="150"/>
      <c r="Y364" s="150"/>
      <c r="Z364" s="151"/>
      <c r="AA364" s="149"/>
      <c r="AB364" s="152"/>
      <c r="AC364" s="149"/>
      <c r="AD364" s="152"/>
      <c r="AE364" s="150"/>
      <c r="AF364" s="153"/>
      <c r="AG364" s="150"/>
      <c r="AH364" s="153"/>
      <c r="AI364" s="300"/>
      <c r="AJ364" s="301"/>
      <c r="AK364" s="300"/>
      <c r="AL364" s="301"/>
      <c r="AM364" s="211"/>
      <c r="AN364" s="212"/>
      <c r="AO364" s="213"/>
      <c r="AP364" s="214"/>
      <c r="AQ364" s="16"/>
    </row>
    <row r="365" spans="1:55" ht="30" customHeight="1" thickBot="1">
      <c r="A365" s="249" t="s">
        <v>23</v>
      </c>
      <c r="B365" s="28" t="str">
        <f>A365</f>
        <v>SEPTEMBRE</v>
      </c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  <c r="AI365" s="28"/>
      <c r="AJ365" s="28"/>
      <c r="AK365" s="28"/>
      <c r="AL365" s="28"/>
      <c r="AM365" s="28"/>
      <c r="AN365" s="28"/>
      <c r="AO365" s="28"/>
      <c r="AP365" s="29"/>
      <c r="AR365" s="250" t="str">
        <f>B365</f>
        <v>SEPTEMBRE</v>
      </c>
      <c r="AS365" s="251"/>
      <c r="AT365" s="251"/>
      <c r="AU365" s="252"/>
      <c r="AV365" s="302" t="s">
        <v>17</v>
      </c>
      <c r="AW365" s="303"/>
      <c r="AY365" s="32">
        <v>42401</v>
      </c>
      <c r="AZ365" s="33"/>
      <c r="BA365" s="32">
        <f>AY365+31</f>
        <v>42432</v>
      </c>
      <c r="BB365" s="33"/>
      <c r="BC365" s="34" t="s">
        <v>59</v>
      </c>
    </row>
    <row r="366" spans="1:55" s="275" customFormat="1" ht="30.75" customHeight="1">
      <c r="A366" s="255" t="s">
        <v>28</v>
      </c>
      <c r="B366" s="256"/>
      <c r="C366" s="256"/>
      <c r="D366" s="256"/>
      <c r="E366" s="256"/>
      <c r="F366" s="257"/>
      <c r="G366" s="258">
        <v>2015</v>
      </c>
      <c r="H366" s="259"/>
      <c r="I366" s="259"/>
      <c r="J366" s="259"/>
      <c r="K366" s="259"/>
      <c r="L366" s="259"/>
      <c r="M366" s="259"/>
      <c r="N366" s="260"/>
      <c r="O366" s="261">
        <f>G366+1</f>
        <v>2016</v>
      </c>
      <c r="P366" s="259"/>
      <c r="Q366" s="259"/>
      <c r="R366" s="259"/>
      <c r="S366" s="259"/>
      <c r="T366" s="259"/>
      <c r="U366" s="259"/>
      <c r="V366" s="259"/>
      <c r="W366" s="262"/>
      <c r="X366" s="260"/>
      <c r="Y366" s="263" t="s">
        <v>47</v>
      </c>
      <c r="Z366" s="263" t="s">
        <v>48</v>
      </c>
      <c r="AA366" s="44" t="s">
        <v>49</v>
      </c>
      <c r="AB366" s="44"/>
      <c r="AC366" s="44" t="s">
        <v>50</v>
      </c>
      <c r="AD366" s="44"/>
      <c r="AE366" s="45" t="s">
        <v>51</v>
      </c>
      <c r="AF366" s="45"/>
      <c r="AG366" s="45" t="s">
        <v>52</v>
      </c>
      <c r="AH366" s="264"/>
      <c r="AI366" s="333" t="s">
        <v>60</v>
      </c>
      <c r="AJ366" s="334"/>
      <c r="AK366" s="333" t="s">
        <v>61</v>
      </c>
      <c r="AL366" s="334"/>
      <c r="AM366" s="327" t="s">
        <v>62</v>
      </c>
      <c r="AN366" s="331"/>
      <c r="AO366" s="327" t="s">
        <v>18</v>
      </c>
      <c r="AP366" s="328"/>
      <c r="AQ366" s="265"/>
      <c r="AR366" s="266">
        <f>G366</f>
        <v>2015</v>
      </c>
      <c r="AS366" s="267">
        <f>O366</f>
        <v>2016</v>
      </c>
      <c r="AT366" s="268" t="s">
        <v>55</v>
      </c>
      <c r="AU366" s="269"/>
      <c r="AV366" s="304"/>
      <c r="AW366" s="215"/>
      <c r="AX366" s="272"/>
      <c r="AY366" s="52" t="s">
        <v>57</v>
      </c>
      <c r="AZ366" s="53"/>
      <c r="BA366" s="52" t="s">
        <v>58</v>
      </c>
      <c r="BB366" s="53"/>
      <c r="BC366" s="54"/>
    </row>
    <row r="367" spans="1:55" ht="57" customHeight="1">
      <c r="A367" s="35">
        <v>1</v>
      </c>
      <c r="B367" s="36">
        <v>2</v>
      </c>
      <c r="C367" s="37">
        <v>3</v>
      </c>
      <c r="D367" s="38" t="s">
        <v>29</v>
      </c>
      <c r="E367" s="316" t="s">
        <v>30</v>
      </c>
      <c r="F367" s="317" t="s">
        <v>38</v>
      </c>
      <c r="G367" s="321">
        <v>5</v>
      </c>
      <c r="H367" s="39" t="s">
        <v>31</v>
      </c>
      <c r="I367" s="39" t="s">
        <v>32</v>
      </c>
      <c r="J367" s="39" t="s">
        <v>33</v>
      </c>
      <c r="K367" s="43" t="s">
        <v>34</v>
      </c>
      <c r="L367" s="40" t="s">
        <v>35</v>
      </c>
      <c r="M367" s="276" t="s">
        <v>36</v>
      </c>
      <c r="N367" s="277"/>
      <c r="O367" s="278" t="s">
        <v>37</v>
      </c>
      <c r="P367" s="41" t="s">
        <v>39</v>
      </c>
      <c r="Q367" s="39" t="s">
        <v>40</v>
      </c>
      <c r="R367" s="39" t="s">
        <v>41</v>
      </c>
      <c r="S367" s="39" t="s">
        <v>42</v>
      </c>
      <c r="T367" s="42" t="s">
        <v>43</v>
      </c>
      <c r="U367" s="43" t="s">
        <v>44</v>
      </c>
      <c r="V367" s="40" t="s">
        <v>45</v>
      </c>
      <c r="W367" s="276" t="s">
        <v>46</v>
      </c>
      <c r="X367" s="277"/>
      <c r="Y367" s="263"/>
      <c r="Z367" s="263"/>
      <c r="AA367" s="44"/>
      <c r="AB367" s="44"/>
      <c r="AC367" s="44"/>
      <c r="AD367" s="44"/>
      <c r="AE367" s="45"/>
      <c r="AF367" s="45"/>
      <c r="AG367" s="45"/>
      <c r="AH367" s="264"/>
      <c r="AI367" s="335"/>
      <c r="AJ367" s="336"/>
      <c r="AK367" s="335"/>
      <c r="AL367" s="336"/>
      <c r="AM367" s="329"/>
      <c r="AN367" s="332"/>
      <c r="AO367" s="329"/>
      <c r="AP367" s="330"/>
      <c r="AR367" s="281" t="s">
        <v>53</v>
      </c>
      <c r="AS367" s="282" t="s">
        <v>54</v>
      </c>
      <c r="AT367" s="268"/>
      <c r="AU367" s="269"/>
      <c r="AV367" s="304"/>
      <c r="AW367" s="215"/>
      <c r="AY367" s="283"/>
      <c r="AZ367" s="53"/>
      <c r="BA367" s="283"/>
      <c r="BB367" s="53"/>
      <c r="BC367" s="54"/>
    </row>
    <row r="368" spans="1:55" ht="15.75" customHeight="1" thickBot="1">
      <c r="A368" s="35"/>
      <c r="B368" s="36"/>
      <c r="C368" s="37"/>
      <c r="D368" s="55"/>
      <c r="E368" s="316"/>
      <c r="F368" s="318"/>
      <c r="G368" s="322"/>
      <c r="H368" s="39"/>
      <c r="I368" s="39"/>
      <c r="J368" s="39"/>
      <c r="K368" s="285"/>
      <c r="L368" s="40"/>
      <c r="M368" s="276"/>
      <c r="N368" s="277"/>
      <c r="O368" s="286"/>
      <c r="P368" s="56"/>
      <c r="Q368" s="39"/>
      <c r="R368" s="39"/>
      <c r="S368" s="39"/>
      <c r="T368" s="57"/>
      <c r="U368" s="285"/>
      <c r="V368" s="40"/>
      <c r="W368" s="276"/>
      <c r="X368" s="277"/>
      <c r="Y368" s="263"/>
      <c r="Z368" s="263"/>
      <c r="AA368" s="58" t="s">
        <v>11</v>
      </c>
      <c r="AB368" s="59" t="s">
        <v>12</v>
      </c>
      <c r="AC368" s="60" t="s">
        <v>11</v>
      </c>
      <c r="AD368" s="61" t="s">
        <v>12</v>
      </c>
      <c r="AE368" s="62" t="s">
        <v>11</v>
      </c>
      <c r="AF368" s="63" t="s">
        <v>12</v>
      </c>
      <c r="AG368" s="62" t="s">
        <v>11</v>
      </c>
      <c r="AH368" s="63" t="s">
        <v>12</v>
      </c>
      <c r="AI368" s="305" t="s">
        <v>11</v>
      </c>
      <c r="AJ368" s="306" t="s">
        <v>12</v>
      </c>
      <c r="AK368" s="305" t="s">
        <v>11</v>
      </c>
      <c r="AL368" s="306" t="s">
        <v>12</v>
      </c>
      <c r="AM368" s="239" t="s">
        <v>11</v>
      </c>
      <c r="AN368" s="240" t="s">
        <v>12</v>
      </c>
      <c r="AO368" s="239" t="s">
        <v>11</v>
      </c>
      <c r="AP368" s="241" t="s">
        <v>12</v>
      </c>
      <c r="AR368" s="287"/>
      <c r="AS368" s="288"/>
      <c r="AT368" s="289" t="s">
        <v>56</v>
      </c>
      <c r="AU368" s="290" t="s">
        <v>12</v>
      </c>
      <c r="AV368" s="307" t="s">
        <v>13</v>
      </c>
      <c r="AW368" s="308" t="s">
        <v>12</v>
      </c>
      <c r="AY368" s="64"/>
      <c r="AZ368" s="53"/>
      <c r="BA368" s="64"/>
      <c r="BB368" s="53"/>
      <c r="BC368" s="65"/>
    </row>
    <row r="369" spans="1:55">
      <c r="A369" s="99"/>
      <c r="B369" s="100"/>
      <c r="C369" s="101"/>
      <c r="D369" s="101"/>
      <c r="E369" s="101"/>
      <c r="F369" s="217"/>
      <c r="G369" s="323"/>
      <c r="H369" s="245"/>
      <c r="I369" s="105"/>
      <c r="J369" s="106">
        <f>SUM(H369:I369)</f>
        <v>0</v>
      </c>
      <c r="K369" s="107"/>
      <c r="L369" s="118">
        <f>SUM(J369+K369)</f>
        <v>0</v>
      </c>
      <c r="M369" s="108"/>
      <c r="N369" s="76"/>
      <c r="O369" s="77"/>
      <c r="P369" s="218"/>
      <c r="Q369" s="104"/>
      <c r="R369" s="105"/>
      <c r="S369" s="105">
        <f>SUM(Q369:R369)</f>
        <v>0</v>
      </c>
      <c r="T369" s="218"/>
      <c r="U369" s="218"/>
      <c r="V369" s="80">
        <f>SUM(S369+U369)</f>
        <v>0</v>
      </c>
      <c r="W369" s="112"/>
      <c r="X369" s="76"/>
      <c r="Y369" s="82">
        <f>T369-D369</f>
        <v>0</v>
      </c>
      <c r="Z369" s="83">
        <f>P369-E369</f>
        <v>0</v>
      </c>
      <c r="AA369" s="84">
        <f>SUM(S369-J369)</f>
        <v>0</v>
      </c>
      <c r="AB369" s="85" t="e">
        <f>AA369/J369</f>
        <v>#DIV/0!</v>
      </c>
      <c r="AC369" s="86">
        <f>U369-K369</f>
        <v>0</v>
      </c>
      <c r="AD369" s="87" t="e">
        <f>AC369/K369</f>
        <v>#DIV/0!</v>
      </c>
      <c r="AE369" s="88">
        <f>V369-L369</f>
        <v>0</v>
      </c>
      <c r="AF369" s="89" t="e">
        <f>AE369/L369</f>
        <v>#DIV/0!</v>
      </c>
      <c r="AG369" s="90">
        <f>W369-M369</f>
        <v>0</v>
      </c>
      <c r="AH369" s="91" t="e">
        <f>AG369/M369</f>
        <v>#DIV/0!</v>
      </c>
      <c r="AI369" s="233">
        <f>(S12+S63+S114+S165+S216+S267+S318+S369)-(J12+J63+J114+J165+J216+J267+J318+J369)</f>
        <v>0</v>
      </c>
      <c r="AJ369" s="234" t="e">
        <f>AI369/(J12+J63+J114+J165+J216+J267+J318+J369)</f>
        <v>#DIV/0!</v>
      </c>
      <c r="AK369" s="233">
        <f>(U12+U63+U114+U165+U216+U267+U318+U369)-(K12+K63+K114+K165+K216+K267+K318+K369)</f>
        <v>0</v>
      </c>
      <c r="AL369" s="234" t="e">
        <f>AK369/(K12+K63+K114+K165+K216+K267+K318+K369)</f>
        <v>#DIV/0!</v>
      </c>
      <c r="AM369" s="235">
        <f>(V12+V63+V114+V165+V216+V267+V318+V369)-(L12+L63+L114+L165+L216+L267+L318+L369)</f>
        <v>0</v>
      </c>
      <c r="AN369" s="244" t="e">
        <f>AM369/(L12+L63+L114+L165+L216+L267+L318+L369)</f>
        <v>#DIV/0!</v>
      </c>
      <c r="AO369" s="235">
        <f>(W12+W63+W114+W165+W216+W267+W318+W369)-(M12+M63+M114+M165+M216+M267+M318+M369)</f>
        <v>0</v>
      </c>
      <c r="AP369" s="244" t="e">
        <f>AO369/(M12+M63+M114+M165+M216+M267+M318+M369)</f>
        <v>#DIV/0!</v>
      </c>
      <c r="AQ369" s="16"/>
      <c r="AR369" s="92"/>
      <c r="AS369" s="93"/>
      <c r="AT369" s="242">
        <f>SUM(AS369-AR369)</f>
        <v>0</v>
      </c>
      <c r="AU369" s="243" t="e">
        <f>AT369/AR369</f>
        <v>#DIV/0!</v>
      </c>
      <c r="AV369" s="223">
        <f>(AS12+AS63+AS114+AS165+AS216+AS267+AS318+AS369)-(AR12+AR63+AR114+AR165+AR216+AR267+AR318+AR369)</f>
        <v>0</v>
      </c>
      <c r="AW369" s="224" t="e">
        <f>AV369/(AR12+AR63+AR114+AR165+AR216+AR267+AR318+AR369)</f>
        <v>#DIV/0!</v>
      </c>
      <c r="AX369" s="237"/>
      <c r="AY369" s="96"/>
      <c r="AZ369" s="53"/>
      <c r="BA369" s="97"/>
      <c r="BB369" s="53"/>
      <c r="BC369" s="225">
        <f>SUM(AY369-BA318)</f>
        <v>0</v>
      </c>
    </row>
    <row r="370" spans="1:55" ht="14.25" customHeight="1">
      <c r="A370" s="99"/>
      <c r="B370" s="100"/>
      <c r="C370" s="101"/>
      <c r="D370" s="102"/>
      <c r="E370" s="102"/>
      <c r="F370" s="103"/>
      <c r="G370" s="323"/>
      <c r="H370" s="245"/>
      <c r="I370" s="105"/>
      <c r="J370" s="106">
        <f>SUM(H370:I370)</f>
        <v>0</v>
      </c>
      <c r="K370" s="107"/>
      <c r="L370" s="118">
        <f>SUM(J370+K370)</f>
        <v>0</v>
      </c>
      <c r="M370" s="108"/>
      <c r="N370" s="76"/>
      <c r="O370" s="109"/>
      <c r="P370" s="110"/>
      <c r="Q370" s="104"/>
      <c r="R370" s="105"/>
      <c r="S370" s="105">
        <f>SUM(Q370:R370)</f>
        <v>0</v>
      </c>
      <c r="T370" s="110"/>
      <c r="U370" s="110"/>
      <c r="V370" s="74">
        <f>SUM(S370+U370)</f>
        <v>0</v>
      </c>
      <c r="W370" s="112"/>
      <c r="X370" s="76"/>
      <c r="Y370" s="82">
        <f>T370-D370</f>
        <v>0</v>
      </c>
      <c r="Z370" s="83">
        <f>P370-E370</f>
        <v>0</v>
      </c>
      <c r="AA370" s="84">
        <f>SUM(S370-J370)</f>
        <v>0</v>
      </c>
      <c r="AB370" s="85" t="e">
        <f>AA370/J370</f>
        <v>#DIV/0!</v>
      </c>
      <c r="AC370" s="86">
        <f>U370-K370</f>
        <v>0</v>
      </c>
      <c r="AD370" s="87" t="e">
        <f>AC370/K370</f>
        <v>#DIV/0!</v>
      </c>
      <c r="AE370" s="88">
        <f>V370-L370</f>
        <v>0</v>
      </c>
      <c r="AF370" s="89" t="e">
        <f>AE370/L370</f>
        <v>#DIV/0!</v>
      </c>
      <c r="AG370" s="90">
        <f>W370-M370</f>
        <v>0</v>
      </c>
      <c r="AH370" s="91" t="e">
        <f>AG370/M370</f>
        <v>#DIV/0!</v>
      </c>
      <c r="AI370" s="233">
        <f>(S13+S64+S115+S166+S217+S268+S319+S370)-(J13+J64+J115+J166+J217+J268+J319+J370)</f>
        <v>0</v>
      </c>
      <c r="AJ370" s="234" t="e">
        <f>AI370/(J13+J64+J115+J166+J217+J268+J319+J370)</f>
        <v>#DIV/0!</v>
      </c>
      <c r="AK370" s="233">
        <f>(U13+U64+U115+U166+U217+U268+U319+U370)-(K13+K64+K115+K166+K217+K268+K319+K370)</f>
        <v>0</v>
      </c>
      <c r="AL370" s="234" t="e">
        <f>AK370/(K13+K64+K115+K166+K217+K268+K319+K370)</f>
        <v>#DIV/0!</v>
      </c>
      <c r="AM370" s="235">
        <f>(V13+V64+V115+V166+V217+V268+V319+V370)-(L13+L64+L115+L166+L217+L268+L319+L370)</f>
        <v>0</v>
      </c>
      <c r="AN370" s="244" t="e">
        <f>AM370/(L13+L64+L115+L166+L217+L268+L319+L370)</f>
        <v>#DIV/0!</v>
      </c>
      <c r="AO370" s="235">
        <f>(W13+W64+W115+W166+W217+W268+W319+W370)-(M13+M64+M115+M166+M217+M268+M319+M370)</f>
        <v>0</v>
      </c>
      <c r="AP370" s="244" t="e">
        <f>AO370/(M13+M64+M115+M166+M217+M268+M319+M370)</f>
        <v>#DIV/0!</v>
      </c>
      <c r="AQ370" s="16"/>
      <c r="AR370" s="92"/>
      <c r="AS370" s="93"/>
      <c r="AT370" s="242">
        <f>SUM(AS370-AR370)</f>
        <v>0</v>
      </c>
      <c r="AU370" s="243" t="e">
        <f>AT370/AR370</f>
        <v>#DIV/0!</v>
      </c>
      <c r="AV370" s="223">
        <f>(AS13+AS64+AS115+AS166+AS217+AS268+AS319+AS370)-(AR13+AR64+AR115+AR166+AR217+AR268+AR319+AR370)</f>
        <v>0</v>
      </c>
      <c r="AW370" s="224" t="e">
        <f>AV370/(AR13+AR64+AR115+AR166+AR217+AR268+AR319+AR370)</f>
        <v>#DIV/0!</v>
      </c>
      <c r="AX370" s="237"/>
      <c r="AY370" s="115"/>
      <c r="AZ370" s="53"/>
      <c r="BA370" s="116"/>
      <c r="BB370" s="53"/>
      <c r="BC370" s="226">
        <f>SUM(AY370-BA319)</f>
        <v>0</v>
      </c>
    </row>
    <row r="371" spans="1:55">
      <c r="A371" s="99"/>
      <c r="B371" s="100"/>
      <c r="C371" s="101"/>
      <c r="D371" s="102"/>
      <c r="E371" s="102"/>
      <c r="F371" s="103"/>
      <c r="G371" s="323"/>
      <c r="H371" s="245"/>
      <c r="I371" s="105"/>
      <c r="J371" s="106">
        <f>SUM(H371:I371)</f>
        <v>0</v>
      </c>
      <c r="K371" s="107"/>
      <c r="L371" s="118">
        <f>SUM(J371+K371)</f>
        <v>0</v>
      </c>
      <c r="M371" s="108"/>
      <c r="N371" s="76"/>
      <c r="O371" s="77"/>
      <c r="P371" s="78"/>
      <c r="Q371" s="104"/>
      <c r="R371" s="105"/>
      <c r="S371" s="105">
        <f>SUM(Q371:R371)</f>
        <v>0</v>
      </c>
      <c r="T371" s="110"/>
      <c r="U371" s="110"/>
      <c r="V371" s="74">
        <f>SUM(S371+U371)</f>
        <v>0</v>
      </c>
      <c r="W371" s="112"/>
      <c r="X371" s="76"/>
      <c r="Y371" s="82">
        <f>T371-D371</f>
        <v>0</v>
      </c>
      <c r="Z371" s="83">
        <f>P371-E371</f>
        <v>0</v>
      </c>
      <c r="AA371" s="84">
        <f>SUM(S371-J371)</f>
        <v>0</v>
      </c>
      <c r="AB371" s="85" t="e">
        <f>AA371/J371</f>
        <v>#DIV/0!</v>
      </c>
      <c r="AC371" s="86">
        <f>U371-K371</f>
        <v>0</v>
      </c>
      <c r="AD371" s="87" t="e">
        <f>AC371/K371</f>
        <v>#DIV/0!</v>
      </c>
      <c r="AE371" s="88">
        <f>V371-L371</f>
        <v>0</v>
      </c>
      <c r="AF371" s="89" t="e">
        <f>AE371/L371</f>
        <v>#DIV/0!</v>
      </c>
      <c r="AG371" s="90">
        <f>W371-M371</f>
        <v>0</v>
      </c>
      <c r="AH371" s="91" t="e">
        <f>AG371/M371</f>
        <v>#DIV/0!</v>
      </c>
      <c r="AI371" s="233">
        <f>(S14+S65+S116+S167+S218+S269+S320+S371)-(J14+J65+J116+J167+J218+J269+J320+J371)</f>
        <v>0</v>
      </c>
      <c r="AJ371" s="234" t="e">
        <f>AI371/(J14+J65+J116+J167+J218+J269+J320+J371)</f>
        <v>#DIV/0!</v>
      </c>
      <c r="AK371" s="233">
        <f>(U14+U65+U116+U167+U218+U269+U320+U371)-(K14+K65+K116+K167+K218+K269+K320+K371)</f>
        <v>0</v>
      </c>
      <c r="AL371" s="234" t="e">
        <f>AK371/(K14+K65+K116+K167+K218+K269+K320+K371)</f>
        <v>#DIV/0!</v>
      </c>
      <c r="AM371" s="235">
        <f>(V14+V65+V116+V167+V218+V269+V320+V371)-(L14+L65+L116+L167+L218+L269+L320+L371)</f>
        <v>0</v>
      </c>
      <c r="AN371" s="244" t="e">
        <f>AM371/(L14+L65+L116+L167+L218+L269+L320+L371)</f>
        <v>#DIV/0!</v>
      </c>
      <c r="AO371" s="235">
        <f>(W14+W65+W116+W167+W218+W269+W320+W371)-(M14+M65+M116+M167+M218+M269+M320+M371)</f>
        <v>0</v>
      </c>
      <c r="AP371" s="244" t="e">
        <f>AO371/(M14+M65+M116+M167+M218+M269+M320+M371)</f>
        <v>#DIV/0!</v>
      </c>
      <c r="AQ371" s="16"/>
      <c r="AR371" s="92"/>
      <c r="AS371" s="93"/>
      <c r="AT371" s="242">
        <f>SUM(AS371-AR371)</f>
        <v>0</v>
      </c>
      <c r="AU371" s="243" t="e">
        <f>AT371/AR371</f>
        <v>#DIV/0!</v>
      </c>
      <c r="AV371" s="223">
        <f>(AS14+AS65+AS116+AS167+AS218+AS269+AS320+AS371)-(AR14+AR65+AR116+AR167+AR218+AR269+AR320+AR371)</f>
        <v>0</v>
      </c>
      <c r="AW371" s="224" t="e">
        <f>AV371/(AR14+AR65+AR116+AR167+AR218+AR269+AR320+AR371)</f>
        <v>#DIV/0!</v>
      </c>
      <c r="AX371" s="237"/>
      <c r="AY371" s="115"/>
      <c r="AZ371" s="53"/>
      <c r="BA371" s="116"/>
      <c r="BB371" s="53"/>
      <c r="BC371" s="226">
        <f>SUM(AY371-BA320)</f>
        <v>0</v>
      </c>
    </row>
    <row r="372" spans="1:55">
      <c r="A372" s="66"/>
      <c r="B372" s="67"/>
      <c r="C372" s="68"/>
      <c r="D372" s="68"/>
      <c r="E372" s="68"/>
      <c r="F372" s="69"/>
      <c r="G372" s="323"/>
      <c r="H372" s="70"/>
      <c r="I372" s="71"/>
      <c r="J372" s="72">
        <f>SUM(H372:I372)</f>
        <v>0</v>
      </c>
      <c r="K372" s="73"/>
      <c r="L372" s="74">
        <f>SUM(J372+K372)</f>
        <v>0</v>
      </c>
      <c r="M372" s="75"/>
      <c r="N372" s="76"/>
      <c r="O372" s="77"/>
      <c r="P372" s="78"/>
      <c r="Q372" s="70"/>
      <c r="R372" s="71"/>
      <c r="S372" s="71">
        <f>SUM(Q372:R372)</f>
        <v>0</v>
      </c>
      <c r="T372" s="78"/>
      <c r="U372" s="79"/>
      <c r="V372" s="80">
        <f>SUM(S372+U372)</f>
        <v>0</v>
      </c>
      <c r="W372" s="81"/>
      <c r="X372" s="76"/>
      <c r="Y372" s="82">
        <f>T372-D372</f>
        <v>0</v>
      </c>
      <c r="Z372" s="83">
        <f>P372-E372</f>
        <v>0</v>
      </c>
      <c r="AA372" s="84">
        <f>SUM(S372-J372)</f>
        <v>0</v>
      </c>
      <c r="AB372" s="85" t="e">
        <f>AA372/J372</f>
        <v>#DIV/0!</v>
      </c>
      <c r="AC372" s="86">
        <f>U372-K372</f>
        <v>0</v>
      </c>
      <c r="AD372" s="87" t="e">
        <f>AC372/K372</f>
        <v>#DIV/0!</v>
      </c>
      <c r="AE372" s="88">
        <f>V372-L372</f>
        <v>0</v>
      </c>
      <c r="AF372" s="89" t="e">
        <f>AE372/L372</f>
        <v>#DIV/0!</v>
      </c>
      <c r="AG372" s="90">
        <f>W372-M372</f>
        <v>0</v>
      </c>
      <c r="AH372" s="91" t="e">
        <f>AG372/M372</f>
        <v>#DIV/0!</v>
      </c>
      <c r="AI372" s="233">
        <f>(S15+S66+S117+S168+S219+S270+S321+S372)-(J15+J66+J117+J168+J219+J270+J321+J372)</f>
        <v>0</v>
      </c>
      <c r="AJ372" s="234" t="e">
        <f>AI372/(J15+J66+J117+J168+J219+J270+J321+J372)</f>
        <v>#DIV/0!</v>
      </c>
      <c r="AK372" s="233">
        <f>(U15+U66+U117+U168+U219+U270+U321+U372)-(K15+K66+K117+K168+K219+K270+K321+K372)</f>
        <v>0</v>
      </c>
      <c r="AL372" s="234" t="e">
        <f>AK372/(K15+K66+K117+K168+K219+K270+K321+K372)</f>
        <v>#DIV/0!</v>
      </c>
      <c r="AM372" s="235">
        <f>(V15+V66+V117+V168+V219+V270+V321+V372)-(L15+L66+L117+L168+L219+L270+L321+L372)</f>
        <v>0</v>
      </c>
      <c r="AN372" s="244" t="e">
        <f>AM372/(L15+L66+L117+L168+L219+L270+L321+L372)</f>
        <v>#DIV/0!</v>
      </c>
      <c r="AO372" s="235">
        <f>(W15+W66+W117+W168+W219+W270+W321+W372)-(M15+M66+M117+M168+M219+M270+M321+M372)</f>
        <v>0</v>
      </c>
      <c r="AP372" s="244" t="e">
        <f>AO372/(M15+M66+M117+M168+M219+M270+M321+M372)</f>
        <v>#DIV/0!</v>
      </c>
      <c r="AR372" s="92"/>
      <c r="AS372" s="93"/>
      <c r="AT372" s="242">
        <f>SUM(AS372-AR372)</f>
        <v>0</v>
      </c>
      <c r="AU372" s="243" t="e">
        <f>AT372/AR372</f>
        <v>#DIV/0!</v>
      </c>
      <c r="AV372" s="223">
        <f>(AS15+AS66+AS117+AS168+AS219+AS270+AS321+AS372)-(AR15+AR66+AR117+AR168+AR219+AR270+AR321+AR372)</f>
        <v>0</v>
      </c>
      <c r="AW372" s="224" t="e">
        <f>AV372/(AR15+AR66+AR117+AR168+AR219+AR270+AR321+AR372)</f>
        <v>#DIV/0!</v>
      </c>
      <c r="AY372" s="96"/>
      <c r="AZ372" s="53"/>
      <c r="BA372" s="97"/>
      <c r="BB372" s="53"/>
      <c r="BC372" s="226">
        <f>SUM(AY372-BA321)</f>
        <v>0</v>
      </c>
    </row>
    <row r="373" spans="1:55">
      <c r="A373" s="66"/>
      <c r="B373" s="67"/>
      <c r="C373" s="68"/>
      <c r="D373" s="68"/>
      <c r="E373" s="68"/>
      <c r="F373" s="69"/>
      <c r="G373" s="323"/>
      <c r="H373" s="70"/>
      <c r="I373" s="71"/>
      <c r="J373" s="72">
        <f>SUM(H373:I373)</f>
        <v>0</v>
      </c>
      <c r="K373" s="73"/>
      <c r="L373" s="74">
        <f>SUM(J373+K373)</f>
        <v>0</v>
      </c>
      <c r="M373" s="75"/>
      <c r="N373" s="76"/>
      <c r="O373" s="77"/>
      <c r="P373" s="78"/>
      <c r="Q373" s="70"/>
      <c r="R373" s="71"/>
      <c r="S373" s="71">
        <f>SUM(Q373:R373)</f>
        <v>0</v>
      </c>
      <c r="T373" s="78"/>
      <c r="U373" s="79"/>
      <c r="V373" s="80">
        <f>SUM(S373+U373)</f>
        <v>0</v>
      </c>
      <c r="W373" s="81"/>
      <c r="X373" s="76"/>
      <c r="Y373" s="82">
        <f>T373-D373</f>
        <v>0</v>
      </c>
      <c r="Z373" s="83">
        <f>P373-E373</f>
        <v>0</v>
      </c>
      <c r="AA373" s="84">
        <f>SUM(S373-J373)</f>
        <v>0</v>
      </c>
      <c r="AB373" s="85" t="e">
        <f>AA373/J373</f>
        <v>#DIV/0!</v>
      </c>
      <c r="AC373" s="86">
        <f>U373-K373</f>
        <v>0</v>
      </c>
      <c r="AD373" s="87" t="e">
        <f>AC373/K373</f>
        <v>#DIV/0!</v>
      </c>
      <c r="AE373" s="88">
        <f>V373-L373</f>
        <v>0</v>
      </c>
      <c r="AF373" s="89" t="e">
        <f>AE373/L373</f>
        <v>#DIV/0!</v>
      </c>
      <c r="AG373" s="90">
        <f>W373-M373</f>
        <v>0</v>
      </c>
      <c r="AH373" s="91" t="e">
        <f>AG373/M373</f>
        <v>#DIV/0!</v>
      </c>
      <c r="AI373" s="233">
        <f>(S16+S67+S118+S169+S220+S271+S322+S373)-(J16+J67+J118+J169+J220+J271+J322+J373)</f>
        <v>0</v>
      </c>
      <c r="AJ373" s="234" t="e">
        <f>AI373/(J16+J67+J118+J169+J220+J271+J322+J373)</f>
        <v>#DIV/0!</v>
      </c>
      <c r="AK373" s="233">
        <f>(U16+U67+U118+U169+U220+U271+U322+U373)-(K16+K67+K118+K169+K220+K271+K322+K373)</f>
        <v>0</v>
      </c>
      <c r="AL373" s="234" t="e">
        <f>AK373/(K16+K67+K118+K169+K220+K271+K322+K373)</f>
        <v>#DIV/0!</v>
      </c>
      <c r="AM373" s="235">
        <f>(V16+V67+V118+V169+V220+V271+V322+V373)-(L16+L67+L118+L169+L220+L271+L322+L373)</f>
        <v>0</v>
      </c>
      <c r="AN373" s="244" t="e">
        <f>AM373/(L16+L67+L118+L169+L220+L271+L322+L373)</f>
        <v>#DIV/0!</v>
      </c>
      <c r="AO373" s="235">
        <f>(W16+W67+W118+W169+W220+W271+W322+W373)-(M16+M67+M118+M169+M220+M271+M322+M373)</f>
        <v>0</v>
      </c>
      <c r="AP373" s="244" t="e">
        <f>AO373/(M16+M67+M118+M169+M220+M271+M322+M373)</f>
        <v>#DIV/0!</v>
      </c>
      <c r="AR373" s="92"/>
      <c r="AS373" s="93"/>
      <c r="AT373" s="242">
        <f>SUM(AS373-AR373)</f>
        <v>0</v>
      </c>
      <c r="AU373" s="243" t="e">
        <f>AT373/AR373</f>
        <v>#DIV/0!</v>
      </c>
      <c r="AV373" s="223">
        <f>(AS16+AS67+AS118+AS169+AS220+AS271+AS322+AS373)-(AR16+AR67+AR118+AR169+AR220+AR271+AR322+AR373)</f>
        <v>0</v>
      </c>
      <c r="AW373" s="224" t="e">
        <f>AV373/(AR16+AR67+AR118+AR169+AR220+AR271+AR322+AR373)</f>
        <v>#DIV/0!</v>
      </c>
      <c r="AY373" s="96"/>
      <c r="AZ373" s="53"/>
      <c r="BA373" s="97"/>
      <c r="BB373" s="53"/>
      <c r="BC373" s="226">
        <f>SUM(AY373-BA322)</f>
        <v>0</v>
      </c>
    </row>
    <row r="374" spans="1:55">
      <c r="A374" s="66"/>
      <c r="B374" s="67"/>
      <c r="C374" s="68"/>
      <c r="D374" s="68"/>
      <c r="E374" s="68"/>
      <c r="F374" s="69"/>
      <c r="G374" s="323"/>
      <c r="H374" s="70"/>
      <c r="I374" s="71"/>
      <c r="J374" s="72">
        <f>SUM(H374:I374)</f>
        <v>0</v>
      </c>
      <c r="K374" s="73"/>
      <c r="L374" s="74">
        <f>SUM(J374+K374)</f>
        <v>0</v>
      </c>
      <c r="M374" s="75"/>
      <c r="N374" s="76"/>
      <c r="O374" s="77"/>
      <c r="P374" s="78"/>
      <c r="Q374" s="70"/>
      <c r="R374" s="71"/>
      <c r="S374" s="71">
        <f>SUM(Q374:R374)</f>
        <v>0</v>
      </c>
      <c r="T374" s="78"/>
      <c r="U374" s="79"/>
      <c r="V374" s="80">
        <f>SUM(S374+U374)</f>
        <v>0</v>
      </c>
      <c r="W374" s="81"/>
      <c r="X374" s="76"/>
      <c r="Y374" s="82">
        <f>T374-D374</f>
        <v>0</v>
      </c>
      <c r="Z374" s="83">
        <f>P374-E374</f>
        <v>0</v>
      </c>
      <c r="AA374" s="84">
        <f>SUM(S374-J374)</f>
        <v>0</v>
      </c>
      <c r="AB374" s="85" t="e">
        <f>AA374/J374</f>
        <v>#DIV/0!</v>
      </c>
      <c r="AC374" s="86">
        <f>U374-K374</f>
        <v>0</v>
      </c>
      <c r="AD374" s="87" t="e">
        <f>AC374/K374</f>
        <v>#DIV/0!</v>
      </c>
      <c r="AE374" s="88">
        <f>V374-L374</f>
        <v>0</v>
      </c>
      <c r="AF374" s="89" t="e">
        <f>AE374/L374</f>
        <v>#DIV/0!</v>
      </c>
      <c r="AG374" s="90">
        <f>W374-M374</f>
        <v>0</v>
      </c>
      <c r="AH374" s="91" t="e">
        <f>AG374/M374</f>
        <v>#DIV/0!</v>
      </c>
      <c r="AI374" s="233">
        <f>(S17+S68+S119+S170+S221+S272+S323+S374)-(J17+J68+J119+J170+J221+J272+J323+J374)</f>
        <v>0</v>
      </c>
      <c r="AJ374" s="234" t="e">
        <f>AI374/(J17+J68+J119+J170+J221+J272+J323+J374)</f>
        <v>#DIV/0!</v>
      </c>
      <c r="AK374" s="233">
        <f>(U17+U68+U119+U170+U221+U272+U323+U374)-(K17+K68+K119+K170+K221+K272+K323+K374)</f>
        <v>0</v>
      </c>
      <c r="AL374" s="234" t="e">
        <f>AK374/(K17+K68+K119+K170+K221+K272+K323+K374)</f>
        <v>#DIV/0!</v>
      </c>
      <c r="AM374" s="235">
        <f>(V17+V68+V119+V170+V221+V272+V323+V374)-(L17+L68+L119+L170+L221+L272+L323+L374)</f>
        <v>0</v>
      </c>
      <c r="AN374" s="244" t="e">
        <f>AM374/(L17+L68+L119+L170+L221+L272+L323+L374)</f>
        <v>#DIV/0!</v>
      </c>
      <c r="AO374" s="235">
        <f>(W17+W68+W119+W170+W221+W272+W323+W374)-(M17+M68+M119+M170+M221+M272+M323+M374)</f>
        <v>0</v>
      </c>
      <c r="AP374" s="244" t="e">
        <f>AO374/(M17+M68+M119+M170+M221+M272+M323+M374)</f>
        <v>#DIV/0!</v>
      </c>
      <c r="AR374" s="92"/>
      <c r="AS374" s="93"/>
      <c r="AT374" s="242">
        <f>SUM(AS374-AR374)</f>
        <v>0</v>
      </c>
      <c r="AU374" s="243" t="e">
        <f>AT374/AR374</f>
        <v>#DIV/0!</v>
      </c>
      <c r="AV374" s="223">
        <f>(AS17+AS68+AS119+AS170+AS221+AS272+AS323+AS374)-(AR17+AR68+AR119+AR170+AR221+AR272+AR323+AR374)</f>
        <v>0</v>
      </c>
      <c r="AW374" s="224" t="e">
        <f>AV374/(AR17+AR68+AR119+AR170+AR221+AR272+AR323+AR374)</f>
        <v>#DIV/0!</v>
      </c>
      <c r="AY374" s="96"/>
      <c r="AZ374" s="53"/>
      <c r="BA374" s="97"/>
      <c r="BB374" s="53"/>
      <c r="BC374" s="226">
        <f>SUM(AY374-BA323)</f>
        <v>0</v>
      </c>
    </row>
    <row r="375" spans="1:55">
      <c r="A375" s="66"/>
      <c r="B375" s="67"/>
      <c r="C375" s="68"/>
      <c r="D375" s="68"/>
      <c r="E375" s="68"/>
      <c r="F375" s="69"/>
      <c r="G375" s="323"/>
      <c r="H375" s="70"/>
      <c r="I375" s="71"/>
      <c r="J375" s="72">
        <f>SUM(H375:I375)</f>
        <v>0</v>
      </c>
      <c r="K375" s="73"/>
      <c r="L375" s="74">
        <f>SUM(J375+K375)</f>
        <v>0</v>
      </c>
      <c r="M375" s="75"/>
      <c r="N375" s="76"/>
      <c r="O375" s="77"/>
      <c r="P375" s="78"/>
      <c r="Q375" s="70"/>
      <c r="R375" s="71"/>
      <c r="S375" s="71">
        <f>SUM(Q375:R375)</f>
        <v>0</v>
      </c>
      <c r="T375" s="78"/>
      <c r="U375" s="79"/>
      <c r="V375" s="80">
        <f>SUM(S375+U375)</f>
        <v>0</v>
      </c>
      <c r="W375" s="81"/>
      <c r="X375" s="76"/>
      <c r="Y375" s="82">
        <f>T375-D375</f>
        <v>0</v>
      </c>
      <c r="Z375" s="83">
        <f>P375-E375</f>
        <v>0</v>
      </c>
      <c r="AA375" s="84">
        <f>SUM(S375-J375)</f>
        <v>0</v>
      </c>
      <c r="AB375" s="85" t="e">
        <f>AA375/J375</f>
        <v>#DIV/0!</v>
      </c>
      <c r="AC375" s="86">
        <f>U375-K375</f>
        <v>0</v>
      </c>
      <c r="AD375" s="87" t="e">
        <f>AC375/K375</f>
        <v>#DIV/0!</v>
      </c>
      <c r="AE375" s="88">
        <f>V375-L375</f>
        <v>0</v>
      </c>
      <c r="AF375" s="89" t="e">
        <f>AE375/L375</f>
        <v>#DIV/0!</v>
      </c>
      <c r="AG375" s="90">
        <f>W375-M375</f>
        <v>0</v>
      </c>
      <c r="AH375" s="91" t="e">
        <f>AG375/M375</f>
        <v>#DIV/0!</v>
      </c>
      <c r="AI375" s="233">
        <f>(S18+S69+S120+S171+S222+S273+S324+S375)-(J18+J69+J120+J171+J222+J273+J324+J375)</f>
        <v>0</v>
      </c>
      <c r="AJ375" s="234" t="e">
        <f>AI375/(J18+J69+J120+J171+J222+J273+J324+J375)</f>
        <v>#DIV/0!</v>
      </c>
      <c r="AK375" s="233">
        <f>(U18+U69+U120+U171+U222+U273+U324+U375)-(K18+K69+K120+K171+K222+K273+K324+K375)</f>
        <v>0</v>
      </c>
      <c r="AL375" s="234" t="e">
        <f>AK375/(K18+K69+K120+K171+K222+K273+K324+K375)</f>
        <v>#DIV/0!</v>
      </c>
      <c r="AM375" s="235">
        <f>(V18+V69+V120+V171+V222+V273+V324+V375)-(L18+L69+L120+L171+L222+L273+L324+L375)</f>
        <v>0</v>
      </c>
      <c r="AN375" s="244" t="e">
        <f>AM375/(L18+L69+L120+L171+L222+L273+L324+L375)</f>
        <v>#DIV/0!</v>
      </c>
      <c r="AO375" s="235">
        <f>(W18+W69+W120+W171+W222+W273+W324+W375)-(M18+M69+M120+M171+M222+M273+M324+M375)</f>
        <v>0</v>
      </c>
      <c r="AP375" s="244" t="e">
        <f>AO375/(M18+M69+M120+M171+M222+M273+M324+M375)</f>
        <v>#DIV/0!</v>
      </c>
      <c r="AR375" s="92"/>
      <c r="AS375" s="93"/>
      <c r="AT375" s="242">
        <f>SUM(AS375-AR375)</f>
        <v>0</v>
      </c>
      <c r="AU375" s="243" t="e">
        <f>AT375/AR375</f>
        <v>#DIV/0!</v>
      </c>
      <c r="AV375" s="223">
        <f>(AS18+AS69+AS120+AS171+AS222+AS273+AS324+AS375)-(AR18+AR69+AR120+AR171+AR222+AR273+AR324+AR375)</f>
        <v>0</v>
      </c>
      <c r="AW375" s="224" t="e">
        <f>AV375/(AR18+AR69+AR120+AR171+AR222+AR273+AR324+AR375)</f>
        <v>#DIV/0!</v>
      </c>
      <c r="AY375" s="96"/>
      <c r="AZ375" s="53"/>
      <c r="BA375" s="97"/>
      <c r="BB375" s="53"/>
      <c r="BC375" s="226">
        <f>SUM(AY375-BA324)</f>
        <v>0</v>
      </c>
    </row>
    <row r="376" spans="1:55">
      <c r="A376" s="66"/>
      <c r="B376" s="67"/>
      <c r="C376" s="68"/>
      <c r="D376" s="68"/>
      <c r="E376" s="68"/>
      <c r="F376" s="69"/>
      <c r="G376" s="323"/>
      <c r="H376" s="70"/>
      <c r="I376" s="71"/>
      <c r="J376" s="72">
        <f>SUM(H376:I376)</f>
        <v>0</v>
      </c>
      <c r="K376" s="73"/>
      <c r="L376" s="74">
        <f>SUM(J376+K376)</f>
        <v>0</v>
      </c>
      <c r="M376" s="75"/>
      <c r="N376" s="76"/>
      <c r="O376" s="77"/>
      <c r="P376" s="78"/>
      <c r="Q376" s="70"/>
      <c r="R376" s="71"/>
      <c r="S376" s="71">
        <f>SUM(Q376:R376)</f>
        <v>0</v>
      </c>
      <c r="T376" s="78"/>
      <c r="U376" s="79"/>
      <c r="V376" s="80">
        <f>SUM(S376+U376)</f>
        <v>0</v>
      </c>
      <c r="W376" s="81"/>
      <c r="X376" s="76"/>
      <c r="Y376" s="82">
        <f>T376-D376</f>
        <v>0</v>
      </c>
      <c r="Z376" s="83">
        <f>P376-E376</f>
        <v>0</v>
      </c>
      <c r="AA376" s="84">
        <f>SUM(S376-J376)</f>
        <v>0</v>
      </c>
      <c r="AB376" s="85" t="e">
        <f>AA376/J376</f>
        <v>#DIV/0!</v>
      </c>
      <c r="AC376" s="86">
        <f>U376-K376</f>
        <v>0</v>
      </c>
      <c r="AD376" s="87" t="e">
        <f>AC376/K376</f>
        <v>#DIV/0!</v>
      </c>
      <c r="AE376" s="88">
        <f>V376-L376</f>
        <v>0</v>
      </c>
      <c r="AF376" s="89" t="e">
        <f>AE376/L376</f>
        <v>#DIV/0!</v>
      </c>
      <c r="AG376" s="90">
        <f>W376-M376</f>
        <v>0</v>
      </c>
      <c r="AH376" s="91" t="e">
        <f>AG376/M376</f>
        <v>#DIV/0!</v>
      </c>
      <c r="AI376" s="233">
        <f>(S19+S70+S121+S172+S223+S274+S325+S376)-(J19+J70+J121+J172+J223+J274+J325+J376)</f>
        <v>0</v>
      </c>
      <c r="AJ376" s="234" t="e">
        <f>AI376/(J19+J70+J121+J172+J223+J274+J325+J376)</f>
        <v>#DIV/0!</v>
      </c>
      <c r="AK376" s="233">
        <f>(U19+U70+U121+U172+U223+U274+U325+U376)-(K19+K70+K121+K172+K223+K274+K325+K376)</f>
        <v>0</v>
      </c>
      <c r="AL376" s="234" t="e">
        <f>AK376/(K19+K70+K121+K172+K223+K274+K325+K376)</f>
        <v>#DIV/0!</v>
      </c>
      <c r="AM376" s="235">
        <f>(V19+V70+V121+V172+V223+V274+V325+V376)-(L19+L70+L121+L172+L223+L274+L325+L376)</f>
        <v>0</v>
      </c>
      <c r="AN376" s="244" t="e">
        <f>AM376/(L19+L70+L121+L172+L223+L274+L325+L376)</f>
        <v>#DIV/0!</v>
      </c>
      <c r="AO376" s="235">
        <f>(W19+W70+W121+W172+W223+W274+W325+W376)-(M19+M70+M121+M172+M223+M274+M325+M376)</f>
        <v>0</v>
      </c>
      <c r="AP376" s="244" t="e">
        <f>AO376/(M19+M70+M121+M172+M223+M274+M325+M376)</f>
        <v>#DIV/0!</v>
      </c>
      <c r="AR376" s="92"/>
      <c r="AS376" s="93"/>
      <c r="AT376" s="242">
        <f>SUM(AS376-AR376)</f>
        <v>0</v>
      </c>
      <c r="AU376" s="243" t="e">
        <f>AT376/AR376</f>
        <v>#DIV/0!</v>
      </c>
      <c r="AV376" s="223">
        <f>(AS19+AS70+AS121+AS172+AS223+AS274+AS325+AS376)-(AR19+AR70+AR121+AR172+AR223+AR274+AR325+AR376)</f>
        <v>0</v>
      </c>
      <c r="AW376" s="224" t="e">
        <f>AV376/(AR19+AR70+AR121+AR172+AR223+AR274+AR325+AR376)</f>
        <v>#DIV/0!</v>
      </c>
      <c r="AY376" s="96"/>
      <c r="AZ376" s="53"/>
      <c r="BA376" s="97"/>
      <c r="BB376" s="53"/>
      <c r="BC376" s="226">
        <f>SUM(AY376-BA325)</f>
        <v>0</v>
      </c>
    </row>
    <row r="377" spans="1:55">
      <c r="A377" s="66"/>
      <c r="B377" s="67"/>
      <c r="C377" s="68"/>
      <c r="D377" s="68"/>
      <c r="E377" s="68"/>
      <c r="F377" s="69"/>
      <c r="G377" s="323"/>
      <c r="H377" s="70"/>
      <c r="I377" s="71"/>
      <c r="J377" s="72">
        <f>SUM(H377:I377)</f>
        <v>0</v>
      </c>
      <c r="K377" s="73"/>
      <c r="L377" s="74">
        <f>SUM(J377+K377)</f>
        <v>0</v>
      </c>
      <c r="M377" s="75"/>
      <c r="N377" s="76"/>
      <c r="O377" s="77"/>
      <c r="P377" s="78"/>
      <c r="Q377" s="70"/>
      <c r="R377" s="71"/>
      <c r="S377" s="71">
        <f>SUM(Q377:R377)</f>
        <v>0</v>
      </c>
      <c r="T377" s="78"/>
      <c r="U377" s="79"/>
      <c r="V377" s="80">
        <f>SUM(S377+U377)</f>
        <v>0</v>
      </c>
      <c r="W377" s="81"/>
      <c r="X377" s="76"/>
      <c r="Y377" s="82">
        <f>T377-D377</f>
        <v>0</v>
      </c>
      <c r="Z377" s="83">
        <f>P377-E377</f>
        <v>0</v>
      </c>
      <c r="AA377" s="84">
        <f>SUM(S377-J377)</f>
        <v>0</v>
      </c>
      <c r="AB377" s="85" t="e">
        <f>AA377/J377</f>
        <v>#DIV/0!</v>
      </c>
      <c r="AC377" s="86">
        <f>U377-K377</f>
        <v>0</v>
      </c>
      <c r="AD377" s="87" t="e">
        <f>AC377/K377</f>
        <v>#DIV/0!</v>
      </c>
      <c r="AE377" s="88">
        <f>V377-L377</f>
        <v>0</v>
      </c>
      <c r="AF377" s="89" t="e">
        <f>AE377/L377</f>
        <v>#DIV/0!</v>
      </c>
      <c r="AG377" s="90">
        <f>W377-M377</f>
        <v>0</v>
      </c>
      <c r="AH377" s="91" t="e">
        <f>AG377/M377</f>
        <v>#DIV/0!</v>
      </c>
      <c r="AI377" s="233">
        <f>(S20+S71+S122+S173+S224+S275+S326+S377)-(J20+J71+J122+J173+J224+J275+J326+J377)</f>
        <v>0</v>
      </c>
      <c r="AJ377" s="234" t="e">
        <f>AI377/(J20+J71+J122+J173+J224+J275+J326+J377)</f>
        <v>#DIV/0!</v>
      </c>
      <c r="AK377" s="233">
        <f>(U20+U71+U122+U173+U224+U275+U326+U377)-(K20+K71+K122+K173+K224+K275+K326+K377)</f>
        <v>0</v>
      </c>
      <c r="AL377" s="234" t="e">
        <f>AK377/(K20+K71+K122+K173+K224+K275+K326+K377)</f>
        <v>#DIV/0!</v>
      </c>
      <c r="AM377" s="235">
        <f>(V20+V71+V122+V173+V224+V275+V326+V377)-(L20+L71+L122+L173+L224+L275+L326+L377)</f>
        <v>0</v>
      </c>
      <c r="AN377" s="244" t="e">
        <f>AM377/(L20+L71+L122+L173+L224+L275+L326+L377)</f>
        <v>#DIV/0!</v>
      </c>
      <c r="AO377" s="235">
        <f>(W20+W71+W122+W173+W224+W275+W326+W377)-(M20+M71+M122+M173+M224+M275+M326+M377)</f>
        <v>0</v>
      </c>
      <c r="AP377" s="244" t="e">
        <f>AO377/(M20+M71+M122+M173+M224+M275+M326+M377)</f>
        <v>#DIV/0!</v>
      </c>
      <c r="AR377" s="92"/>
      <c r="AS377" s="93"/>
      <c r="AT377" s="242">
        <f>SUM(AS377-AR377)</f>
        <v>0</v>
      </c>
      <c r="AU377" s="243" t="e">
        <f>AT377/AR377</f>
        <v>#DIV/0!</v>
      </c>
      <c r="AV377" s="223">
        <f>(AS20+AS71+AS122+AS173+AS224+AS275+AS326+AS377)-(AR20+AR71+AR122+AR173+AR224+AR275+AR326+AR377)</f>
        <v>0</v>
      </c>
      <c r="AW377" s="224" t="e">
        <f>AV377/(AR20+AR71+AR122+AR173+AR224+AR275+AR326+AR377)</f>
        <v>#DIV/0!</v>
      </c>
      <c r="AY377" s="96"/>
      <c r="AZ377" s="53"/>
      <c r="BA377" s="97"/>
      <c r="BB377" s="53"/>
      <c r="BC377" s="226">
        <f>SUM(AY377-BA326)</f>
        <v>0</v>
      </c>
    </row>
    <row r="378" spans="1:55">
      <c r="A378" s="66"/>
      <c r="B378" s="67"/>
      <c r="C378" s="68"/>
      <c r="D378" s="68"/>
      <c r="E378" s="68"/>
      <c r="F378" s="69"/>
      <c r="G378" s="323"/>
      <c r="H378" s="70"/>
      <c r="I378" s="71"/>
      <c r="J378" s="72">
        <f>SUM(H378:I378)</f>
        <v>0</v>
      </c>
      <c r="K378" s="73"/>
      <c r="L378" s="74">
        <f>SUM(J378+K378)</f>
        <v>0</v>
      </c>
      <c r="M378" s="75"/>
      <c r="N378" s="76"/>
      <c r="O378" s="77"/>
      <c r="P378" s="78"/>
      <c r="Q378" s="70"/>
      <c r="R378" s="71"/>
      <c r="S378" s="71">
        <f>SUM(Q378:R378)</f>
        <v>0</v>
      </c>
      <c r="T378" s="78"/>
      <c r="U378" s="79"/>
      <c r="V378" s="80">
        <f>SUM(S378+U378)</f>
        <v>0</v>
      </c>
      <c r="W378" s="81"/>
      <c r="X378" s="76"/>
      <c r="Y378" s="82">
        <f>T378-D378</f>
        <v>0</v>
      </c>
      <c r="Z378" s="83">
        <f>P378-E378</f>
        <v>0</v>
      </c>
      <c r="AA378" s="84">
        <f>SUM(S378-J378)</f>
        <v>0</v>
      </c>
      <c r="AB378" s="85" t="e">
        <f>AA378/J378</f>
        <v>#DIV/0!</v>
      </c>
      <c r="AC378" s="86">
        <f>U378-K378</f>
        <v>0</v>
      </c>
      <c r="AD378" s="87" t="e">
        <f>AC378/K378</f>
        <v>#DIV/0!</v>
      </c>
      <c r="AE378" s="88">
        <f>V378-L378</f>
        <v>0</v>
      </c>
      <c r="AF378" s="89" t="e">
        <f>AE378/L378</f>
        <v>#DIV/0!</v>
      </c>
      <c r="AG378" s="90">
        <f>W378-M378</f>
        <v>0</v>
      </c>
      <c r="AH378" s="91" t="e">
        <f>AG378/M378</f>
        <v>#DIV/0!</v>
      </c>
      <c r="AI378" s="233">
        <f>(S21+S72+S123+S174+S225+S276+S327+S378)-(J21+J72+J123+J174+J225+J276+J327+J378)</f>
        <v>0</v>
      </c>
      <c r="AJ378" s="234" t="e">
        <f>AI378/(J21+J72+J123+J174+J225+J276+J327+J378)</f>
        <v>#DIV/0!</v>
      </c>
      <c r="AK378" s="233">
        <f>(U21+U72+U123+U174+U225+U276+U327+U378)-(K21+K72+K123+K174+K225+K276+K327+K378)</f>
        <v>0</v>
      </c>
      <c r="AL378" s="234" t="e">
        <f>AK378/(K21+K72+K123+K174+K225+K276+K327+K378)</f>
        <v>#DIV/0!</v>
      </c>
      <c r="AM378" s="235">
        <f>(V21+V72+V123+V174+V225+V276+V327+V378)-(L21+L72+L123+L174+L225+L276+L327+L378)</f>
        <v>0</v>
      </c>
      <c r="AN378" s="244" t="e">
        <f>AM378/(L21+L72+L123+L174+L225+L276+L327+L378)</f>
        <v>#DIV/0!</v>
      </c>
      <c r="AO378" s="235">
        <f>(W21+W72+W123+W174+W225+W276+W327+W378)-(M21+M72+M123+M174+M225+M276+M327+M378)</f>
        <v>0</v>
      </c>
      <c r="AP378" s="244" t="e">
        <f>AO378/(M21+M72+M123+M174+M225+M276+M327+M378)</f>
        <v>#DIV/0!</v>
      </c>
      <c r="AR378" s="92"/>
      <c r="AS378" s="93"/>
      <c r="AT378" s="242">
        <f>SUM(AS378-AR378)</f>
        <v>0</v>
      </c>
      <c r="AU378" s="243" t="e">
        <f>AT378/AR378</f>
        <v>#DIV/0!</v>
      </c>
      <c r="AV378" s="223">
        <f>(AS21+AS72+AS123+AS174+AS225+AS276+AS327+AS378)-(AR21+AR72+AR123+AR174+AR225+AR276+AR327+AR378)</f>
        <v>0</v>
      </c>
      <c r="AW378" s="224" t="e">
        <f>AV378/(AR21+AR72+AR123+AR174+AR225+AR276+AR327+AR378)</f>
        <v>#DIV/0!</v>
      </c>
      <c r="AY378" s="96"/>
      <c r="AZ378" s="53"/>
      <c r="BA378" s="97"/>
      <c r="BB378" s="53"/>
      <c r="BC378" s="226">
        <f>SUM(AY378-BA327)</f>
        <v>0</v>
      </c>
    </row>
    <row r="379" spans="1:55">
      <c r="A379" s="66"/>
      <c r="B379" s="67"/>
      <c r="C379" s="68"/>
      <c r="D379" s="68"/>
      <c r="E379" s="68"/>
      <c r="F379" s="69"/>
      <c r="G379" s="323"/>
      <c r="H379" s="70"/>
      <c r="I379" s="71"/>
      <c r="J379" s="72">
        <f>SUM(H379:I379)</f>
        <v>0</v>
      </c>
      <c r="K379" s="73"/>
      <c r="L379" s="74">
        <f>SUM(J379+K379)</f>
        <v>0</v>
      </c>
      <c r="M379" s="75"/>
      <c r="N379" s="76"/>
      <c r="O379" s="77"/>
      <c r="P379" s="78"/>
      <c r="Q379" s="70"/>
      <c r="R379" s="71"/>
      <c r="S379" s="71">
        <f>SUM(Q379:R379)</f>
        <v>0</v>
      </c>
      <c r="T379" s="78"/>
      <c r="U379" s="79"/>
      <c r="V379" s="80">
        <f>SUM(S379+U379)</f>
        <v>0</v>
      </c>
      <c r="W379" s="81"/>
      <c r="X379" s="76"/>
      <c r="Y379" s="82">
        <f>T379-D379</f>
        <v>0</v>
      </c>
      <c r="Z379" s="83">
        <f>P379-E379</f>
        <v>0</v>
      </c>
      <c r="AA379" s="84">
        <f>SUM(S379-J379)</f>
        <v>0</v>
      </c>
      <c r="AB379" s="85" t="e">
        <f>AA379/J379</f>
        <v>#DIV/0!</v>
      </c>
      <c r="AC379" s="86">
        <f>U379-K379</f>
        <v>0</v>
      </c>
      <c r="AD379" s="87" t="e">
        <f>AC379/K379</f>
        <v>#DIV/0!</v>
      </c>
      <c r="AE379" s="88">
        <f>V379-L379</f>
        <v>0</v>
      </c>
      <c r="AF379" s="89" t="e">
        <f>AE379/L379</f>
        <v>#DIV/0!</v>
      </c>
      <c r="AG379" s="90">
        <f>W379-M379</f>
        <v>0</v>
      </c>
      <c r="AH379" s="91" t="e">
        <f>AG379/M379</f>
        <v>#DIV/0!</v>
      </c>
      <c r="AI379" s="233">
        <f>(S22+S73+S124+S175+S226+S277+S328+S379)-(J22+J73+J124+J175+J226+J277+J328+J379)</f>
        <v>0</v>
      </c>
      <c r="AJ379" s="234" t="e">
        <f>AI379/(J22+J73+J124+J175+J226+J277+J328+J379)</f>
        <v>#DIV/0!</v>
      </c>
      <c r="AK379" s="233">
        <f>(U22+U73+U124+U175+U226+U277+U328+U379)-(K22+K73+K124+K175+K226+K277+K328+K379)</f>
        <v>0</v>
      </c>
      <c r="AL379" s="234" t="e">
        <f>AK379/(K22+K73+K124+K175+K226+K277+K328+K379)</f>
        <v>#DIV/0!</v>
      </c>
      <c r="AM379" s="235">
        <f>(V22+V73+V124+V175+V226+V277+V328+V379)-(L22+L73+L124+L175+L226+L277+L328+L379)</f>
        <v>0</v>
      </c>
      <c r="AN379" s="244" t="e">
        <f>AM379/(L22+L73+L124+L175+L226+L277+L328+L379)</f>
        <v>#DIV/0!</v>
      </c>
      <c r="AO379" s="235">
        <f>(W22+W73+W124+W175+W226+W277+W328+W379)-(M22+M73+M124+M175+M226+M277+M328+M379)</f>
        <v>0</v>
      </c>
      <c r="AP379" s="244" t="e">
        <f>AO379/(M22+M73+M124+M175+M226+M277+M328+M379)</f>
        <v>#DIV/0!</v>
      </c>
      <c r="AR379" s="92"/>
      <c r="AS379" s="93"/>
      <c r="AT379" s="242">
        <f>SUM(AS379-AR379)</f>
        <v>0</v>
      </c>
      <c r="AU379" s="243" t="e">
        <f>AT379/AR379</f>
        <v>#DIV/0!</v>
      </c>
      <c r="AV379" s="223">
        <f>(AS22+AS73+AS124+AS175+AS226+AS277+AS328+AS379)-(AR22+AR73+AR124+AR175+AR226+AR277+AR328+AR379)</f>
        <v>0</v>
      </c>
      <c r="AW379" s="224" t="e">
        <f>AV379/(AR22+AR73+AR124+AR175+AR226+AR277+AR328+AR379)</f>
        <v>#DIV/0!</v>
      </c>
      <c r="AY379" s="96"/>
      <c r="AZ379" s="53"/>
      <c r="BA379" s="97"/>
      <c r="BB379" s="53"/>
      <c r="BC379" s="226">
        <f>SUM(AY379-BA328)</f>
        <v>0</v>
      </c>
    </row>
    <row r="380" spans="1:55">
      <c r="A380" s="66"/>
      <c r="B380" s="67"/>
      <c r="C380" s="68"/>
      <c r="D380" s="68"/>
      <c r="E380" s="68"/>
      <c r="F380" s="69"/>
      <c r="G380" s="323"/>
      <c r="H380" s="70"/>
      <c r="I380" s="71"/>
      <c r="J380" s="72">
        <f>SUM(H380:I380)</f>
        <v>0</v>
      </c>
      <c r="K380" s="73"/>
      <c r="L380" s="74">
        <f>SUM(J380+K380)</f>
        <v>0</v>
      </c>
      <c r="M380" s="75"/>
      <c r="N380" s="76"/>
      <c r="O380" s="77"/>
      <c r="P380" s="78"/>
      <c r="Q380" s="70"/>
      <c r="R380" s="71"/>
      <c r="S380" s="71">
        <f>SUM(Q380:R380)</f>
        <v>0</v>
      </c>
      <c r="T380" s="78"/>
      <c r="U380" s="79"/>
      <c r="V380" s="80">
        <f>SUM(S380+U380)</f>
        <v>0</v>
      </c>
      <c r="W380" s="81"/>
      <c r="X380" s="76"/>
      <c r="Y380" s="82">
        <f>T380-D380</f>
        <v>0</v>
      </c>
      <c r="Z380" s="83">
        <f>P380-E380</f>
        <v>0</v>
      </c>
      <c r="AA380" s="84">
        <f>SUM(S380-J380)</f>
        <v>0</v>
      </c>
      <c r="AB380" s="85" t="e">
        <f>AA380/J380</f>
        <v>#DIV/0!</v>
      </c>
      <c r="AC380" s="86">
        <f>U380-K380</f>
        <v>0</v>
      </c>
      <c r="AD380" s="87" t="e">
        <f>AC380/K380</f>
        <v>#DIV/0!</v>
      </c>
      <c r="AE380" s="88">
        <f>V380-L380</f>
        <v>0</v>
      </c>
      <c r="AF380" s="89" t="e">
        <f>AE380/L380</f>
        <v>#DIV/0!</v>
      </c>
      <c r="AG380" s="90">
        <f>W380-M380</f>
        <v>0</v>
      </c>
      <c r="AH380" s="91" t="e">
        <f>AG380/M380</f>
        <v>#DIV/0!</v>
      </c>
      <c r="AI380" s="233">
        <f>(S23+S74+S125+S176+S227+S278+S329+S380)-(J23+J74+J125+J176+J227+J278+J329+J380)</f>
        <v>0</v>
      </c>
      <c r="AJ380" s="234" t="e">
        <f>AI380/(J23+J74+J125+J176+J227+J278+J329+J380)</f>
        <v>#DIV/0!</v>
      </c>
      <c r="AK380" s="233">
        <f>(U23+U74+U125+U176+U227+U278+U329+U380)-(K23+K74+K125+K176+K227+K278+K329+K380)</f>
        <v>0</v>
      </c>
      <c r="AL380" s="234" t="e">
        <f>AK380/(K23+K74+K125+K176+K227+K278+K329+K380)</f>
        <v>#DIV/0!</v>
      </c>
      <c r="AM380" s="235">
        <f>(V23+V74+V125+V176+V227+V278+V329+V380)-(L23+L74+L125+L176+L227+L278+L329+L380)</f>
        <v>0</v>
      </c>
      <c r="AN380" s="244" t="e">
        <f>AM380/(L23+L74+L125+L176+L227+L278+L329+L380)</f>
        <v>#DIV/0!</v>
      </c>
      <c r="AO380" s="235">
        <f>(W23+W74+W125+W176+W227+W278+W329+W380)-(M23+M74+M125+M176+M227+M278+M329+M380)</f>
        <v>0</v>
      </c>
      <c r="AP380" s="244" t="e">
        <f>AO380/(M23+M74+M125+M176+M227+M278+M329+M380)</f>
        <v>#DIV/0!</v>
      </c>
      <c r="AR380" s="92"/>
      <c r="AS380" s="93"/>
      <c r="AT380" s="242">
        <f>SUM(AS380-AR380)</f>
        <v>0</v>
      </c>
      <c r="AU380" s="243" t="e">
        <f>AT380/AR380</f>
        <v>#DIV/0!</v>
      </c>
      <c r="AV380" s="223">
        <f>(AS23+AS74+AS125+AS176+AS227+AS278+AS329+AS380)-(AR23+AR74+AR125+AR176+AR227+AR278+AR329+AR380)</f>
        <v>0</v>
      </c>
      <c r="AW380" s="224" t="e">
        <f>AV380/(AR23+AR74+AR125+AR176+AR227+AR278+AR329+AR380)</f>
        <v>#DIV/0!</v>
      </c>
      <c r="AY380" s="96"/>
      <c r="AZ380" s="53"/>
      <c r="BA380" s="97"/>
      <c r="BB380" s="53"/>
      <c r="BC380" s="226">
        <f>SUM(AY380-BA329)</f>
        <v>0</v>
      </c>
    </row>
    <row r="381" spans="1:55">
      <c r="A381" s="66"/>
      <c r="B381" s="67"/>
      <c r="C381" s="68"/>
      <c r="D381" s="68"/>
      <c r="E381" s="68"/>
      <c r="F381" s="69"/>
      <c r="G381" s="323"/>
      <c r="H381" s="70"/>
      <c r="I381" s="71"/>
      <c r="J381" s="72">
        <f>SUM(H381:I381)</f>
        <v>0</v>
      </c>
      <c r="K381" s="73"/>
      <c r="L381" s="74">
        <f>SUM(J381+K381)</f>
        <v>0</v>
      </c>
      <c r="M381" s="75"/>
      <c r="N381" s="76"/>
      <c r="O381" s="77"/>
      <c r="P381" s="78"/>
      <c r="Q381" s="70"/>
      <c r="R381" s="71"/>
      <c r="S381" s="71">
        <f>SUM(Q381:R381)</f>
        <v>0</v>
      </c>
      <c r="T381" s="78"/>
      <c r="U381" s="79"/>
      <c r="V381" s="80">
        <f>SUM(S381+U381)</f>
        <v>0</v>
      </c>
      <c r="W381" s="81"/>
      <c r="X381" s="76"/>
      <c r="Y381" s="82">
        <f>T381-D381</f>
        <v>0</v>
      </c>
      <c r="Z381" s="83">
        <f>P381-E381</f>
        <v>0</v>
      </c>
      <c r="AA381" s="84">
        <f>SUM(S381-J381)</f>
        <v>0</v>
      </c>
      <c r="AB381" s="85" t="e">
        <f>AA381/J381</f>
        <v>#DIV/0!</v>
      </c>
      <c r="AC381" s="86">
        <f>U381-K381</f>
        <v>0</v>
      </c>
      <c r="AD381" s="87" t="e">
        <f>AC381/K381</f>
        <v>#DIV/0!</v>
      </c>
      <c r="AE381" s="88">
        <f>V381-L381</f>
        <v>0</v>
      </c>
      <c r="AF381" s="89" t="e">
        <f>AE381/L381</f>
        <v>#DIV/0!</v>
      </c>
      <c r="AG381" s="90">
        <f>W381-M381</f>
        <v>0</v>
      </c>
      <c r="AH381" s="91" t="e">
        <f>AG381/M381</f>
        <v>#DIV/0!</v>
      </c>
      <c r="AI381" s="233">
        <f>(S24+S75+S126+S177+S228+S279+S330+S381)-(J24+J75+J126+J177+J228+J279+J330+J381)</f>
        <v>0</v>
      </c>
      <c r="AJ381" s="234" t="e">
        <f>AI381/(J24+J75+J126+J177+J228+J279+J330+J381)</f>
        <v>#DIV/0!</v>
      </c>
      <c r="AK381" s="233">
        <f>(U24+U75+U126+U177+U228+U279+U330+U381)-(K24+K75+K126+K177+K228+K279+K330+K381)</f>
        <v>0</v>
      </c>
      <c r="AL381" s="234" t="e">
        <f>AK381/(K24+K75+K126+K177+K228+K279+K330+K381)</f>
        <v>#DIV/0!</v>
      </c>
      <c r="AM381" s="235">
        <f>(V24+V75+V126+V177+V228+V279+V330+V381)-(L24+L75+L126+L177+L228+L279+L330+L381)</f>
        <v>0</v>
      </c>
      <c r="AN381" s="244" t="e">
        <f>AM381/(L24+L75+L126+L177+L228+L279+L330+L381)</f>
        <v>#DIV/0!</v>
      </c>
      <c r="AO381" s="235">
        <f>(W24+W75+W126+W177+W228+W279+W330+W381)-(M24+M75+M126+M177+M228+M279+M330+M381)</f>
        <v>0</v>
      </c>
      <c r="AP381" s="244" t="e">
        <f>AO381/(M24+M75+M126+M177+M228+M279+M330+M381)</f>
        <v>#DIV/0!</v>
      </c>
      <c r="AR381" s="92"/>
      <c r="AS381" s="93"/>
      <c r="AT381" s="242">
        <f>SUM(AS381-AR381)</f>
        <v>0</v>
      </c>
      <c r="AU381" s="243" t="e">
        <f>AT381/AR381</f>
        <v>#DIV/0!</v>
      </c>
      <c r="AV381" s="223">
        <f>(AS24+AS75+AS126+AS177+AS228+AS279+AS330+AS381)-(AR24+AR75+AR126+AR177+AR228+AR279+AR330+AR381)</f>
        <v>0</v>
      </c>
      <c r="AW381" s="224" t="e">
        <f>AV381/(AR24+AR75+AR126+AR177+AR228+AR279+AR330+AR381)</f>
        <v>#DIV/0!</v>
      </c>
      <c r="AY381" s="96"/>
      <c r="AZ381" s="53"/>
      <c r="BA381" s="97"/>
      <c r="BB381" s="53"/>
      <c r="BC381" s="226">
        <f>SUM(AY381-BA330)</f>
        <v>0</v>
      </c>
    </row>
    <row r="382" spans="1:55">
      <c r="A382" s="66"/>
      <c r="B382" s="67"/>
      <c r="C382" s="68"/>
      <c r="D382" s="68"/>
      <c r="E382" s="68"/>
      <c r="F382" s="69"/>
      <c r="G382" s="323"/>
      <c r="H382" s="70"/>
      <c r="I382" s="71"/>
      <c r="J382" s="72">
        <f>SUM(H382:I382)</f>
        <v>0</v>
      </c>
      <c r="K382" s="73"/>
      <c r="L382" s="74">
        <f>SUM(J382+K382)</f>
        <v>0</v>
      </c>
      <c r="M382" s="75"/>
      <c r="N382" s="76"/>
      <c r="O382" s="77"/>
      <c r="P382" s="78"/>
      <c r="Q382" s="70"/>
      <c r="R382" s="71"/>
      <c r="S382" s="71">
        <f>SUM(Q382:R382)</f>
        <v>0</v>
      </c>
      <c r="T382" s="78"/>
      <c r="U382" s="79"/>
      <c r="V382" s="80">
        <f>SUM(S382+U382)</f>
        <v>0</v>
      </c>
      <c r="W382" s="81"/>
      <c r="X382" s="76"/>
      <c r="Y382" s="82">
        <f>T382-D382</f>
        <v>0</v>
      </c>
      <c r="Z382" s="83">
        <f>P382-E382</f>
        <v>0</v>
      </c>
      <c r="AA382" s="84">
        <f>SUM(S382-J382)</f>
        <v>0</v>
      </c>
      <c r="AB382" s="85" t="e">
        <f>AA382/J382</f>
        <v>#DIV/0!</v>
      </c>
      <c r="AC382" s="86">
        <f>U382-K382</f>
        <v>0</v>
      </c>
      <c r="AD382" s="87" t="e">
        <f>AC382/K382</f>
        <v>#DIV/0!</v>
      </c>
      <c r="AE382" s="88">
        <f>V382-L382</f>
        <v>0</v>
      </c>
      <c r="AF382" s="89" t="e">
        <f>AE382/L382</f>
        <v>#DIV/0!</v>
      </c>
      <c r="AG382" s="90">
        <f>W382-M382</f>
        <v>0</v>
      </c>
      <c r="AH382" s="91" t="e">
        <f>AG382/M382</f>
        <v>#DIV/0!</v>
      </c>
      <c r="AI382" s="233">
        <f>(S25+S76+S127+S178+S229+S280+S331+S382)-(J25+J76+J127+J178+J229+J280+J331+J382)</f>
        <v>0</v>
      </c>
      <c r="AJ382" s="234" t="e">
        <f>AI382/(J25+J76+J127+J178+J229+J280+J331+J382)</f>
        <v>#DIV/0!</v>
      </c>
      <c r="AK382" s="233">
        <f>(U25+U76+U127+U178+U229+U280+U331+U382)-(K25+K76+K127+K178+K229+K280+K331+K382)</f>
        <v>0</v>
      </c>
      <c r="AL382" s="234" t="e">
        <f>AK382/(K25+K76+K127+K178+K229+K280+K331+K382)</f>
        <v>#DIV/0!</v>
      </c>
      <c r="AM382" s="235">
        <f>(V25+V76+V127+V178+V229+V280+V331+V382)-(L25+L76+L127+L178+L229+L280+L331+L382)</f>
        <v>0</v>
      </c>
      <c r="AN382" s="244" t="e">
        <f>AM382/(L25+L76+L127+L178+L229+L280+L331+L382)</f>
        <v>#DIV/0!</v>
      </c>
      <c r="AO382" s="235">
        <f>(W25+W76+W127+W178+W229+W280+W331+W382)-(M25+M76+M127+M178+M229+M280+M331+M382)</f>
        <v>0</v>
      </c>
      <c r="AP382" s="244" t="e">
        <f>AO382/(M25+M76+M127+M178+M229+M280+M331+M382)</f>
        <v>#DIV/0!</v>
      </c>
      <c r="AR382" s="92"/>
      <c r="AS382" s="93"/>
      <c r="AT382" s="242">
        <f>SUM(AS382-AR382)</f>
        <v>0</v>
      </c>
      <c r="AU382" s="243" t="e">
        <f>AT382/AR382</f>
        <v>#DIV/0!</v>
      </c>
      <c r="AV382" s="223">
        <f>(AS25+AS76+AS127+AS178+AS229+AS280+AS331+AS382)-(AR25+AR76+AR127+AR178+AR229+AR280+AR331+AR382)</f>
        <v>0</v>
      </c>
      <c r="AW382" s="224" t="e">
        <f>AV382/(AR25+AR76+AR127+AR178+AR229+AR280+AR331+AR382)</f>
        <v>#DIV/0!</v>
      </c>
      <c r="AY382" s="96"/>
      <c r="AZ382" s="53"/>
      <c r="BA382" s="97"/>
      <c r="BB382" s="53"/>
      <c r="BC382" s="226">
        <f>SUM(AY382-BA331)</f>
        <v>0</v>
      </c>
    </row>
    <row r="383" spans="1:55">
      <c r="A383" s="66"/>
      <c r="B383" s="67"/>
      <c r="C383" s="68"/>
      <c r="D383" s="68"/>
      <c r="E383" s="68"/>
      <c r="F383" s="69"/>
      <c r="G383" s="323"/>
      <c r="H383" s="70"/>
      <c r="I383" s="71"/>
      <c r="J383" s="72">
        <f>SUM(H383:I383)</f>
        <v>0</v>
      </c>
      <c r="K383" s="73"/>
      <c r="L383" s="74">
        <f>SUM(J383+K383)</f>
        <v>0</v>
      </c>
      <c r="M383" s="75"/>
      <c r="N383" s="76"/>
      <c r="O383" s="77"/>
      <c r="P383" s="78"/>
      <c r="Q383" s="70"/>
      <c r="R383" s="71"/>
      <c r="S383" s="71">
        <f>SUM(Q383:R383)</f>
        <v>0</v>
      </c>
      <c r="T383" s="78"/>
      <c r="U383" s="79"/>
      <c r="V383" s="80">
        <f>SUM(S383+U383)</f>
        <v>0</v>
      </c>
      <c r="W383" s="81"/>
      <c r="X383" s="76"/>
      <c r="Y383" s="82">
        <f>T383-D383</f>
        <v>0</v>
      </c>
      <c r="Z383" s="83">
        <f>P383-E383</f>
        <v>0</v>
      </c>
      <c r="AA383" s="84">
        <f>SUM(S383-J383)</f>
        <v>0</v>
      </c>
      <c r="AB383" s="85" t="e">
        <f>AA383/J383</f>
        <v>#DIV/0!</v>
      </c>
      <c r="AC383" s="86">
        <f>U383-K383</f>
        <v>0</v>
      </c>
      <c r="AD383" s="87" t="e">
        <f>AC383/K383</f>
        <v>#DIV/0!</v>
      </c>
      <c r="AE383" s="88">
        <f>V383-L383</f>
        <v>0</v>
      </c>
      <c r="AF383" s="89" t="e">
        <f>AE383/L383</f>
        <v>#DIV/0!</v>
      </c>
      <c r="AG383" s="90">
        <f>W383-M383</f>
        <v>0</v>
      </c>
      <c r="AH383" s="91" t="e">
        <f>AG383/M383</f>
        <v>#DIV/0!</v>
      </c>
      <c r="AI383" s="233">
        <f>(S26+S77+S128+S179+S230+S281+S332+S383)-(J26+J77+J128+J179+J230+J281+J332+J383)</f>
        <v>0</v>
      </c>
      <c r="AJ383" s="234" t="e">
        <f>AI383/(J26+J77+J128+J179+J230+J281+J332+J383)</f>
        <v>#DIV/0!</v>
      </c>
      <c r="AK383" s="233">
        <f>(U26+U77+U128+U179+U230+U281+U332+U383)-(K26+K77+K128+K179+K230+K281+K332+K383)</f>
        <v>0</v>
      </c>
      <c r="AL383" s="234" t="e">
        <f>AK383/(K26+K77+K128+K179+K230+K281+K332+K383)</f>
        <v>#DIV/0!</v>
      </c>
      <c r="AM383" s="235">
        <f>(V26+V77+V128+V179+V230+V281+V332+V383)-(L26+L77+L128+L179+L230+L281+L332+L383)</f>
        <v>0</v>
      </c>
      <c r="AN383" s="244" t="e">
        <f>AM383/(L26+L77+L128+L179+L230+L281+L332+L383)</f>
        <v>#DIV/0!</v>
      </c>
      <c r="AO383" s="235">
        <f>(W26+W77+W128+W179+W230+W281+W332+W383)-(M26+M77+M128+M179+M230+M281+M332+M383)</f>
        <v>0</v>
      </c>
      <c r="AP383" s="244" t="e">
        <f>AO383/(M26+M77+M128+M179+M230+M281+M332+M383)</f>
        <v>#DIV/0!</v>
      </c>
      <c r="AR383" s="92"/>
      <c r="AS383" s="93"/>
      <c r="AT383" s="242">
        <f>SUM(AS383-AR383)</f>
        <v>0</v>
      </c>
      <c r="AU383" s="243" t="e">
        <f>AT383/AR383</f>
        <v>#DIV/0!</v>
      </c>
      <c r="AV383" s="223">
        <f>(AS26+AS77+AS128+AS179+AS230+AS281+AS332+AS383)-(AR26+AR77+AR128+AR179+AR230+AR281+AR332+AR383)</f>
        <v>0</v>
      </c>
      <c r="AW383" s="224" t="e">
        <f>AV383/(AR26+AR77+AR128+AR179+AR230+AR281+AR332+AR383)</f>
        <v>#DIV/0!</v>
      </c>
      <c r="AY383" s="96"/>
      <c r="AZ383" s="53"/>
      <c r="BA383" s="97"/>
      <c r="BB383" s="53"/>
      <c r="BC383" s="226">
        <f>SUM(AY383-BA332)</f>
        <v>0</v>
      </c>
    </row>
    <row r="384" spans="1:55">
      <c r="A384" s="66"/>
      <c r="B384" s="67"/>
      <c r="C384" s="68"/>
      <c r="D384" s="68"/>
      <c r="E384" s="68"/>
      <c r="F384" s="69"/>
      <c r="G384" s="323"/>
      <c r="H384" s="70"/>
      <c r="I384" s="71"/>
      <c r="J384" s="72">
        <f>SUM(H384:I384)</f>
        <v>0</v>
      </c>
      <c r="K384" s="73"/>
      <c r="L384" s="74">
        <f>SUM(J384+K384)</f>
        <v>0</v>
      </c>
      <c r="M384" s="75"/>
      <c r="N384" s="76"/>
      <c r="O384" s="77"/>
      <c r="P384" s="78"/>
      <c r="Q384" s="70"/>
      <c r="R384" s="71"/>
      <c r="S384" s="71">
        <f>SUM(Q384:R384)</f>
        <v>0</v>
      </c>
      <c r="T384" s="78"/>
      <c r="U384" s="79"/>
      <c r="V384" s="80">
        <f>SUM(S384+U384)</f>
        <v>0</v>
      </c>
      <c r="W384" s="81"/>
      <c r="X384" s="76"/>
      <c r="Y384" s="82">
        <f>T384-D384</f>
        <v>0</v>
      </c>
      <c r="Z384" s="83">
        <f>P384-E384</f>
        <v>0</v>
      </c>
      <c r="AA384" s="84">
        <f>SUM(S384-J384)</f>
        <v>0</v>
      </c>
      <c r="AB384" s="85" t="e">
        <f>AA384/J384</f>
        <v>#DIV/0!</v>
      </c>
      <c r="AC384" s="86">
        <f>U384-K384</f>
        <v>0</v>
      </c>
      <c r="AD384" s="87" t="e">
        <f>AC384/K384</f>
        <v>#DIV/0!</v>
      </c>
      <c r="AE384" s="88">
        <f>V384-L384</f>
        <v>0</v>
      </c>
      <c r="AF384" s="89" t="e">
        <f>AE384/L384</f>
        <v>#DIV/0!</v>
      </c>
      <c r="AG384" s="90">
        <f>W384-M384</f>
        <v>0</v>
      </c>
      <c r="AH384" s="91" t="e">
        <f>AG384/M384</f>
        <v>#DIV/0!</v>
      </c>
      <c r="AI384" s="233">
        <f>(S27+S78+S129+S180+S231+S282+S333+S384)-(J27+J78+J129+J180+J231+J282+J333+J384)</f>
        <v>0</v>
      </c>
      <c r="AJ384" s="234" t="e">
        <f>AI384/(J27+J78+J129+J180+J231+J282+J333+J384)</f>
        <v>#DIV/0!</v>
      </c>
      <c r="AK384" s="233">
        <f>(U27+U78+U129+U180+U231+U282+U333+U384)-(K27+K78+K129+K180+K231+K282+K333+K384)</f>
        <v>0</v>
      </c>
      <c r="AL384" s="234" t="e">
        <f>AK384/(K27+K78+K129+K180+K231+K282+K333+K384)</f>
        <v>#DIV/0!</v>
      </c>
      <c r="AM384" s="235">
        <f>(V27+V78+V129+V180+V231+V282+V333+V384)-(L27+L78+L129+L180+L231+L282+L333+L384)</f>
        <v>0</v>
      </c>
      <c r="AN384" s="244" t="e">
        <f>AM384/(L27+L78+L129+L180+L231+L282+L333+L384)</f>
        <v>#DIV/0!</v>
      </c>
      <c r="AO384" s="235">
        <f>(W27+W78+W129+W180+W231+W282+W333+W384)-(M27+M78+M129+M180+M231+M282+M333+M384)</f>
        <v>0</v>
      </c>
      <c r="AP384" s="244" t="e">
        <f>AO384/(M27+M78+M129+M180+M231+M282+M333+M384)</f>
        <v>#DIV/0!</v>
      </c>
      <c r="AR384" s="92"/>
      <c r="AS384" s="93"/>
      <c r="AT384" s="242">
        <f>SUM(AS384-AR384)</f>
        <v>0</v>
      </c>
      <c r="AU384" s="243" t="e">
        <f>AT384/AR384</f>
        <v>#DIV/0!</v>
      </c>
      <c r="AV384" s="223">
        <f>(AS27+AS78+AS129+AS180+AS231+AS282+AS333+AS384)-(AR27+AR78+AR129+AR180+AR231+AR282+AR333+AR384)</f>
        <v>0</v>
      </c>
      <c r="AW384" s="224" t="e">
        <f>AV384/(AR27+AR78+AR129+AR180+AR231+AR282+AR333+AR384)</f>
        <v>#DIV/0!</v>
      </c>
      <c r="AY384" s="96"/>
      <c r="AZ384" s="53"/>
      <c r="BA384" s="97"/>
      <c r="BB384" s="53"/>
      <c r="BC384" s="226">
        <f>SUM(AY384-BA333)</f>
        <v>0</v>
      </c>
    </row>
    <row r="385" spans="1:55">
      <c r="A385" s="66"/>
      <c r="B385" s="67"/>
      <c r="C385" s="68"/>
      <c r="D385" s="68"/>
      <c r="E385" s="68"/>
      <c r="F385" s="69"/>
      <c r="G385" s="323"/>
      <c r="H385" s="70"/>
      <c r="I385" s="71"/>
      <c r="J385" s="72">
        <f>SUM(H385:I385)</f>
        <v>0</v>
      </c>
      <c r="K385" s="73"/>
      <c r="L385" s="74">
        <f>SUM(J385+K385)</f>
        <v>0</v>
      </c>
      <c r="M385" s="75"/>
      <c r="N385" s="76"/>
      <c r="O385" s="77"/>
      <c r="P385" s="78"/>
      <c r="Q385" s="70"/>
      <c r="R385" s="71"/>
      <c r="S385" s="71">
        <f>SUM(Q385:R385)</f>
        <v>0</v>
      </c>
      <c r="T385" s="78"/>
      <c r="U385" s="79"/>
      <c r="V385" s="80">
        <f>SUM(S385+U385)</f>
        <v>0</v>
      </c>
      <c r="W385" s="81"/>
      <c r="X385" s="76"/>
      <c r="Y385" s="82">
        <f>T385-D385</f>
        <v>0</v>
      </c>
      <c r="Z385" s="83">
        <f>P385-E385</f>
        <v>0</v>
      </c>
      <c r="AA385" s="84">
        <f>SUM(S385-J385)</f>
        <v>0</v>
      </c>
      <c r="AB385" s="85" t="e">
        <f>AA385/J385</f>
        <v>#DIV/0!</v>
      </c>
      <c r="AC385" s="86">
        <f>U385-K385</f>
        <v>0</v>
      </c>
      <c r="AD385" s="87" t="e">
        <f>AC385/K385</f>
        <v>#DIV/0!</v>
      </c>
      <c r="AE385" s="88">
        <f>V385-L385</f>
        <v>0</v>
      </c>
      <c r="AF385" s="89" t="e">
        <f>AE385/L385</f>
        <v>#DIV/0!</v>
      </c>
      <c r="AG385" s="90">
        <f>W385-M385</f>
        <v>0</v>
      </c>
      <c r="AH385" s="91" t="e">
        <f>AG385/M385</f>
        <v>#DIV/0!</v>
      </c>
      <c r="AI385" s="233">
        <f>(S28+S79+S130+S181+S232+S283+S334+S385)-(J28+J79+J130+J181+J232+J283+J334+J385)</f>
        <v>0</v>
      </c>
      <c r="AJ385" s="234" t="e">
        <f>AI385/(J28+J79+J130+J181+J232+J283+J334+J385)</f>
        <v>#DIV/0!</v>
      </c>
      <c r="AK385" s="233">
        <f>(U28+U79+U130+U181+U232+U283+U334+U385)-(K28+K79+K130+K181+K232+K283+K334+K385)</f>
        <v>0</v>
      </c>
      <c r="AL385" s="234" t="e">
        <f>AK385/(K28+K79+K130+K181+K232+K283+K334+K385)</f>
        <v>#DIV/0!</v>
      </c>
      <c r="AM385" s="235">
        <f>(V28+V79+V130+V181+V232+V283+V334+V385)-(L28+L79+L130+L181+L232+L283+L334+L385)</f>
        <v>0</v>
      </c>
      <c r="AN385" s="244" t="e">
        <f>AM385/(L28+L79+L130+L181+L232+L283+L334+L385)</f>
        <v>#DIV/0!</v>
      </c>
      <c r="AO385" s="235">
        <f>(W28+W79+W130+W181+W232+W283+W334+W385)-(M28+M79+M130+M181+M232+M283+M334+M385)</f>
        <v>0</v>
      </c>
      <c r="AP385" s="244" t="e">
        <f>AO385/(M28+M79+M130+M181+M232+M283+M334+M385)</f>
        <v>#DIV/0!</v>
      </c>
      <c r="AR385" s="92"/>
      <c r="AS385" s="93"/>
      <c r="AT385" s="242">
        <f>SUM(AS385-AR385)</f>
        <v>0</v>
      </c>
      <c r="AU385" s="243" t="e">
        <f>AT385/AR385</f>
        <v>#DIV/0!</v>
      </c>
      <c r="AV385" s="223">
        <f>(AS28+AS79+AS130+AS181+AS232+AS283+AS334+AS385)-(AR28+AR79+AR130+AR181+AR232+AR283+AR334+AR385)</f>
        <v>0</v>
      </c>
      <c r="AW385" s="224" t="e">
        <f>AV385/(AR28+AR79+AR130+AR181+AR232+AR283+AR334+AR385)</f>
        <v>#DIV/0!</v>
      </c>
      <c r="AY385" s="96"/>
      <c r="AZ385" s="53"/>
      <c r="BA385" s="97"/>
      <c r="BB385" s="53"/>
      <c r="BC385" s="226">
        <f>SUM(AY385-BA334)</f>
        <v>0</v>
      </c>
    </row>
    <row r="386" spans="1:55">
      <c r="A386" s="66"/>
      <c r="B386" s="67"/>
      <c r="C386" s="68"/>
      <c r="D386" s="68"/>
      <c r="E386" s="68"/>
      <c r="F386" s="69"/>
      <c r="G386" s="323"/>
      <c r="H386" s="70"/>
      <c r="I386" s="71"/>
      <c r="J386" s="72">
        <f>SUM(H386:I386)</f>
        <v>0</v>
      </c>
      <c r="K386" s="73"/>
      <c r="L386" s="74">
        <f>SUM(J386+K386)</f>
        <v>0</v>
      </c>
      <c r="M386" s="75"/>
      <c r="N386" s="76"/>
      <c r="O386" s="77"/>
      <c r="P386" s="78"/>
      <c r="Q386" s="70"/>
      <c r="R386" s="71"/>
      <c r="S386" s="71">
        <f>SUM(Q386:R386)</f>
        <v>0</v>
      </c>
      <c r="T386" s="78"/>
      <c r="U386" s="79"/>
      <c r="V386" s="80">
        <f>SUM(S386+U386)</f>
        <v>0</v>
      </c>
      <c r="W386" s="81"/>
      <c r="X386" s="76"/>
      <c r="Y386" s="82">
        <f>T386-D386</f>
        <v>0</v>
      </c>
      <c r="Z386" s="83">
        <f>P386-E386</f>
        <v>0</v>
      </c>
      <c r="AA386" s="84">
        <f>SUM(S386-J386)</f>
        <v>0</v>
      </c>
      <c r="AB386" s="85" t="e">
        <f>AA386/J386</f>
        <v>#DIV/0!</v>
      </c>
      <c r="AC386" s="86">
        <f>U386-K386</f>
        <v>0</v>
      </c>
      <c r="AD386" s="87" t="e">
        <f>AC386/K386</f>
        <v>#DIV/0!</v>
      </c>
      <c r="AE386" s="88">
        <f>V386-L386</f>
        <v>0</v>
      </c>
      <c r="AF386" s="89" t="e">
        <f>AE386/L386</f>
        <v>#DIV/0!</v>
      </c>
      <c r="AG386" s="90">
        <f>W386-M386</f>
        <v>0</v>
      </c>
      <c r="AH386" s="91" t="e">
        <f>AG386/M386</f>
        <v>#DIV/0!</v>
      </c>
      <c r="AI386" s="233">
        <f>(S29+S80+S131+S182+S233+S284+S335+S386)-(J29+J80+J131+J182+J233+J284+J335+J386)</f>
        <v>0</v>
      </c>
      <c r="AJ386" s="234" t="e">
        <f>AI386/(J29+J80+J131+J182+J233+J284+J335+J386)</f>
        <v>#DIV/0!</v>
      </c>
      <c r="AK386" s="233">
        <f>(U29+U80+U131+U182+U233+U284+U335+U386)-(K29+K80+K131+K182+K233+K284+K335+K386)</f>
        <v>0</v>
      </c>
      <c r="AL386" s="234" t="e">
        <f>AK386/(K29+K80+K131+K182+K233+K284+K335+K386)</f>
        <v>#DIV/0!</v>
      </c>
      <c r="AM386" s="235">
        <f>(V29+V80+V131+V182+V233+V284+V335+V386)-(L29+L80+L131+L182+L233+L284+L335+L386)</f>
        <v>0</v>
      </c>
      <c r="AN386" s="244" t="e">
        <f>AM386/(L29+L80+L131+L182+L233+L284+L335+L386)</f>
        <v>#DIV/0!</v>
      </c>
      <c r="AO386" s="235">
        <f>(W29+W80+W131+W182+W233+W284+W335+W386)-(M29+M80+M131+M182+M233+M284+M335+M386)</f>
        <v>0</v>
      </c>
      <c r="AP386" s="244" t="e">
        <f>AO386/(M29+M80+M131+M182+M233+M284+M335+M386)</f>
        <v>#DIV/0!</v>
      </c>
      <c r="AR386" s="92"/>
      <c r="AS386" s="93"/>
      <c r="AT386" s="242">
        <f>SUM(AS386-AR386)</f>
        <v>0</v>
      </c>
      <c r="AU386" s="243" t="e">
        <f>AT386/AR386</f>
        <v>#DIV/0!</v>
      </c>
      <c r="AV386" s="223">
        <f>(AS29+AS80+AS131+AS182+AS233+AS284+AS335+AS386)-(AR29+AR80+AR131+AR182+AR233+AR284+AR335+AR386)</f>
        <v>0</v>
      </c>
      <c r="AW386" s="224" t="e">
        <f>AV386/(AR29+AR80+AR131+AR182+AR233+AR284+AR335+AR386)</f>
        <v>#DIV/0!</v>
      </c>
      <c r="AY386" s="96"/>
      <c r="AZ386" s="53"/>
      <c r="BA386" s="97"/>
      <c r="BB386" s="53"/>
      <c r="BC386" s="226">
        <f>SUM(AY386-BA335)</f>
        <v>0</v>
      </c>
    </row>
    <row r="387" spans="1:55">
      <c r="A387" s="66"/>
      <c r="B387" s="67"/>
      <c r="C387" s="68"/>
      <c r="D387" s="68"/>
      <c r="E387" s="68"/>
      <c r="F387" s="69"/>
      <c r="G387" s="323"/>
      <c r="H387" s="70"/>
      <c r="I387" s="71"/>
      <c r="J387" s="72">
        <f>SUM(H387:I387)</f>
        <v>0</v>
      </c>
      <c r="K387" s="73"/>
      <c r="L387" s="74">
        <f>SUM(J387+K387)</f>
        <v>0</v>
      </c>
      <c r="M387" s="75"/>
      <c r="N387" s="76"/>
      <c r="O387" s="77"/>
      <c r="P387" s="78"/>
      <c r="Q387" s="70"/>
      <c r="R387" s="71"/>
      <c r="S387" s="71">
        <f>SUM(Q387:R387)</f>
        <v>0</v>
      </c>
      <c r="T387" s="78"/>
      <c r="U387" s="79"/>
      <c r="V387" s="80">
        <f>SUM(S387+U387)</f>
        <v>0</v>
      </c>
      <c r="W387" s="81"/>
      <c r="X387" s="76"/>
      <c r="Y387" s="82">
        <f>T387-D387</f>
        <v>0</v>
      </c>
      <c r="Z387" s="83">
        <f>P387-E387</f>
        <v>0</v>
      </c>
      <c r="AA387" s="84">
        <f>SUM(S387-J387)</f>
        <v>0</v>
      </c>
      <c r="AB387" s="85" t="e">
        <f>AA387/J387</f>
        <v>#DIV/0!</v>
      </c>
      <c r="AC387" s="86">
        <f>U387-K387</f>
        <v>0</v>
      </c>
      <c r="AD387" s="87" t="e">
        <f>AC387/K387</f>
        <v>#DIV/0!</v>
      </c>
      <c r="AE387" s="88">
        <f>V387-L387</f>
        <v>0</v>
      </c>
      <c r="AF387" s="89" t="e">
        <f>AE387/L387</f>
        <v>#DIV/0!</v>
      </c>
      <c r="AG387" s="90">
        <f>W387-M387</f>
        <v>0</v>
      </c>
      <c r="AH387" s="91" t="e">
        <f>AG387/M387</f>
        <v>#DIV/0!</v>
      </c>
      <c r="AI387" s="233">
        <f>(S30+S81+S132+S183+S234+S285+S336+S387)-(J30+J81+J132+J183+J234+J285+J336+J387)</f>
        <v>0</v>
      </c>
      <c r="AJ387" s="234" t="e">
        <f>AI387/(J30+J81+J132+J183+J234+J285+J336+J387)</f>
        <v>#DIV/0!</v>
      </c>
      <c r="AK387" s="233">
        <f>(U30+U81+U132+U183+U234+U285+U336+U387)-(K30+K81+K132+K183+K234+K285+K336+K387)</f>
        <v>0</v>
      </c>
      <c r="AL387" s="234" t="e">
        <f>AK387/(K30+K81+K132+K183+K234+K285+K336+K387)</f>
        <v>#DIV/0!</v>
      </c>
      <c r="AM387" s="235">
        <f>(V30+V81+V132+V183+V234+V285+V336+V387)-(L30+L81+L132+L183+L234+L285+L336+L387)</f>
        <v>0</v>
      </c>
      <c r="AN387" s="244" t="e">
        <f>AM387/(L30+L81+L132+L183+L234+L285+L336+L387)</f>
        <v>#DIV/0!</v>
      </c>
      <c r="AO387" s="235">
        <f>(W30+W81+W132+W183+W234+W285+W336+W387)-(M30+M81+M132+M183+M234+M285+M336+M387)</f>
        <v>0</v>
      </c>
      <c r="AP387" s="244" t="e">
        <f>AO387/(M30+M81+M132+M183+M234+M285+M336+M387)</f>
        <v>#DIV/0!</v>
      </c>
      <c r="AR387" s="92"/>
      <c r="AS387" s="93"/>
      <c r="AT387" s="242">
        <f>SUM(AS387-AR387)</f>
        <v>0</v>
      </c>
      <c r="AU387" s="243" t="e">
        <f>AT387/AR387</f>
        <v>#DIV/0!</v>
      </c>
      <c r="AV387" s="223">
        <f>(AS30+AS81+AS132+AS183+AS234+AS285+AS336+AS387)-(AR30+AR81+AR132+AR183+AR234+AR285+AR336+AR387)</f>
        <v>0</v>
      </c>
      <c r="AW387" s="224" t="e">
        <f>AV387/(AR30+AR81+AR132+AR183+AR234+AR285+AR336+AR387)</f>
        <v>#DIV/0!</v>
      </c>
      <c r="AY387" s="96"/>
      <c r="AZ387" s="53"/>
      <c r="BA387" s="97"/>
      <c r="BB387" s="53"/>
      <c r="BC387" s="226">
        <f>SUM(AY387-BA336)</f>
        <v>0</v>
      </c>
    </row>
    <row r="388" spans="1:55">
      <c r="A388" s="66"/>
      <c r="B388" s="67"/>
      <c r="C388" s="68"/>
      <c r="D388" s="68"/>
      <c r="E388" s="68"/>
      <c r="F388" s="69"/>
      <c r="G388" s="323"/>
      <c r="H388" s="70"/>
      <c r="I388" s="71"/>
      <c r="J388" s="72">
        <f>SUM(H388:I388)</f>
        <v>0</v>
      </c>
      <c r="K388" s="73"/>
      <c r="L388" s="74">
        <f>SUM(J388+K388)</f>
        <v>0</v>
      </c>
      <c r="M388" s="75"/>
      <c r="N388" s="76"/>
      <c r="O388" s="77"/>
      <c r="P388" s="78"/>
      <c r="Q388" s="70"/>
      <c r="R388" s="71"/>
      <c r="S388" s="71">
        <f>SUM(Q388:R388)</f>
        <v>0</v>
      </c>
      <c r="T388" s="78"/>
      <c r="U388" s="79"/>
      <c r="V388" s="80">
        <f>SUM(S388+U388)</f>
        <v>0</v>
      </c>
      <c r="W388" s="81"/>
      <c r="X388" s="76"/>
      <c r="Y388" s="82">
        <f>T388-D388</f>
        <v>0</v>
      </c>
      <c r="Z388" s="83">
        <f>P388-E388</f>
        <v>0</v>
      </c>
      <c r="AA388" s="84">
        <f>SUM(S388-J388)</f>
        <v>0</v>
      </c>
      <c r="AB388" s="85" t="e">
        <f>AA388/J388</f>
        <v>#DIV/0!</v>
      </c>
      <c r="AC388" s="86">
        <f>U388-K388</f>
        <v>0</v>
      </c>
      <c r="AD388" s="87" t="e">
        <f>AC388/K388</f>
        <v>#DIV/0!</v>
      </c>
      <c r="AE388" s="88">
        <f>V388-L388</f>
        <v>0</v>
      </c>
      <c r="AF388" s="89" t="e">
        <f>AE388/L388</f>
        <v>#DIV/0!</v>
      </c>
      <c r="AG388" s="90">
        <f>W388-M388</f>
        <v>0</v>
      </c>
      <c r="AH388" s="91" t="e">
        <f>AG388/M388</f>
        <v>#DIV/0!</v>
      </c>
      <c r="AI388" s="233">
        <f>(S31+S82+S133+S184+S235+S286+S337+S388)-(J31+J82+J133+J184+J235+J286+J337+J388)</f>
        <v>0</v>
      </c>
      <c r="AJ388" s="234" t="e">
        <f>AI388/(J31+J82+J133+J184+J235+J286+J337+J388)</f>
        <v>#DIV/0!</v>
      </c>
      <c r="AK388" s="233">
        <f>(U31+U82+U133+U184+U235+U286+U337+U388)-(K31+K82+K133+K184+K235+K286+K337+K388)</f>
        <v>0</v>
      </c>
      <c r="AL388" s="234" t="e">
        <f>AK388/(K31+K82+K133+K184+K235+K286+K337+K388)</f>
        <v>#DIV/0!</v>
      </c>
      <c r="AM388" s="235">
        <f>(V31+V82+V133+V184+V235+V286+V337+V388)-(L31+L82+L133+L184+L235+L286+L337+L388)</f>
        <v>0</v>
      </c>
      <c r="AN388" s="244" t="e">
        <f>AM388/(L31+L82+L133+L184+L235+L286+L337+L388)</f>
        <v>#DIV/0!</v>
      </c>
      <c r="AO388" s="235">
        <f>(W31+W82+W133+W184+W235+W286+W337+W388)-(M31+M82+M133+M184+M235+M286+M337+M388)</f>
        <v>0</v>
      </c>
      <c r="AP388" s="244" t="e">
        <f>AO388/(M31+M82+M133+M184+M235+M286+M337+M388)</f>
        <v>#DIV/0!</v>
      </c>
      <c r="AR388" s="92"/>
      <c r="AS388" s="93"/>
      <c r="AT388" s="242">
        <f>SUM(AS388-AR388)</f>
        <v>0</v>
      </c>
      <c r="AU388" s="243" t="e">
        <f>AT388/AR388</f>
        <v>#DIV/0!</v>
      </c>
      <c r="AV388" s="223">
        <f>(AS31+AS82+AS133+AS184+AS235+AS286+AS337+AS388)-(AR31+AR82+AR133+AR184+AR235+AR286+AR337+AR388)</f>
        <v>0</v>
      </c>
      <c r="AW388" s="224" t="e">
        <f>AV388/(AR31+AR82+AR133+AR184+AR235+AR286+AR337+AR388)</f>
        <v>#DIV/0!</v>
      </c>
      <c r="AY388" s="96"/>
      <c r="AZ388" s="53"/>
      <c r="BA388" s="97"/>
      <c r="BB388" s="53"/>
      <c r="BC388" s="226">
        <f>SUM(AY388-BA337)</f>
        <v>0</v>
      </c>
    </row>
    <row r="389" spans="1:55">
      <c r="A389" s="66"/>
      <c r="B389" s="67"/>
      <c r="C389" s="68"/>
      <c r="D389" s="68"/>
      <c r="E389" s="68"/>
      <c r="F389" s="69"/>
      <c r="G389" s="323"/>
      <c r="H389" s="70"/>
      <c r="I389" s="71"/>
      <c r="J389" s="72">
        <f>SUM(H389:I389)</f>
        <v>0</v>
      </c>
      <c r="K389" s="73"/>
      <c r="L389" s="74">
        <f>SUM(J389+K389)</f>
        <v>0</v>
      </c>
      <c r="M389" s="75"/>
      <c r="N389" s="76"/>
      <c r="O389" s="77"/>
      <c r="P389" s="78"/>
      <c r="Q389" s="70"/>
      <c r="R389" s="71"/>
      <c r="S389" s="71">
        <f>SUM(Q389:R389)</f>
        <v>0</v>
      </c>
      <c r="T389" s="78"/>
      <c r="U389" s="79"/>
      <c r="V389" s="80">
        <f>SUM(S389+U389)</f>
        <v>0</v>
      </c>
      <c r="W389" s="81"/>
      <c r="X389" s="76"/>
      <c r="Y389" s="82">
        <f>T389-D389</f>
        <v>0</v>
      </c>
      <c r="Z389" s="83">
        <f>P389-E389</f>
        <v>0</v>
      </c>
      <c r="AA389" s="84">
        <f>SUM(S389-J389)</f>
        <v>0</v>
      </c>
      <c r="AB389" s="85" t="e">
        <f>AA389/J389</f>
        <v>#DIV/0!</v>
      </c>
      <c r="AC389" s="86">
        <f>U389-K389</f>
        <v>0</v>
      </c>
      <c r="AD389" s="87" t="e">
        <f>AC389/K389</f>
        <v>#DIV/0!</v>
      </c>
      <c r="AE389" s="88">
        <f>V389-L389</f>
        <v>0</v>
      </c>
      <c r="AF389" s="89" t="e">
        <f>AE389/L389</f>
        <v>#DIV/0!</v>
      </c>
      <c r="AG389" s="90">
        <f>W389-M389</f>
        <v>0</v>
      </c>
      <c r="AH389" s="91" t="e">
        <f>AG389/M389</f>
        <v>#DIV/0!</v>
      </c>
      <c r="AI389" s="233">
        <f>(S32+S83+S134+S185+S236+S287+S338+S389)-(J32+J83+J134+J185+J236+J287+J338+J389)</f>
        <v>0</v>
      </c>
      <c r="AJ389" s="234" t="e">
        <f>AI389/(J32+J83+J134+J185+J236+J287+J338+J389)</f>
        <v>#DIV/0!</v>
      </c>
      <c r="AK389" s="233">
        <f>(U32+U83+U134+U185+U236+U287+U338+U389)-(K32+K83+K134+K185+K236+K287+K338+K389)</f>
        <v>0</v>
      </c>
      <c r="AL389" s="234" t="e">
        <f>AK389/(K32+K83+K134+K185+K236+K287+K338+K389)</f>
        <v>#DIV/0!</v>
      </c>
      <c r="AM389" s="235">
        <f>(V32+V83+V134+V185+V236+V287+V338+V389)-(L32+L83+L134+L185+L236+L287+L338+L389)</f>
        <v>0</v>
      </c>
      <c r="AN389" s="244" t="e">
        <f>AM389/(L32+L83+L134+L185+L236+L287+L338+L389)</f>
        <v>#DIV/0!</v>
      </c>
      <c r="AO389" s="235">
        <f>(W32+W83+W134+W185+W236+W287+W338+W389)-(M32+M83+M134+M185+M236+M287+M338+M389)</f>
        <v>0</v>
      </c>
      <c r="AP389" s="244" t="e">
        <f>AO389/(M32+M83+M134+M185+M236+M287+M338+M389)</f>
        <v>#DIV/0!</v>
      </c>
      <c r="AR389" s="92"/>
      <c r="AS389" s="93"/>
      <c r="AT389" s="242">
        <f>SUM(AS389-AR389)</f>
        <v>0</v>
      </c>
      <c r="AU389" s="243" t="e">
        <f>AT389/AR389</f>
        <v>#DIV/0!</v>
      </c>
      <c r="AV389" s="223">
        <f>(AS32+AS83+AS134+AS185+AS236+AS287+AS338+AS389)-(AR32+AR83+AR134+AR185+AR236+AR287+AR338+AR389)</f>
        <v>0</v>
      </c>
      <c r="AW389" s="224" t="e">
        <f>AV389/(AR32+AR83+AR134+AR185+AR236+AR287+AR338+AR389)</f>
        <v>#DIV/0!</v>
      </c>
      <c r="AY389" s="96"/>
      <c r="AZ389" s="53"/>
      <c r="BA389" s="97"/>
      <c r="BB389" s="53"/>
      <c r="BC389" s="226">
        <f>SUM(AY389-BA338)</f>
        <v>0</v>
      </c>
    </row>
    <row r="390" spans="1:55">
      <c r="A390" s="66"/>
      <c r="B390" s="67"/>
      <c r="C390" s="68"/>
      <c r="D390" s="68"/>
      <c r="E390" s="68"/>
      <c r="F390" s="69"/>
      <c r="G390" s="323"/>
      <c r="H390" s="70"/>
      <c r="I390" s="71"/>
      <c r="J390" s="72">
        <f>SUM(H390:I390)</f>
        <v>0</v>
      </c>
      <c r="K390" s="73"/>
      <c r="L390" s="74">
        <f>SUM(J390+K390)</f>
        <v>0</v>
      </c>
      <c r="M390" s="75"/>
      <c r="N390" s="76"/>
      <c r="O390" s="77"/>
      <c r="P390" s="78"/>
      <c r="Q390" s="70"/>
      <c r="R390" s="71"/>
      <c r="S390" s="71">
        <f>SUM(Q390:R390)</f>
        <v>0</v>
      </c>
      <c r="T390" s="78"/>
      <c r="U390" s="79"/>
      <c r="V390" s="80">
        <f>SUM(S390+U390)</f>
        <v>0</v>
      </c>
      <c r="W390" s="81"/>
      <c r="X390" s="76"/>
      <c r="Y390" s="82">
        <f>T390-D390</f>
        <v>0</v>
      </c>
      <c r="Z390" s="83">
        <f>P390-E390</f>
        <v>0</v>
      </c>
      <c r="AA390" s="84">
        <f>SUM(S390-J390)</f>
        <v>0</v>
      </c>
      <c r="AB390" s="85" t="e">
        <f>AA390/J390</f>
        <v>#DIV/0!</v>
      </c>
      <c r="AC390" s="86">
        <f>U390-K390</f>
        <v>0</v>
      </c>
      <c r="AD390" s="87" t="e">
        <f>AC390/K390</f>
        <v>#DIV/0!</v>
      </c>
      <c r="AE390" s="88">
        <f>V390-L390</f>
        <v>0</v>
      </c>
      <c r="AF390" s="89" t="e">
        <f>AE390/L390</f>
        <v>#DIV/0!</v>
      </c>
      <c r="AG390" s="90">
        <f>W390-M390</f>
        <v>0</v>
      </c>
      <c r="AH390" s="91" t="e">
        <f>AG390/M390</f>
        <v>#DIV/0!</v>
      </c>
      <c r="AI390" s="233">
        <f>(S33+S84+S135+S186+S237+S288+S339+S390)-(J33+J84+J135+J186+J237+J288+J339+J390)</f>
        <v>0</v>
      </c>
      <c r="AJ390" s="234" t="e">
        <f>AI390/(J33+J84+J135+J186+J237+J288+J339+J390)</f>
        <v>#DIV/0!</v>
      </c>
      <c r="AK390" s="233">
        <f>(U33+U84+U135+U186+U237+U288+U339+U390)-(K33+K84+K135+K186+K237+K288+K339+K390)</f>
        <v>0</v>
      </c>
      <c r="AL390" s="234" t="e">
        <f>AK390/(K33+K84+K135+K186+K237+K288+K339+K390)</f>
        <v>#DIV/0!</v>
      </c>
      <c r="AM390" s="235">
        <f>(V33+V84+V135+V186+V237+V288+V339+V390)-(L33+L84+L135+L186+L237+L288+L339+L390)</f>
        <v>0</v>
      </c>
      <c r="AN390" s="244" t="e">
        <f>AM390/(L33+L84+L135+L186+L237+L288+L339+L390)</f>
        <v>#DIV/0!</v>
      </c>
      <c r="AO390" s="235">
        <f>(W33+W84+W135+W186+W237+W288+W339+W390)-(M33+M84+M135+M186+M237+M288+M339+M390)</f>
        <v>0</v>
      </c>
      <c r="AP390" s="244" t="e">
        <f>AO390/(M33+M84+M135+M186+M237+M288+M339+M390)</f>
        <v>#DIV/0!</v>
      </c>
      <c r="AR390" s="92"/>
      <c r="AS390" s="93"/>
      <c r="AT390" s="242">
        <f>SUM(AS390-AR390)</f>
        <v>0</v>
      </c>
      <c r="AU390" s="243" t="e">
        <f>AT390/AR390</f>
        <v>#DIV/0!</v>
      </c>
      <c r="AV390" s="223">
        <f>(AS33+AS84+AS135+AS186+AS237+AS288+AS339+AS390)-(AR33+AR84+AR135+AR186+AR237+AR288+AR339+AR390)</f>
        <v>0</v>
      </c>
      <c r="AW390" s="224" t="e">
        <f>AV390/(AR33+AR84+AR135+AR186+AR237+AR288+AR339+AR390)</f>
        <v>#DIV/0!</v>
      </c>
      <c r="AY390" s="96"/>
      <c r="AZ390" s="53"/>
      <c r="BA390" s="97"/>
      <c r="BB390" s="53"/>
      <c r="BC390" s="226">
        <f>SUM(AY390-BA339)</f>
        <v>0</v>
      </c>
    </row>
    <row r="391" spans="1:55">
      <c r="A391" s="66"/>
      <c r="B391" s="67"/>
      <c r="C391" s="68"/>
      <c r="D391" s="68"/>
      <c r="E391" s="68"/>
      <c r="F391" s="69"/>
      <c r="G391" s="323"/>
      <c r="H391" s="70"/>
      <c r="I391" s="71"/>
      <c r="J391" s="72">
        <f>SUM(H391:I391)</f>
        <v>0</v>
      </c>
      <c r="K391" s="73"/>
      <c r="L391" s="74">
        <f>SUM(J391+K391)</f>
        <v>0</v>
      </c>
      <c r="M391" s="75"/>
      <c r="N391" s="76"/>
      <c r="O391" s="77"/>
      <c r="P391" s="78"/>
      <c r="Q391" s="70"/>
      <c r="R391" s="71"/>
      <c r="S391" s="71">
        <f>SUM(Q391:R391)</f>
        <v>0</v>
      </c>
      <c r="T391" s="78"/>
      <c r="U391" s="79"/>
      <c r="V391" s="80">
        <f>SUM(S391+U391)</f>
        <v>0</v>
      </c>
      <c r="W391" s="81"/>
      <c r="X391" s="76"/>
      <c r="Y391" s="82">
        <f>T391-D391</f>
        <v>0</v>
      </c>
      <c r="Z391" s="83">
        <f>P391-E391</f>
        <v>0</v>
      </c>
      <c r="AA391" s="84">
        <f>SUM(S391-J391)</f>
        <v>0</v>
      </c>
      <c r="AB391" s="85" t="e">
        <f>AA391/J391</f>
        <v>#DIV/0!</v>
      </c>
      <c r="AC391" s="86">
        <f>U391-K391</f>
        <v>0</v>
      </c>
      <c r="AD391" s="87" t="e">
        <f>AC391/K391</f>
        <v>#DIV/0!</v>
      </c>
      <c r="AE391" s="88">
        <f>V391-L391</f>
        <v>0</v>
      </c>
      <c r="AF391" s="89" t="e">
        <f>AE391/L391</f>
        <v>#DIV/0!</v>
      </c>
      <c r="AG391" s="90">
        <f>W391-M391</f>
        <v>0</v>
      </c>
      <c r="AH391" s="91" t="e">
        <f>AG391/M391</f>
        <v>#DIV/0!</v>
      </c>
      <c r="AI391" s="233">
        <f>(S34+S85+S136+S187+S238+S289+S340+S391)-(J34+J85+J136+J187+J238+J289+J340+J391)</f>
        <v>0</v>
      </c>
      <c r="AJ391" s="234" t="e">
        <f>AI391/(J34+J85+J136+J187+J238+J289+J340+J391)</f>
        <v>#DIV/0!</v>
      </c>
      <c r="AK391" s="233">
        <f>(U34+U85+U136+U187+U238+U289+U340+U391)-(K34+K85+K136+K187+K238+K289+K340+K391)</f>
        <v>0</v>
      </c>
      <c r="AL391" s="234" t="e">
        <f>AK391/(K34+K85+K136+K187+K238+K289+K340+K391)</f>
        <v>#DIV/0!</v>
      </c>
      <c r="AM391" s="235">
        <f>(V34+V85+V136+V187+V238+V289+V340+V391)-(L34+L85+L136+L187+L238+L289+L340+L391)</f>
        <v>0</v>
      </c>
      <c r="AN391" s="244" t="e">
        <f>AM391/(L34+L85+L136+L187+L238+L289+L340+L391)</f>
        <v>#DIV/0!</v>
      </c>
      <c r="AO391" s="235">
        <f>(W34+W85+W136+W187+W238+W289+W340+W391)-(M34+M85+M136+M187+M238+M289+M340+M391)</f>
        <v>0</v>
      </c>
      <c r="AP391" s="244" t="e">
        <f>AO391/(M34+M85+M136+M187+M238+M289+M340+M391)</f>
        <v>#DIV/0!</v>
      </c>
      <c r="AR391" s="92"/>
      <c r="AS391" s="93"/>
      <c r="AT391" s="242">
        <f>SUM(AS391-AR391)</f>
        <v>0</v>
      </c>
      <c r="AU391" s="243" t="e">
        <f>AT391/AR391</f>
        <v>#DIV/0!</v>
      </c>
      <c r="AV391" s="223">
        <f>(AS34+AS85+AS136+AS187+AS238+AS289+AS340+AS391)-(AR34+AR85+AR136+AR187+AR238+AR289+AR340+AR391)</f>
        <v>0</v>
      </c>
      <c r="AW391" s="224" t="e">
        <f>AV391/(AR34+AR85+AR136+AR187+AR238+AR289+AR340+AR391)</f>
        <v>#DIV/0!</v>
      </c>
      <c r="AY391" s="96"/>
      <c r="AZ391" s="53"/>
      <c r="BA391" s="97"/>
      <c r="BB391" s="53"/>
      <c r="BC391" s="226">
        <f>SUM(AY391-BA340)</f>
        <v>0</v>
      </c>
    </row>
    <row r="392" spans="1:55">
      <c r="A392" s="66"/>
      <c r="B392" s="67"/>
      <c r="C392" s="68"/>
      <c r="D392" s="68"/>
      <c r="E392" s="68"/>
      <c r="F392" s="69"/>
      <c r="G392" s="323"/>
      <c r="H392" s="70"/>
      <c r="I392" s="71"/>
      <c r="J392" s="72">
        <f>SUM(H392:I392)</f>
        <v>0</v>
      </c>
      <c r="K392" s="73"/>
      <c r="L392" s="74">
        <f>SUM(J392+K392)</f>
        <v>0</v>
      </c>
      <c r="M392" s="75"/>
      <c r="N392" s="76"/>
      <c r="O392" s="77"/>
      <c r="P392" s="78"/>
      <c r="Q392" s="70"/>
      <c r="R392" s="71"/>
      <c r="S392" s="71">
        <f>SUM(Q392:R392)</f>
        <v>0</v>
      </c>
      <c r="T392" s="78"/>
      <c r="U392" s="79"/>
      <c r="V392" s="80">
        <f>SUM(S392+U392)</f>
        <v>0</v>
      </c>
      <c r="W392" s="81"/>
      <c r="X392" s="76"/>
      <c r="Y392" s="82">
        <f>T392-D392</f>
        <v>0</v>
      </c>
      <c r="Z392" s="83">
        <f>P392-E392</f>
        <v>0</v>
      </c>
      <c r="AA392" s="84">
        <f>SUM(S392-J392)</f>
        <v>0</v>
      </c>
      <c r="AB392" s="85" t="e">
        <f>AA392/J392</f>
        <v>#DIV/0!</v>
      </c>
      <c r="AC392" s="86">
        <f>U392-K392</f>
        <v>0</v>
      </c>
      <c r="AD392" s="87" t="e">
        <f>AC392/K392</f>
        <v>#DIV/0!</v>
      </c>
      <c r="AE392" s="88">
        <f>V392-L392</f>
        <v>0</v>
      </c>
      <c r="AF392" s="89" t="e">
        <f>AE392/L392</f>
        <v>#DIV/0!</v>
      </c>
      <c r="AG392" s="90">
        <f>W392-M392</f>
        <v>0</v>
      </c>
      <c r="AH392" s="91" t="e">
        <f>AG392/M392</f>
        <v>#DIV/0!</v>
      </c>
      <c r="AI392" s="233">
        <f>(S35+S86+S137+S188+S239+S290+S341+S392)-(J35+J86+J137+J188+J239+J290+J341+J392)</f>
        <v>0</v>
      </c>
      <c r="AJ392" s="234" t="e">
        <f>AI392/(J35+J86+J137+J188+J239+J290+J341+J392)</f>
        <v>#DIV/0!</v>
      </c>
      <c r="AK392" s="233">
        <f>(U35+U86+U137+U188+U239+U290+U341+U392)-(K35+K86+K137+K188+K239+K290+K341+K392)</f>
        <v>0</v>
      </c>
      <c r="AL392" s="234" t="e">
        <f>AK392/(K35+K86+K137+K188+K239+K290+K341+K392)</f>
        <v>#DIV/0!</v>
      </c>
      <c r="AM392" s="235">
        <f>(V35+V86+V137+V188+V239+V290+V341+V392)-(L35+L86+L137+L188+L239+L290+L341+L392)</f>
        <v>0</v>
      </c>
      <c r="AN392" s="244" t="e">
        <f>AM392/(L35+L86+L137+L188+L239+L290+L341+L392)</f>
        <v>#DIV/0!</v>
      </c>
      <c r="AO392" s="235">
        <f>(W35+W86+W137+W188+W239+W290+W341+W392)-(M35+M86+M137+M188+M239+M290+M341+M392)</f>
        <v>0</v>
      </c>
      <c r="AP392" s="244" t="e">
        <f>AO392/(M35+M86+M137+M188+M239+M290+M341+M392)</f>
        <v>#DIV/0!</v>
      </c>
      <c r="AR392" s="92"/>
      <c r="AS392" s="93"/>
      <c r="AT392" s="242">
        <f>SUM(AS392-AR392)</f>
        <v>0</v>
      </c>
      <c r="AU392" s="243" t="e">
        <f>AT392/AR392</f>
        <v>#DIV/0!</v>
      </c>
      <c r="AV392" s="223">
        <f>(AS35+AS86+AS137+AS188+AS239+AS290+AS341+AS392)-(AR35+AR86+AR137+AR188+AR239+AR290+AR341+AR392)</f>
        <v>0</v>
      </c>
      <c r="AW392" s="224" t="e">
        <f>AV392/(AR35+AR86+AR137+AR188+AR239+AR290+AR341+AR392)</f>
        <v>#DIV/0!</v>
      </c>
      <c r="AY392" s="96"/>
      <c r="AZ392" s="53"/>
      <c r="BA392" s="97"/>
      <c r="BB392" s="53"/>
      <c r="BC392" s="226">
        <f>SUM(AY392-BA341)</f>
        <v>0</v>
      </c>
    </row>
    <row r="393" spans="1:55">
      <c r="A393" s="66"/>
      <c r="B393" s="67"/>
      <c r="C393" s="68"/>
      <c r="D393" s="68"/>
      <c r="E393" s="68"/>
      <c r="F393" s="69"/>
      <c r="G393" s="323"/>
      <c r="H393" s="70"/>
      <c r="I393" s="71"/>
      <c r="J393" s="72">
        <f>SUM(H393:I393)</f>
        <v>0</v>
      </c>
      <c r="K393" s="73"/>
      <c r="L393" s="74">
        <f>SUM(J393+K393)</f>
        <v>0</v>
      </c>
      <c r="M393" s="75"/>
      <c r="N393" s="76"/>
      <c r="O393" s="77"/>
      <c r="P393" s="78"/>
      <c r="Q393" s="70"/>
      <c r="R393" s="71"/>
      <c r="S393" s="71">
        <f>SUM(Q393:R393)</f>
        <v>0</v>
      </c>
      <c r="T393" s="78"/>
      <c r="U393" s="79"/>
      <c r="V393" s="80">
        <f>SUM(S393+U393)</f>
        <v>0</v>
      </c>
      <c r="W393" s="81"/>
      <c r="X393" s="76"/>
      <c r="Y393" s="82">
        <f>T393-D393</f>
        <v>0</v>
      </c>
      <c r="Z393" s="83">
        <f>P393-E393</f>
        <v>0</v>
      </c>
      <c r="AA393" s="84">
        <f>SUM(S393-J393)</f>
        <v>0</v>
      </c>
      <c r="AB393" s="85" t="e">
        <f>AA393/J393</f>
        <v>#DIV/0!</v>
      </c>
      <c r="AC393" s="86">
        <f>U393-K393</f>
        <v>0</v>
      </c>
      <c r="AD393" s="87" t="e">
        <f>AC393/K393</f>
        <v>#DIV/0!</v>
      </c>
      <c r="AE393" s="88">
        <f>V393-L393</f>
        <v>0</v>
      </c>
      <c r="AF393" s="89" t="e">
        <f>AE393/L393</f>
        <v>#DIV/0!</v>
      </c>
      <c r="AG393" s="90">
        <f>W393-M393</f>
        <v>0</v>
      </c>
      <c r="AH393" s="91" t="e">
        <f>AG393/M393</f>
        <v>#DIV/0!</v>
      </c>
      <c r="AI393" s="233">
        <f>(S36+S87+S138+S189+S240+S291+S342+S393)-(J36+J87+J138+J189+J240+J291+J342+J393)</f>
        <v>0</v>
      </c>
      <c r="AJ393" s="234" t="e">
        <f>AI393/(J36+J87+J138+J189+J240+J291+J342+J393)</f>
        <v>#DIV/0!</v>
      </c>
      <c r="AK393" s="233">
        <f>(U36+U87+U138+U189+U240+U291+U342+U393)-(K36+K87+K138+K189+K240+K291+K342+K393)</f>
        <v>0</v>
      </c>
      <c r="AL393" s="234" t="e">
        <f>AK393/(K36+K87+K138+K189+K240+K291+K342+K393)</f>
        <v>#DIV/0!</v>
      </c>
      <c r="AM393" s="235">
        <f>(V36+V87+V138+V189+V240+V291+V342+V393)-(L36+L87+L138+L189+L240+L291+L342+L393)</f>
        <v>0</v>
      </c>
      <c r="AN393" s="244" t="e">
        <f>AM393/(L36+L87+L138+L189+L240+L291+L342+L393)</f>
        <v>#DIV/0!</v>
      </c>
      <c r="AO393" s="235">
        <f>(W36+W87+W138+W189+W240+W291+W342+W393)-(M36+M87+M138+M189+M240+M291+M342+M393)</f>
        <v>0</v>
      </c>
      <c r="AP393" s="244" t="e">
        <f>AO393/(M36+M87+M138+M189+M240+M291+M342+M393)</f>
        <v>#DIV/0!</v>
      </c>
      <c r="AR393" s="92"/>
      <c r="AS393" s="93"/>
      <c r="AT393" s="242">
        <f>SUM(AS393-AR393)</f>
        <v>0</v>
      </c>
      <c r="AU393" s="243" t="e">
        <f>AT393/AR393</f>
        <v>#DIV/0!</v>
      </c>
      <c r="AV393" s="223">
        <f>(AS36+AS87+AS138+AS189+AS240+AS291+AS342+AS393)-(AR36+AR87+AR138+AR189+AR240+AR291+AR342+AR393)</f>
        <v>0</v>
      </c>
      <c r="AW393" s="224" t="e">
        <f>AV393/(AR36+AR87+AR138+AR189+AR240+AR291+AR342+AR393)</f>
        <v>#DIV/0!</v>
      </c>
      <c r="AY393" s="96"/>
      <c r="AZ393" s="53"/>
      <c r="BA393" s="97"/>
      <c r="BB393" s="53"/>
      <c r="BC393" s="226">
        <f>SUM(AY393-BA342)</f>
        <v>0</v>
      </c>
    </row>
    <row r="394" spans="1:55">
      <c r="A394" s="66"/>
      <c r="B394" s="67"/>
      <c r="C394" s="68"/>
      <c r="D394" s="68"/>
      <c r="E394" s="68"/>
      <c r="F394" s="69"/>
      <c r="G394" s="323"/>
      <c r="H394" s="70"/>
      <c r="I394" s="71"/>
      <c r="J394" s="72">
        <f>SUM(H394:I394)</f>
        <v>0</v>
      </c>
      <c r="K394" s="73"/>
      <c r="L394" s="74">
        <f>SUM(J394+K394)</f>
        <v>0</v>
      </c>
      <c r="M394" s="75"/>
      <c r="N394" s="76"/>
      <c r="O394" s="77"/>
      <c r="P394" s="78"/>
      <c r="Q394" s="70"/>
      <c r="R394" s="71"/>
      <c r="S394" s="71">
        <f>SUM(Q394:R394)</f>
        <v>0</v>
      </c>
      <c r="T394" s="78"/>
      <c r="U394" s="79"/>
      <c r="V394" s="80">
        <f>SUM(S394+U394)</f>
        <v>0</v>
      </c>
      <c r="W394" s="81"/>
      <c r="X394" s="76"/>
      <c r="Y394" s="82">
        <f>T394-D394</f>
        <v>0</v>
      </c>
      <c r="Z394" s="83">
        <f>P394-E394</f>
        <v>0</v>
      </c>
      <c r="AA394" s="84">
        <f>SUM(S394-J394)</f>
        <v>0</v>
      </c>
      <c r="AB394" s="85" t="e">
        <f>AA394/J394</f>
        <v>#DIV/0!</v>
      </c>
      <c r="AC394" s="86">
        <f>U394-K394</f>
        <v>0</v>
      </c>
      <c r="AD394" s="87" t="e">
        <f>AC394/K394</f>
        <v>#DIV/0!</v>
      </c>
      <c r="AE394" s="88">
        <f>V394-L394</f>
        <v>0</v>
      </c>
      <c r="AF394" s="89" t="e">
        <f>AE394/L394</f>
        <v>#DIV/0!</v>
      </c>
      <c r="AG394" s="90">
        <f>W394-M394</f>
        <v>0</v>
      </c>
      <c r="AH394" s="91" t="e">
        <f>AG394/M394</f>
        <v>#DIV/0!</v>
      </c>
      <c r="AI394" s="233">
        <f>(S37+S88+S139+S190+S241+S292+S343+S394)-(J37+J88+J139+J190+J241+J292+J343+J394)</f>
        <v>0</v>
      </c>
      <c r="AJ394" s="234" t="e">
        <f>AI394/(J37+J88+J139+J190+J241+J292+J343+J394)</f>
        <v>#DIV/0!</v>
      </c>
      <c r="AK394" s="233">
        <f>(U37+U88+U139+U190+U241+U292+U343+U394)-(K37+K88+K139+K190+K241+K292+K343+K394)</f>
        <v>0</v>
      </c>
      <c r="AL394" s="234" t="e">
        <f>AK394/(K37+K88+K139+K190+K241+K292+K343+K394)</f>
        <v>#DIV/0!</v>
      </c>
      <c r="AM394" s="235">
        <f>(V37+V88+V139+V190+V241+V292+V343+V394)-(L37+L88+L139+L190+L241+L292+L343+L394)</f>
        <v>0</v>
      </c>
      <c r="AN394" s="244" t="e">
        <f>AM394/(L37+L88+L139+L190+L241+L292+L343+L394)</f>
        <v>#DIV/0!</v>
      </c>
      <c r="AO394" s="235">
        <f>(W37+W88+W139+W190+W241+W292+W343+W394)-(M37+M88+M139+M190+M241+M292+M343+M394)</f>
        <v>0</v>
      </c>
      <c r="AP394" s="244" t="e">
        <f>AO394/(M37+M88+M139+M190+M241+M292+M343+M394)</f>
        <v>#DIV/0!</v>
      </c>
      <c r="AR394" s="92"/>
      <c r="AS394" s="93"/>
      <c r="AT394" s="242">
        <f>SUM(AS394-AR394)</f>
        <v>0</v>
      </c>
      <c r="AU394" s="243" t="e">
        <f>AT394/AR394</f>
        <v>#DIV/0!</v>
      </c>
      <c r="AV394" s="223">
        <f>(AS37+AS88+AS139+AS190+AS241+AS292+AS343+AS394)-(AR37+AR88+AR139+AR190+AR241+AR292+AR343+AR394)</f>
        <v>0</v>
      </c>
      <c r="AW394" s="224" t="e">
        <f>AV394/(AR37+AR88+AR139+AR190+AR241+AR292+AR343+AR394)</f>
        <v>#DIV/0!</v>
      </c>
      <c r="AY394" s="96"/>
      <c r="AZ394" s="53"/>
      <c r="BA394" s="97"/>
      <c r="BB394" s="53"/>
      <c r="BC394" s="226">
        <f>SUM(AY394-BA343)</f>
        <v>0</v>
      </c>
    </row>
    <row r="395" spans="1:55">
      <c r="A395" s="66"/>
      <c r="B395" s="67"/>
      <c r="C395" s="68"/>
      <c r="D395" s="68"/>
      <c r="E395" s="68"/>
      <c r="F395" s="69"/>
      <c r="G395" s="323"/>
      <c r="H395" s="70"/>
      <c r="I395" s="71"/>
      <c r="J395" s="72">
        <f>SUM(H395:I395)</f>
        <v>0</v>
      </c>
      <c r="K395" s="73"/>
      <c r="L395" s="74">
        <f>SUM(J395+K395)</f>
        <v>0</v>
      </c>
      <c r="M395" s="75"/>
      <c r="N395" s="76"/>
      <c r="O395" s="77"/>
      <c r="P395" s="78"/>
      <c r="Q395" s="70"/>
      <c r="R395" s="71"/>
      <c r="S395" s="71">
        <f>SUM(Q395:R395)</f>
        <v>0</v>
      </c>
      <c r="T395" s="78"/>
      <c r="U395" s="79"/>
      <c r="V395" s="80">
        <f>SUM(S395+U395)</f>
        <v>0</v>
      </c>
      <c r="W395" s="81"/>
      <c r="X395" s="76"/>
      <c r="Y395" s="82">
        <f>T395-D395</f>
        <v>0</v>
      </c>
      <c r="Z395" s="83">
        <f>P395-E395</f>
        <v>0</v>
      </c>
      <c r="AA395" s="84">
        <f>SUM(S395-J395)</f>
        <v>0</v>
      </c>
      <c r="AB395" s="85" t="e">
        <f>AA395/J395</f>
        <v>#DIV/0!</v>
      </c>
      <c r="AC395" s="86">
        <f>U395-K395</f>
        <v>0</v>
      </c>
      <c r="AD395" s="87" t="e">
        <f>AC395/K395</f>
        <v>#DIV/0!</v>
      </c>
      <c r="AE395" s="88">
        <f>V395-L395</f>
        <v>0</v>
      </c>
      <c r="AF395" s="89" t="e">
        <f>AE395/L395</f>
        <v>#DIV/0!</v>
      </c>
      <c r="AG395" s="90">
        <f>W395-M395</f>
        <v>0</v>
      </c>
      <c r="AH395" s="91" t="e">
        <f>AG395/M395</f>
        <v>#DIV/0!</v>
      </c>
      <c r="AI395" s="233">
        <f>(S38+S89+S140+S191+S242+S293+S344+S395)-(J38+J89+J140+J191+J242+J293+J344+J395)</f>
        <v>0</v>
      </c>
      <c r="AJ395" s="234" t="e">
        <f>AI395/(J38+J89+J140+J191+J242+J293+J344+J395)</f>
        <v>#DIV/0!</v>
      </c>
      <c r="AK395" s="233">
        <f>(U38+U89+U140+U191+U242+U293+U344+U395)-(K38+K89+K140+K191+K242+K293+K344+K395)</f>
        <v>0</v>
      </c>
      <c r="AL395" s="234" t="e">
        <f>AK395/(K38+K89+K140+K191+K242+K293+K344+K395)</f>
        <v>#DIV/0!</v>
      </c>
      <c r="AM395" s="235">
        <f>(V38+V89+V140+V191+V242+V293+V344+V395)-(L38+L89+L140+L191+L242+L293+L344+L395)</f>
        <v>0</v>
      </c>
      <c r="AN395" s="244" t="e">
        <f>AM395/(L38+L89+L140+L191+L242+L293+L344+L395)</f>
        <v>#DIV/0!</v>
      </c>
      <c r="AO395" s="235">
        <f>(W38+W89+W140+W191+W242+W293+W344+W395)-(M38+M89+M140+M191+M242+M293+M344+M395)</f>
        <v>0</v>
      </c>
      <c r="AP395" s="244" t="e">
        <f>AO395/(M38+M89+M140+M191+M242+M293+M344+M395)</f>
        <v>#DIV/0!</v>
      </c>
      <c r="AR395" s="92"/>
      <c r="AS395" s="93"/>
      <c r="AT395" s="242">
        <f>SUM(AS395-AR395)</f>
        <v>0</v>
      </c>
      <c r="AU395" s="243" t="e">
        <f>AT395/AR395</f>
        <v>#DIV/0!</v>
      </c>
      <c r="AV395" s="223">
        <f>(AS38+AS89+AS140+AS191+AS242+AS293+AS344+AS395)-(AR38+AR89+AR140+AR191+AR242+AR293+AR344+AR395)</f>
        <v>0</v>
      </c>
      <c r="AW395" s="224" t="e">
        <f>AV395/(AR38+AR89+AR140+AR191+AR242+AR293+AR344+AR395)</f>
        <v>#DIV/0!</v>
      </c>
      <c r="AY395" s="96"/>
      <c r="AZ395" s="53"/>
      <c r="BA395" s="97"/>
      <c r="BB395" s="53"/>
      <c r="BC395" s="226">
        <f>SUM(AY395-BA344)</f>
        <v>0</v>
      </c>
    </row>
    <row r="396" spans="1:55">
      <c r="A396" s="66"/>
      <c r="B396" s="67"/>
      <c r="C396" s="68"/>
      <c r="D396" s="68"/>
      <c r="E396" s="68"/>
      <c r="F396" s="69"/>
      <c r="G396" s="323"/>
      <c r="H396" s="70"/>
      <c r="I396" s="71"/>
      <c r="J396" s="72">
        <f>SUM(H396:I396)</f>
        <v>0</v>
      </c>
      <c r="K396" s="73"/>
      <c r="L396" s="74">
        <f>SUM(J396+K396)</f>
        <v>0</v>
      </c>
      <c r="M396" s="75"/>
      <c r="N396" s="76"/>
      <c r="O396" s="77"/>
      <c r="P396" s="78"/>
      <c r="Q396" s="70"/>
      <c r="R396" s="71"/>
      <c r="S396" s="71">
        <f>SUM(Q396:R396)</f>
        <v>0</v>
      </c>
      <c r="T396" s="78"/>
      <c r="U396" s="79"/>
      <c r="V396" s="80">
        <f>SUM(S396+U396)</f>
        <v>0</v>
      </c>
      <c r="W396" s="81"/>
      <c r="X396" s="76"/>
      <c r="Y396" s="82">
        <f>T396-D396</f>
        <v>0</v>
      </c>
      <c r="Z396" s="83">
        <f>P396-E396</f>
        <v>0</v>
      </c>
      <c r="AA396" s="84">
        <f>SUM(S396-J396)</f>
        <v>0</v>
      </c>
      <c r="AB396" s="85" t="e">
        <f>AA396/J396</f>
        <v>#DIV/0!</v>
      </c>
      <c r="AC396" s="86">
        <f>U396-K396</f>
        <v>0</v>
      </c>
      <c r="AD396" s="87" t="e">
        <f>AC396/K396</f>
        <v>#DIV/0!</v>
      </c>
      <c r="AE396" s="88">
        <f>V396-L396</f>
        <v>0</v>
      </c>
      <c r="AF396" s="89" t="e">
        <f>AE396/L396</f>
        <v>#DIV/0!</v>
      </c>
      <c r="AG396" s="90">
        <f>W396-M396</f>
        <v>0</v>
      </c>
      <c r="AH396" s="91" t="e">
        <f>AG396/M396</f>
        <v>#DIV/0!</v>
      </c>
      <c r="AI396" s="233">
        <f>(S39+S90+S141+S192+S243+S294+S345+S396)-(J39+J90+J141+J192+J243+J294+J345+J396)</f>
        <v>0</v>
      </c>
      <c r="AJ396" s="234" t="e">
        <f>AI396/(J39+J90+J141+J192+J243+J294+J345+J396)</f>
        <v>#DIV/0!</v>
      </c>
      <c r="AK396" s="233">
        <f>(U39+U90+U141+U192+U243+U294+U345+U396)-(K39+K90+K141+K192+K243+K294+K345+K396)</f>
        <v>0</v>
      </c>
      <c r="AL396" s="234" t="e">
        <f>AK396/(K39+K90+K141+K192+K243+K294+K345+K396)</f>
        <v>#DIV/0!</v>
      </c>
      <c r="AM396" s="235">
        <f>(V39+V90+V141+V192+V243+V294+V345+V396)-(L39+L90+L141+L192+L243+L294+L345+L396)</f>
        <v>0</v>
      </c>
      <c r="AN396" s="244" t="e">
        <f>AM396/(L39+L90+L141+L192+L243+L294+L345+L396)</f>
        <v>#DIV/0!</v>
      </c>
      <c r="AO396" s="235">
        <f>(W39+W90+W141+W192+W243+W294+W345+W396)-(M39+M90+M141+M192+M243+M294+M345+M396)</f>
        <v>0</v>
      </c>
      <c r="AP396" s="244" t="e">
        <f>AO396/(M39+M90+M141+M192+M243+M294+M345+M396)</f>
        <v>#DIV/0!</v>
      </c>
      <c r="AR396" s="92"/>
      <c r="AS396" s="93"/>
      <c r="AT396" s="242">
        <f>SUM(AS396-AR396)</f>
        <v>0</v>
      </c>
      <c r="AU396" s="243" t="e">
        <f>AT396/AR396</f>
        <v>#DIV/0!</v>
      </c>
      <c r="AV396" s="223">
        <f>(AS39+AS90+AS141+AS192+AS243+AS294+AS345+AS396)-(AR39+AR90+AR141+AR192+AR243+AR294+AR345+AR396)</f>
        <v>0</v>
      </c>
      <c r="AW396" s="224" t="e">
        <f>AV396/(AR39+AR90+AR141+AR192+AR243+AR294+AR345+AR396)</f>
        <v>#DIV/0!</v>
      </c>
      <c r="AY396" s="96"/>
      <c r="AZ396" s="53"/>
      <c r="BA396" s="97"/>
      <c r="BB396" s="53"/>
      <c r="BC396" s="226">
        <f>SUM(AY396-BA345)</f>
        <v>0</v>
      </c>
    </row>
    <row r="397" spans="1:55">
      <c r="A397" s="66"/>
      <c r="B397" s="67"/>
      <c r="C397" s="68"/>
      <c r="D397" s="68"/>
      <c r="E397" s="68"/>
      <c r="F397" s="69"/>
      <c r="G397" s="323"/>
      <c r="H397" s="70"/>
      <c r="I397" s="71"/>
      <c r="J397" s="72">
        <f>SUM(H397:I397)</f>
        <v>0</v>
      </c>
      <c r="K397" s="73"/>
      <c r="L397" s="74">
        <f>SUM(J397+K397)</f>
        <v>0</v>
      </c>
      <c r="M397" s="75"/>
      <c r="N397" s="76"/>
      <c r="O397" s="77"/>
      <c r="P397" s="78"/>
      <c r="Q397" s="70"/>
      <c r="R397" s="71"/>
      <c r="S397" s="71">
        <f>SUM(Q397:R397)</f>
        <v>0</v>
      </c>
      <c r="T397" s="78"/>
      <c r="U397" s="79"/>
      <c r="V397" s="80">
        <f>SUM(S397+U397)</f>
        <v>0</v>
      </c>
      <c r="W397" s="81"/>
      <c r="X397" s="76"/>
      <c r="Y397" s="82">
        <f>T397-D397</f>
        <v>0</v>
      </c>
      <c r="Z397" s="83">
        <f>P397-E397</f>
        <v>0</v>
      </c>
      <c r="AA397" s="84">
        <f>SUM(S397-J397)</f>
        <v>0</v>
      </c>
      <c r="AB397" s="85" t="e">
        <f>AA397/J397</f>
        <v>#DIV/0!</v>
      </c>
      <c r="AC397" s="86">
        <f>U397-K397</f>
        <v>0</v>
      </c>
      <c r="AD397" s="87" t="e">
        <f>AC397/K397</f>
        <v>#DIV/0!</v>
      </c>
      <c r="AE397" s="88">
        <f>V397-L397</f>
        <v>0</v>
      </c>
      <c r="AF397" s="89" t="e">
        <f>AE397/L397</f>
        <v>#DIV/0!</v>
      </c>
      <c r="AG397" s="90">
        <f>W397-M397</f>
        <v>0</v>
      </c>
      <c r="AH397" s="91" t="e">
        <f>AG397/M397</f>
        <v>#DIV/0!</v>
      </c>
      <c r="AI397" s="233">
        <f>(S40+S91+S142+S193+S244+S295+S346+S397)-(J40+J91+J142+J193+J244+J295+J346+J397)</f>
        <v>0</v>
      </c>
      <c r="AJ397" s="234" t="e">
        <f>AI397/(J40+J91+J142+J193+J244+J295+J346+J397)</f>
        <v>#DIV/0!</v>
      </c>
      <c r="AK397" s="233">
        <f>(U40+U91+U142+U193+U244+U295+U346+U397)-(K40+K91+K142+K193+K244+K295+K346+K397)</f>
        <v>0</v>
      </c>
      <c r="AL397" s="234" t="e">
        <f>AK397/(K40+K91+K142+K193+K244+K295+K346+K397)</f>
        <v>#DIV/0!</v>
      </c>
      <c r="AM397" s="235">
        <f>(V40+V91+V142+V193+V244+V295+V346+V397)-(L40+L91+L142+L193+L244+L295+L346+L397)</f>
        <v>0</v>
      </c>
      <c r="AN397" s="244" t="e">
        <f>AM397/(L40+L91+L142+L193+L244+L295+L346+L397)</f>
        <v>#DIV/0!</v>
      </c>
      <c r="AO397" s="235">
        <f>(W40+W91+W142+W193+W244+W295+W346+W397)-(M40+M91+M142+M193+M244+M295+M346+M397)</f>
        <v>0</v>
      </c>
      <c r="AP397" s="244" t="e">
        <f>AO397/(M40+M91+M142+M193+M244+M295+M346+M397)</f>
        <v>#DIV/0!</v>
      </c>
      <c r="AR397" s="92"/>
      <c r="AS397" s="93"/>
      <c r="AT397" s="242">
        <f>SUM(AS397-AR397)</f>
        <v>0</v>
      </c>
      <c r="AU397" s="243" t="e">
        <f>AT397/AR397</f>
        <v>#DIV/0!</v>
      </c>
      <c r="AV397" s="223">
        <f>(AS40+AS91+AS142+AS193+AS244+AS295+AS346+AS397)-(AR40+AR91+AR142+AR193+AR244+AR295+AR346+AR397)</f>
        <v>0</v>
      </c>
      <c r="AW397" s="224" t="e">
        <f>AV397/(AR40+AR91+AR142+AR193+AR244+AR295+AR346+AR397)</f>
        <v>#DIV/0!</v>
      </c>
      <c r="AY397" s="96"/>
      <c r="AZ397" s="53"/>
      <c r="BA397" s="97"/>
      <c r="BB397" s="53"/>
      <c r="BC397" s="226">
        <f>SUM(AY397-BA346)</f>
        <v>0</v>
      </c>
    </row>
    <row r="398" spans="1:55">
      <c r="A398" s="66"/>
      <c r="B398" s="67"/>
      <c r="C398" s="68"/>
      <c r="D398" s="68"/>
      <c r="E398" s="68"/>
      <c r="F398" s="69"/>
      <c r="G398" s="323"/>
      <c r="H398" s="70"/>
      <c r="I398" s="71"/>
      <c r="J398" s="72">
        <f>SUM(H398:I398)</f>
        <v>0</v>
      </c>
      <c r="K398" s="73"/>
      <c r="L398" s="74">
        <f>SUM(J398+K398)</f>
        <v>0</v>
      </c>
      <c r="M398" s="75"/>
      <c r="N398" s="76"/>
      <c r="O398" s="77"/>
      <c r="P398" s="78"/>
      <c r="Q398" s="70"/>
      <c r="R398" s="71"/>
      <c r="S398" s="71">
        <f>SUM(Q398:R398)</f>
        <v>0</v>
      </c>
      <c r="T398" s="78"/>
      <c r="U398" s="79"/>
      <c r="V398" s="80">
        <f>SUM(S398+U398)</f>
        <v>0</v>
      </c>
      <c r="W398" s="81"/>
      <c r="X398" s="76"/>
      <c r="Y398" s="82">
        <f>T398-D398</f>
        <v>0</v>
      </c>
      <c r="Z398" s="83">
        <f>P398-E398</f>
        <v>0</v>
      </c>
      <c r="AA398" s="84">
        <f>SUM(S398-J398)</f>
        <v>0</v>
      </c>
      <c r="AB398" s="85" t="e">
        <f>AA398/J398</f>
        <v>#DIV/0!</v>
      </c>
      <c r="AC398" s="86">
        <f>U398-K398</f>
        <v>0</v>
      </c>
      <c r="AD398" s="87" t="e">
        <f>AC398/K398</f>
        <v>#DIV/0!</v>
      </c>
      <c r="AE398" s="88">
        <f>V398-L398</f>
        <v>0</v>
      </c>
      <c r="AF398" s="89" t="e">
        <f>AE398/L398</f>
        <v>#DIV/0!</v>
      </c>
      <c r="AG398" s="90">
        <f>W398-M398</f>
        <v>0</v>
      </c>
      <c r="AH398" s="91" t="e">
        <f>AG398/M398</f>
        <v>#DIV/0!</v>
      </c>
      <c r="AI398" s="233">
        <f>(S41+S92+S143+S194+S245+S296+S347+S398)-(J41+J92+J143+J194+J245+J296+J347+J398)</f>
        <v>0</v>
      </c>
      <c r="AJ398" s="234" t="e">
        <f>AI398/(J41+J92+J143+J194+J245+J296+J347+J398)</f>
        <v>#DIV/0!</v>
      </c>
      <c r="AK398" s="233">
        <f>(U41+U92+U143+U194+U245+U296+U347+U398)-(K41+K92+K143+K194+K245+K296+K347+K398)</f>
        <v>0</v>
      </c>
      <c r="AL398" s="234" t="e">
        <f>AK398/(K41+K92+K143+K194+K245+K296+K347+K398)</f>
        <v>#DIV/0!</v>
      </c>
      <c r="AM398" s="235">
        <f>(V41+V92+V143+V194+V245+V296+V347+V398)-(L41+L92+L143+L194+L245+L296+L347+L398)</f>
        <v>0</v>
      </c>
      <c r="AN398" s="244" t="e">
        <f>AM398/(L41+L92+L143+L194+L245+L296+L347+L398)</f>
        <v>#DIV/0!</v>
      </c>
      <c r="AO398" s="235">
        <f>(W41+W92+W143+W194+W245+W296+W347+W398)-(M41+M92+M143+M194+M245+M296+M347+M398)</f>
        <v>0</v>
      </c>
      <c r="AP398" s="244" t="e">
        <f>AO398/(M41+M92+M143+M194+M245+M296+M347+M398)</f>
        <v>#DIV/0!</v>
      </c>
      <c r="AR398" s="92"/>
      <c r="AS398" s="93"/>
      <c r="AT398" s="242">
        <f>SUM(AS398-AR398)</f>
        <v>0</v>
      </c>
      <c r="AU398" s="243" t="e">
        <f>AT398/AR398</f>
        <v>#DIV/0!</v>
      </c>
      <c r="AV398" s="223">
        <f>(AS41+AS92+AS143+AS194+AS245+AS296+AS347+AS398)-(AR41+AR92+AR143+AR194+AR245+AR296+AR347+AR398)</f>
        <v>0</v>
      </c>
      <c r="AW398" s="224" t="e">
        <f>AV398/(AR41+AR92+AR143+AR194+AR245+AR296+AR347+AR398)</f>
        <v>#DIV/0!</v>
      </c>
      <c r="AY398" s="96"/>
      <c r="AZ398" s="53"/>
      <c r="BA398" s="97"/>
      <c r="BB398" s="53"/>
      <c r="BC398" s="226">
        <f>SUM(AY398-BA347)</f>
        <v>0</v>
      </c>
    </row>
    <row r="399" spans="1:55">
      <c r="A399" s="66"/>
      <c r="B399" s="67"/>
      <c r="C399" s="68"/>
      <c r="D399" s="68"/>
      <c r="E399" s="68"/>
      <c r="F399" s="69"/>
      <c r="G399" s="323"/>
      <c r="H399" s="70"/>
      <c r="I399" s="71"/>
      <c r="J399" s="72">
        <f>SUM(H399:I399)</f>
        <v>0</v>
      </c>
      <c r="K399" s="73"/>
      <c r="L399" s="74">
        <f>SUM(J399+K399)</f>
        <v>0</v>
      </c>
      <c r="M399" s="75"/>
      <c r="N399" s="76"/>
      <c r="O399" s="77"/>
      <c r="P399" s="78"/>
      <c r="Q399" s="70"/>
      <c r="R399" s="71"/>
      <c r="S399" s="71">
        <f>SUM(Q399:R399)</f>
        <v>0</v>
      </c>
      <c r="T399" s="78"/>
      <c r="U399" s="79"/>
      <c r="V399" s="80">
        <f>SUM(S399+U399)</f>
        <v>0</v>
      </c>
      <c r="W399" s="81"/>
      <c r="X399" s="76"/>
      <c r="Y399" s="82">
        <f>T399-D399</f>
        <v>0</v>
      </c>
      <c r="Z399" s="83">
        <f>P399-E399</f>
        <v>0</v>
      </c>
      <c r="AA399" s="84">
        <f>SUM(S399-J399)</f>
        <v>0</v>
      </c>
      <c r="AB399" s="85" t="e">
        <f>AA399/J399</f>
        <v>#DIV/0!</v>
      </c>
      <c r="AC399" s="86">
        <f>U399-K399</f>
        <v>0</v>
      </c>
      <c r="AD399" s="87" t="e">
        <f>AC399/K399</f>
        <v>#DIV/0!</v>
      </c>
      <c r="AE399" s="88">
        <f>V399-L399</f>
        <v>0</v>
      </c>
      <c r="AF399" s="89" t="e">
        <f>AE399/L399</f>
        <v>#DIV/0!</v>
      </c>
      <c r="AG399" s="90">
        <f>W399-M399</f>
        <v>0</v>
      </c>
      <c r="AH399" s="91" t="e">
        <f>AG399/M399</f>
        <v>#DIV/0!</v>
      </c>
      <c r="AI399" s="233">
        <f>(S42+S93+S144+S195+S246+S297+S348+S399)-(J42+J93+J144+J195+J246+J297+J348+J399)</f>
        <v>0</v>
      </c>
      <c r="AJ399" s="234" t="e">
        <f>AI399/(J42+J93+J144+J195+J246+J297+J348+J399)</f>
        <v>#DIV/0!</v>
      </c>
      <c r="AK399" s="233">
        <f>(U42+U93+U144+U195+U246+U297+U348+U399)-(K42+K93+K144+K195+K246+K297+K348+K399)</f>
        <v>0</v>
      </c>
      <c r="AL399" s="234" t="e">
        <f>AK399/(K42+K93+K144+K195+K246+K297+K348+K399)</f>
        <v>#DIV/0!</v>
      </c>
      <c r="AM399" s="235">
        <f>(V42+V93+V144+V195+V246+V297+V348+V399)-(L42+L93+L144+L195+L246+L297+L348+L399)</f>
        <v>0</v>
      </c>
      <c r="AN399" s="244" t="e">
        <f>AM399/(L42+L93+L144+L195+L246+L297+L348+L399)</f>
        <v>#DIV/0!</v>
      </c>
      <c r="AO399" s="235">
        <f>(W42+W93+W144+W195+W246+W297+W348+W399)-(M42+M93+M144+M195+M246+M297+M348+M399)</f>
        <v>0</v>
      </c>
      <c r="AP399" s="244" t="e">
        <f>AO399/(M42+M93+M144+M195+M246+M297+M348+M399)</f>
        <v>#DIV/0!</v>
      </c>
      <c r="AR399" s="92"/>
      <c r="AS399" s="93"/>
      <c r="AT399" s="242">
        <f>SUM(AS399-AR399)</f>
        <v>0</v>
      </c>
      <c r="AU399" s="243" t="e">
        <f>AT399/AR399</f>
        <v>#DIV/0!</v>
      </c>
      <c r="AV399" s="223">
        <f>(AS42+AS93+AS144+AS195+AS246+AS297+AS348+AS399)-(AR42+AR93+AR144+AR195+AR246+AR297+AR348+AR399)</f>
        <v>0</v>
      </c>
      <c r="AW399" s="224" t="e">
        <f>AV399/(AR42+AR93+AR144+AR195+AR246+AR297+AR348+AR399)</f>
        <v>#DIV/0!</v>
      </c>
      <c r="AY399" s="96"/>
      <c r="AZ399" s="53"/>
      <c r="BA399" s="97"/>
      <c r="BB399" s="53"/>
      <c r="BC399" s="226">
        <f>SUM(AY399-BA348)</f>
        <v>0</v>
      </c>
    </row>
    <row r="400" spans="1:55">
      <c r="A400" s="66"/>
      <c r="B400" s="67"/>
      <c r="C400" s="68"/>
      <c r="D400" s="68"/>
      <c r="E400" s="68"/>
      <c r="F400" s="69"/>
      <c r="G400" s="323"/>
      <c r="H400" s="70"/>
      <c r="I400" s="71"/>
      <c r="J400" s="72">
        <f>SUM(H400:I400)</f>
        <v>0</v>
      </c>
      <c r="K400" s="73"/>
      <c r="L400" s="74">
        <f>SUM(J400+K400)</f>
        <v>0</v>
      </c>
      <c r="M400" s="75"/>
      <c r="N400" s="76"/>
      <c r="O400" s="109"/>
      <c r="P400" s="110"/>
      <c r="Q400" s="70"/>
      <c r="R400" s="71"/>
      <c r="S400" s="71">
        <f>SUM(Q400:R400)</f>
        <v>0</v>
      </c>
      <c r="T400" s="78"/>
      <c r="U400" s="79"/>
      <c r="V400" s="80">
        <f>SUM(S400+U400)</f>
        <v>0</v>
      </c>
      <c r="W400" s="81"/>
      <c r="X400" s="76"/>
      <c r="Y400" s="82">
        <f>T400-D400</f>
        <v>0</v>
      </c>
      <c r="Z400" s="83">
        <f>P400-E400</f>
        <v>0</v>
      </c>
      <c r="AA400" s="84">
        <f>SUM(S400-J400)</f>
        <v>0</v>
      </c>
      <c r="AB400" s="85" t="e">
        <f>AA400/J400</f>
        <v>#DIV/0!</v>
      </c>
      <c r="AC400" s="86">
        <f>U400-K400</f>
        <v>0</v>
      </c>
      <c r="AD400" s="87" t="e">
        <f>AC400/K400</f>
        <v>#DIV/0!</v>
      </c>
      <c r="AE400" s="88">
        <f>V400-L400</f>
        <v>0</v>
      </c>
      <c r="AF400" s="89" t="e">
        <f>AE400/L400</f>
        <v>#DIV/0!</v>
      </c>
      <c r="AG400" s="90">
        <f>W400-M400</f>
        <v>0</v>
      </c>
      <c r="AH400" s="91" t="e">
        <f>AG400/M400</f>
        <v>#DIV/0!</v>
      </c>
      <c r="AI400" s="233">
        <f>(S43+S94+S145+S196+S247+S298+S349+S400)-(J43+J94+J145+J196+J247+J298+J349+J400)</f>
        <v>0</v>
      </c>
      <c r="AJ400" s="234" t="e">
        <f>AI400/(J43+J94+J145+J196+J247+J298+J349+J400)</f>
        <v>#DIV/0!</v>
      </c>
      <c r="AK400" s="233">
        <f>(U43+U94+U145+U196+U247+U298+U349+U400)-(K43+K94+K145+K196+K247+K298+K349+K400)</f>
        <v>0</v>
      </c>
      <c r="AL400" s="234" t="e">
        <f>AK400/(K43+K94+K145+K196+K247+K298+K349+K400)</f>
        <v>#DIV/0!</v>
      </c>
      <c r="AM400" s="235">
        <f>(V43+V94+V145+V196+V247+V298+V349+V400)-(L43+L94+L145+L196+L247+L298+L349+L400)</f>
        <v>0</v>
      </c>
      <c r="AN400" s="244" t="e">
        <f>AM400/(L43+L94+L145+L196+L247+L298+L349+L400)</f>
        <v>#DIV/0!</v>
      </c>
      <c r="AO400" s="235">
        <f>(W43+W94+W145+W196+W247+W298+W349+W400)-(M43+M94+M145+M196+M247+M298+M349+M400)</f>
        <v>0</v>
      </c>
      <c r="AP400" s="244" t="e">
        <f>AO400/(M43+M94+M145+M196+M247+M298+M349+M400)</f>
        <v>#DIV/0!</v>
      </c>
      <c r="AR400" s="92"/>
      <c r="AS400" s="93"/>
      <c r="AT400" s="242">
        <f>SUM(AS400-AR400)</f>
        <v>0</v>
      </c>
      <c r="AU400" s="243" t="e">
        <f>AT400/AR400</f>
        <v>#DIV/0!</v>
      </c>
      <c r="AV400" s="223">
        <f>(AS43+AS94+AS145+AS196+AS247+AS298+AS349+AS400)-(AR43+AR94+AR145+AR196+AR247+AR298+AR349+AR400)</f>
        <v>0</v>
      </c>
      <c r="AW400" s="224" t="e">
        <f>AV400/(AR43+AR94+AR145+AR196+AR247+AR298+AR349+AR400)</f>
        <v>#DIV/0!</v>
      </c>
      <c r="AY400" s="96"/>
      <c r="AZ400" s="53"/>
      <c r="BA400" s="97"/>
      <c r="BB400" s="53"/>
      <c r="BC400" s="226">
        <f>SUM(AY400-BA349)</f>
        <v>0</v>
      </c>
    </row>
    <row r="401" spans="1:55" ht="14.25" customHeight="1">
      <c r="A401" s="99"/>
      <c r="B401" s="100"/>
      <c r="C401" s="101"/>
      <c r="D401" s="102"/>
      <c r="E401" s="102"/>
      <c r="F401" s="103"/>
      <c r="G401" s="323"/>
      <c r="H401" s="104"/>
      <c r="I401" s="105"/>
      <c r="J401" s="106">
        <f>SUM(H401:I401)</f>
        <v>0</v>
      </c>
      <c r="K401" s="107"/>
      <c r="L401" s="74">
        <f>SUM(J401+K401)</f>
        <v>0</v>
      </c>
      <c r="M401" s="108"/>
      <c r="N401" s="76"/>
      <c r="O401" s="109"/>
      <c r="P401" s="110"/>
      <c r="Q401" s="104"/>
      <c r="R401" s="105"/>
      <c r="S401" s="105">
        <f>SUM(Q401:R401)</f>
        <v>0</v>
      </c>
      <c r="T401" s="110"/>
      <c r="U401" s="111"/>
      <c r="V401" s="74">
        <f>SUM(S401+U401)</f>
        <v>0</v>
      </c>
      <c r="W401" s="112"/>
      <c r="X401" s="76"/>
      <c r="Y401" s="82">
        <f>T401-D401</f>
        <v>0</v>
      </c>
      <c r="Z401" s="83">
        <f>P401-E401</f>
        <v>0</v>
      </c>
      <c r="AA401" s="84">
        <f>SUM(S401-J401)</f>
        <v>0</v>
      </c>
      <c r="AB401" s="85" t="e">
        <f>AA401/J401</f>
        <v>#DIV/0!</v>
      </c>
      <c r="AC401" s="86">
        <f>U401-K401</f>
        <v>0</v>
      </c>
      <c r="AD401" s="87" t="e">
        <f>AC401/K401</f>
        <v>#DIV/0!</v>
      </c>
      <c r="AE401" s="88">
        <f>V401-L401</f>
        <v>0</v>
      </c>
      <c r="AF401" s="89" t="e">
        <f>AE401/L401</f>
        <v>#DIV/0!</v>
      </c>
      <c r="AG401" s="90">
        <f>W401-M401</f>
        <v>0</v>
      </c>
      <c r="AH401" s="91" t="e">
        <f>AG401/M401</f>
        <v>#DIV/0!</v>
      </c>
      <c r="AI401" s="233">
        <f>(S44+S95+S146+S197+S248+S299+S350+S401)-(J44+J95+J146+J197+J248+J299+J350+J401)</f>
        <v>0</v>
      </c>
      <c r="AJ401" s="234" t="e">
        <f>AI401/(J44+J95+J146+J197+J248+J299+J350+J401)</f>
        <v>#DIV/0!</v>
      </c>
      <c r="AK401" s="233">
        <f>(U44+U95+U146+U197+U248+U299+U350+U401)-(K44+K95+K146+K197+K248+K299+K350+K401)</f>
        <v>0</v>
      </c>
      <c r="AL401" s="234" t="e">
        <f>AK401/(K44+K95+K146+K197+K248+K299+K350+K401)</f>
        <v>#DIV/0!</v>
      </c>
      <c r="AM401" s="235">
        <f>(V44+V95+V146+V197+V248+V299+V350+V401)-(L44+L95+L146+L197+L248+L299+L350+L401)</f>
        <v>0</v>
      </c>
      <c r="AN401" s="244" t="e">
        <f>AM401/(L44+L95+L146+L197+L248+L299+L350+L401)</f>
        <v>#DIV/0!</v>
      </c>
      <c r="AO401" s="235">
        <f>(W44+W95+W146+W197+W248+W299+W350+W401)-(M44+M95+M146+M197+M248+M299+M350+M401)</f>
        <v>0</v>
      </c>
      <c r="AP401" s="244" t="e">
        <f>AO401/(M44+M95+M146+M197+M248+M299+M350+M401)</f>
        <v>#DIV/0!</v>
      </c>
      <c r="AR401" s="92"/>
      <c r="AS401" s="93"/>
      <c r="AT401" s="242">
        <f>SUM(AS401-AR401)</f>
        <v>0</v>
      </c>
      <c r="AU401" s="243" t="e">
        <f>AT401/AR401</f>
        <v>#DIV/0!</v>
      </c>
      <c r="AV401" s="223">
        <f>(AS44+AS95+AS146+AS197+AS248+AS299+AS350+AS401)-(AR44+AR95+AR146+AR197+AR248+AR299+AR350+AR401)</f>
        <v>0</v>
      </c>
      <c r="AW401" s="224" t="e">
        <f>AV401/(AR44+AR95+AR146+AR197+AR248+AR299+AR350+AR401)</f>
        <v>#DIV/0!</v>
      </c>
      <c r="AY401" s="115"/>
      <c r="AZ401" s="53"/>
      <c r="BA401" s="116"/>
      <c r="BB401" s="53"/>
      <c r="BC401" s="226">
        <f>SUM(AY401-BA350)</f>
        <v>0</v>
      </c>
    </row>
    <row r="402" spans="1:55">
      <c r="A402" s="99"/>
      <c r="B402" s="100"/>
      <c r="C402" s="101"/>
      <c r="D402" s="102"/>
      <c r="E402" s="102"/>
      <c r="F402" s="103"/>
      <c r="G402" s="323"/>
      <c r="H402" s="104"/>
      <c r="I402" s="105"/>
      <c r="J402" s="106">
        <f>SUM(H402:I402)</f>
        <v>0</v>
      </c>
      <c r="K402" s="107"/>
      <c r="L402" s="118">
        <f>SUM(J402+K402)</f>
        <v>0</v>
      </c>
      <c r="M402" s="108"/>
      <c r="N402" s="76"/>
      <c r="O402" s="109"/>
      <c r="P402" s="110"/>
      <c r="Q402" s="104"/>
      <c r="R402" s="105"/>
      <c r="S402" s="105">
        <f>SUM(Q402:R402)</f>
        <v>0</v>
      </c>
      <c r="T402" s="110"/>
      <c r="U402" s="111"/>
      <c r="V402" s="74">
        <f>SUM(S402+U402)</f>
        <v>0</v>
      </c>
      <c r="W402" s="112"/>
      <c r="X402" s="76"/>
      <c r="Y402" s="82">
        <f>T402-D402</f>
        <v>0</v>
      </c>
      <c r="Z402" s="83">
        <f>P402-E402</f>
        <v>0</v>
      </c>
      <c r="AA402" s="84">
        <f>SUM(S402-J402)</f>
        <v>0</v>
      </c>
      <c r="AB402" s="85" t="e">
        <f>AA402/J402</f>
        <v>#DIV/0!</v>
      </c>
      <c r="AC402" s="86">
        <f>U402-K402</f>
        <v>0</v>
      </c>
      <c r="AD402" s="87" t="e">
        <f>AC402/K402</f>
        <v>#DIV/0!</v>
      </c>
      <c r="AE402" s="88">
        <f>V402-L402</f>
        <v>0</v>
      </c>
      <c r="AF402" s="89" t="e">
        <f>AE402/L402</f>
        <v>#DIV/0!</v>
      </c>
      <c r="AG402" s="90">
        <f>W402-M402</f>
        <v>0</v>
      </c>
      <c r="AH402" s="91" t="e">
        <f>AG402/M402</f>
        <v>#DIV/0!</v>
      </c>
      <c r="AI402" s="233">
        <f>(S45+S96+S147+S198+S249+S300+S351+S402)-(J45+J96+J147+J198+J249+J300+J351+J402)</f>
        <v>0</v>
      </c>
      <c r="AJ402" s="234" t="e">
        <f>AI402/(J45+J96+J147+J198+J249+J300+J351+J402)</f>
        <v>#DIV/0!</v>
      </c>
      <c r="AK402" s="233">
        <f>(U45+U96+U147+U198+U249+U300+U351+U402)-(K45+K96+K147+K198+K249+K300+K351+K402)</f>
        <v>0</v>
      </c>
      <c r="AL402" s="234" t="e">
        <f>AK402/(K45+K96+K147+K198+K249+K300+K351+K402)</f>
        <v>#DIV/0!</v>
      </c>
      <c r="AM402" s="235">
        <f>(V45+V96+V147+V198+V249+V300+V351+V402)-(L45+L96+L147+L198+L249+L300+L351+L402)</f>
        <v>0</v>
      </c>
      <c r="AN402" s="244" t="e">
        <f>AM402/(L45+L96+L147+L198+L249+L300+L351+L402)</f>
        <v>#DIV/0!</v>
      </c>
      <c r="AO402" s="235">
        <f>(W45+W96+W147+W198+W249+W300+W351+W402)-(M45+M96+M147+M198+M249+M300+M351+M402)</f>
        <v>0</v>
      </c>
      <c r="AP402" s="244" t="e">
        <f>AO402/(M45+M96+M147+M198+M249+M300+M351+M402)</f>
        <v>#DIV/0!</v>
      </c>
      <c r="AR402" s="92"/>
      <c r="AS402" s="93"/>
      <c r="AT402" s="242">
        <f>SUM(AS402-AR402)</f>
        <v>0</v>
      </c>
      <c r="AU402" s="243" t="e">
        <f>AT402/AR402</f>
        <v>#DIV/0!</v>
      </c>
      <c r="AV402" s="223">
        <f>(AS45+AS96+AS147+AS198+AS249+AS300+AS351+AS402)-(AR45+AR96+AR147+AR198+AR249+AR300+AR351+AR402)</f>
        <v>0</v>
      </c>
      <c r="AW402" s="224" t="e">
        <f>AV402/(AR45+AR96+AR147+AR198+AR249+AR300+AR351+AR402)</f>
        <v>#DIV/0!</v>
      </c>
      <c r="AY402" s="115"/>
      <c r="AZ402" s="53"/>
      <c r="BA402" s="116"/>
      <c r="BB402" s="53"/>
      <c r="BC402" s="226">
        <f>SUM(AY402-BA351)</f>
        <v>0</v>
      </c>
    </row>
    <row r="403" spans="1:55">
      <c r="A403" s="99"/>
      <c r="B403" s="100"/>
      <c r="C403" s="101"/>
      <c r="D403" s="102"/>
      <c r="E403" s="102"/>
      <c r="F403" s="103"/>
      <c r="G403" s="323"/>
      <c r="H403" s="104"/>
      <c r="I403" s="105"/>
      <c r="J403" s="106">
        <f>SUM(H403:I403)</f>
        <v>0</v>
      </c>
      <c r="K403" s="107"/>
      <c r="L403" s="118">
        <f>SUM(J403+K403)</f>
        <v>0</v>
      </c>
      <c r="M403" s="108"/>
      <c r="N403" s="76"/>
      <c r="O403" s="109"/>
      <c r="P403" s="110"/>
      <c r="Q403" s="104"/>
      <c r="R403" s="105"/>
      <c r="S403" s="105">
        <f>SUM(Q403:R403)</f>
        <v>0</v>
      </c>
      <c r="T403" s="110"/>
      <c r="U403" s="111"/>
      <c r="V403" s="74">
        <f>SUM(S403+U403)</f>
        <v>0</v>
      </c>
      <c r="W403" s="112"/>
      <c r="X403" s="76"/>
      <c r="Y403" s="82">
        <f>T403-D403</f>
        <v>0</v>
      </c>
      <c r="Z403" s="83">
        <f>P403-E403</f>
        <v>0</v>
      </c>
      <c r="AA403" s="84">
        <f>SUM(S403-J403)</f>
        <v>0</v>
      </c>
      <c r="AB403" s="85" t="e">
        <f>AA403/J403</f>
        <v>#DIV/0!</v>
      </c>
      <c r="AC403" s="86">
        <f>U403-K403</f>
        <v>0</v>
      </c>
      <c r="AD403" s="87" t="e">
        <f>AC403/K403</f>
        <v>#DIV/0!</v>
      </c>
      <c r="AE403" s="88">
        <f>V403-L403</f>
        <v>0</v>
      </c>
      <c r="AF403" s="89" t="e">
        <f>AE403/L403</f>
        <v>#DIV/0!</v>
      </c>
      <c r="AG403" s="90">
        <f>W403-M403</f>
        <v>0</v>
      </c>
      <c r="AH403" s="91" t="e">
        <f>AG403/M403</f>
        <v>#DIV/0!</v>
      </c>
      <c r="AI403" s="233">
        <f>(S46+S97+S148+S199+S250+S301+S352+S403)-(J46+J97+J148+J199+J250+J301+J352+J403)</f>
        <v>0</v>
      </c>
      <c r="AJ403" s="234" t="e">
        <f>AI403/(J46+J97+J148+J199+J250+J301+J352+J403)</f>
        <v>#DIV/0!</v>
      </c>
      <c r="AK403" s="233">
        <f>(U46+U97+U148+U199+U250+U301+U352+U403)-(K46+K97+K148+K199+K250+K301+K352+K403)</f>
        <v>0</v>
      </c>
      <c r="AL403" s="234" t="e">
        <f>AK403/(K46+K97+K148+K199+K250+K301+K352+K403)</f>
        <v>#DIV/0!</v>
      </c>
      <c r="AM403" s="235">
        <f>(V46+V97+V148+V199+V250+V301+V352+V403)-(L46+L97+L148+L199+L250+L301+L352+L403)</f>
        <v>0</v>
      </c>
      <c r="AN403" s="244" t="e">
        <f>AM403/(L46+L97+L148+L199+L250+L301+L352+L403)</f>
        <v>#DIV/0!</v>
      </c>
      <c r="AO403" s="235">
        <f>(W46+W97+W148+W199+W250+W301+W352+W403)-(M46+M97+M148+M199+M250+M301+M352+M403)</f>
        <v>0</v>
      </c>
      <c r="AP403" s="244" t="e">
        <f>AO403/(M46+M97+M148+M199+M250+M301+M352+M403)</f>
        <v>#DIV/0!</v>
      </c>
      <c r="AR403" s="92"/>
      <c r="AS403" s="93"/>
      <c r="AT403" s="242">
        <f>SUM(AS403-AR403)</f>
        <v>0</v>
      </c>
      <c r="AU403" s="243" t="e">
        <f>AT403/AR403</f>
        <v>#DIV/0!</v>
      </c>
      <c r="AV403" s="223">
        <f>(AS46+AS97+AS148+AS199+AS250+AS301+AS352+AS403)-(AR46+AR97+AR148+AR199+AR250+AR301+AR352+AR403)</f>
        <v>0</v>
      </c>
      <c r="AW403" s="224" t="e">
        <f>AV403/(AR46+AR97+AR148+AR199+AR250+AR301+AR352+AR403)</f>
        <v>#DIV/0!</v>
      </c>
      <c r="AY403" s="115"/>
      <c r="AZ403" s="53"/>
      <c r="BA403" s="116"/>
      <c r="BB403" s="53"/>
      <c r="BC403" s="226">
        <f>SUM(AY403-BA352)</f>
        <v>0</v>
      </c>
    </row>
    <row r="404" spans="1:55">
      <c r="A404" s="99"/>
      <c r="B404" s="100"/>
      <c r="C404" s="101"/>
      <c r="D404" s="102"/>
      <c r="E404" s="102"/>
      <c r="F404" s="103"/>
      <c r="G404" s="323"/>
      <c r="H404" s="104"/>
      <c r="I404" s="105"/>
      <c r="J404" s="106">
        <f>SUM(H404:I404)</f>
        <v>0</v>
      </c>
      <c r="K404" s="107"/>
      <c r="L404" s="118">
        <f>SUM(J404+K404)</f>
        <v>0</v>
      </c>
      <c r="M404" s="108"/>
      <c r="N404" s="76"/>
      <c r="O404" s="109"/>
      <c r="P404" s="110"/>
      <c r="Q404" s="104"/>
      <c r="R404" s="105"/>
      <c r="S404" s="105">
        <f>SUM(Q404:R404)</f>
        <v>0</v>
      </c>
      <c r="T404" s="110"/>
      <c r="U404" s="111"/>
      <c r="V404" s="74">
        <f>SUM(S404+U404)</f>
        <v>0</v>
      </c>
      <c r="W404" s="112"/>
      <c r="X404" s="76"/>
      <c r="Y404" s="82">
        <f>T404-D404</f>
        <v>0</v>
      </c>
      <c r="Z404" s="83">
        <f>P404-E404</f>
        <v>0</v>
      </c>
      <c r="AA404" s="84">
        <f>SUM(S404-J404)</f>
        <v>0</v>
      </c>
      <c r="AB404" s="85" t="e">
        <f>AA404/J404</f>
        <v>#DIV/0!</v>
      </c>
      <c r="AC404" s="86">
        <f>U404-K404</f>
        <v>0</v>
      </c>
      <c r="AD404" s="87" t="e">
        <f>AC404/K404</f>
        <v>#DIV/0!</v>
      </c>
      <c r="AE404" s="88">
        <f>V404-L404</f>
        <v>0</v>
      </c>
      <c r="AF404" s="89" t="e">
        <f>AE404/L404</f>
        <v>#DIV/0!</v>
      </c>
      <c r="AG404" s="90">
        <f>W404-M404</f>
        <v>0</v>
      </c>
      <c r="AH404" s="91" t="e">
        <f>AG404/M404</f>
        <v>#DIV/0!</v>
      </c>
      <c r="AI404" s="233">
        <f>(S47+S98+S149+S200+S251+S302+S353+S404)-(J47+J98+J149+J200+J251+J302+J353+J404)</f>
        <v>0</v>
      </c>
      <c r="AJ404" s="234" t="e">
        <f>AI404/(J47+J98+J149+J200+J251+J302+J353+J404)</f>
        <v>#DIV/0!</v>
      </c>
      <c r="AK404" s="233">
        <f>(U47+U98+U149+U200+U251+U302+U353+U404)-(K47+K98+K149+K200+K251+K302+K353+K404)</f>
        <v>0</v>
      </c>
      <c r="AL404" s="234" t="e">
        <f>AK404/(K47+K98+K149+K200+K251+K302+K353+K404)</f>
        <v>#DIV/0!</v>
      </c>
      <c r="AM404" s="235">
        <f>(V47+V98+V149+V200+V251+V302+V353+V404)-(L47+L98+L149+L200+L251+L302+L353+L404)</f>
        <v>0</v>
      </c>
      <c r="AN404" s="244" t="e">
        <f>AM404/(L47+L98+L149+L200+L251+L302+L353+L404)</f>
        <v>#DIV/0!</v>
      </c>
      <c r="AO404" s="235">
        <f>(W47+W98+W149+W200+W251+W302+W353+W404)-(M47+M98+M149+M200+M251+M302+M353+M404)</f>
        <v>0</v>
      </c>
      <c r="AP404" s="244" t="e">
        <f>AO404/(M47+M98+M149+M200+M251+M302+M353+M404)</f>
        <v>#DIV/0!</v>
      </c>
      <c r="AR404" s="92"/>
      <c r="AS404" s="93"/>
      <c r="AT404" s="242">
        <f>SUM(AS404-AR404)</f>
        <v>0</v>
      </c>
      <c r="AU404" s="243" t="e">
        <f>AT404/AR404</f>
        <v>#DIV/0!</v>
      </c>
      <c r="AV404" s="223">
        <f>(AS47+AS98+AS149+AS200+AS251+AS302+AS353+AS404)-(AR47+AR98+AR149+AR200+AR251+AR302+AR353+AR404)</f>
        <v>0</v>
      </c>
      <c r="AW404" s="224" t="e">
        <f>AV404/(AR47+AR98+AR149+AR200+AR251+AR302+AR353+AR404)</f>
        <v>#DIV/0!</v>
      </c>
      <c r="AY404" s="115"/>
      <c r="AZ404" s="53"/>
      <c r="BA404" s="116"/>
      <c r="BB404" s="53"/>
      <c r="BC404" s="226">
        <f>SUM(AY404-BA353)</f>
        <v>0</v>
      </c>
    </row>
    <row r="405" spans="1:55">
      <c r="A405" s="99"/>
      <c r="B405" s="100"/>
      <c r="C405" s="101"/>
      <c r="D405" s="102"/>
      <c r="E405" s="102"/>
      <c r="F405" s="103"/>
      <c r="G405" s="323"/>
      <c r="H405" s="104"/>
      <c r="I405" s="105"/>
      <c r="J405" s="106">
        <f>SUM(H405:I405)</f>
        <v>0</v>
      </c>
      <c r="K405" s="107"/>
      <c r="L405" s="118">
        <f>SUM(J405+K405)</f>
        <v>0</v>
      </c>
      <c r="M405" s="108"/>
      <c r="N405" s="76"/>
      <c r="O405" s="109"/>
      <c r="P405" s="110"/>
      <c r="Q405" s="104"/>
      <c r="R405" s="105"/>
      <c r="S405" s="105">
        <f>SUM(Q405:R405)</f>
        <v>0</v>
      </c>
      <c r="T405" s="110"/>
      <c r="U405" s="110"/>
      <c r="V405" s="74">
        <f>SUM(S405+U405)</f>
        <v>0</v>
      </c>
      <c r="W405" s="112"/>
      <c r="X405" s="76"/>
      <c r="Y405" s="113">
        <f>T405-D405</f>
        <v>0</v>
      </c>
      <c r="Z405" s="114">
        <f>P405-E405</f>
        <v>0</v>
      </c>
      <c r="AA405" s="84">
        <f>SUM(S405-J405)</f>
        <v>0</v>
      </c>
      <c r="AB405" s="85" t="e">
        <f>AA405/J405</f>
        <v>#DIV/0!</v>
      </c>
      <c r="AC405" s="86">
        <f>U405-K405</f>
        <v>0</v>
      </c>
      <c r="AD405" s="87" t="e">
        <f>AC405/K405</f>
        <v>#DIV/0!</v>
      </c>
      <c r="AE405" s="88">
        <f>V405-L405</f>
        <v>0</v>
      </c>
      <c r="AF405" s="89" t="e">
        <f>AE405/L405</f>
        <v>#DIV/0!</v>
      </c>
      <c r="AG405" s="90">
        <f>W405-M405</f>
        <v>0</v>
      </c>
      <c r="AH405" s="91" t="e">
        <f>AG405/M405</f>
        <v>#DIV/0!</v>
      </c>
      <c r="AI405" s="233">
        <f>(S48+S99+S150+S201+S252+S303+S354+S405)-(J48+J99+J150+J201+J252+J303+J354+J405)</f>
        <v>0</v>
      </c>
      <c r="AJ405" s="234" t="e">
        <f>AI405/(J48+J99+J150+J201+J252+J303+J354+J405)</f>
        <v>#DIV/0!</v>
      </c>
      <c r="AK405" s="233">
        <f>(U48+U99+U150+U201+U252+U303+U354+U405)-(K48+K99+K150+K201+K252+K303+K354+K405)</f>
        <v>0</v>
      </c>
      <c r="AL405" s="234" t="e">
        <f>AK405/(K48+K99+K150+K201+K252+K303+K354+K405)</f>
        <v>#DIV/0!</v>
      </c>
      <c r="AM405" s="235">
        <f>(V48+V99+V150+V201+V252+V303+V354+V405)-(L48+L99+L150+L201+L252+L303+L354+L405)</f>
        <v>0</v>
      </c>
      <c r="AN405" s="244" t="e">
        <f>AM405/(L48+L99+L150+L201+L252+L303+L354+L405)</f>
        <v>#DIV/0!</v>
      </c>
      <c r="AO405" s="235">
        <f>(W48+W99+W150+W201+W252+W303+W354+W405)-(M48+M99+M150+M201+M252+M303+M354+M405)</f>
        <v>0</v>
      </c>
      <c r="AP405" s="244" t="e">
        <f>AO405/(M48+M99+M150+M201+M252+M303+M354+M405)</f>
        <v>#DIV/0!</v>
      </c>
      <c r="AQ405" s="16"/>
      <c r="AR405" s="92"/>
      <c r="AS405" s="93"/>
      <c r="AT405" s="242">
        <f>SUM(AS405-AR405)</f>
        <v>0</v>
      </c>
      <c r="AU405" s="243" t="e">
        <f>AT405/AR405</f>
        <v>#DIV/0!</v>
      </c>
      <c r="AV405" s="223">
        <f>(AS48+AS99+AS150+AS201+AS252+AS303+AS354+AS405)-(AR48+AR99+AR150+AR201+AR252+AR303+AR354+AR405)</f>
        <v>0</v>
      </c>
      <c r="AW405" s="224" t="e">
        <f>AV405/(AR48+AR99+AR150+AR201+AR252+AR303+AR354+AR405)</f>
        <v>#DIV/0!</v>
      </c>
      <c r="AY405" s="115"/>
      <c r="AZ405" s="53"/>
      <c r="BA405" s="116"/>
      <c r="BB405" s="53"/>
      <c r="BC405" s="226">
        <f>SUM(AY405-BA354)</f>
        <v>0</v>
      </c>
    </row>
    <row r="406" spans="1:55">
      <c r="A406" s="99"/>
      <c r="B406" s="100"/>
      <c r="C406" s="101"/>
      <c r="D406" s="102"/>
      <c r="E406" s="102"/>
      <c r="F406" s="103"/>
      <c r="G406" s="323"/>
      <c r="H406" s="104"/>
      <c r="I406" s="105"/>
      <c r="J406" s="106">
        <f>SUM(H406:I406)</f>
        <v>0</v>
      </c>
      <c r="K406" s="107"/>
      <c r="L406" s="118">
        <f>SUM(J406+K406)</f>
        <v>0</v>
      </c>
      <c r="M406" s="108"/>
      <c r="N406" s="76"/>
      <c r="O406" s="109"/>
      <c r="P406" s="110"/>
      <c r="Q406" s="104"/>
      <c r="R406" s="105"/>
      <c r="S406" s="105">
        <f>SUM(Q406:R406)</f>
        <v>0</v>
      </c>
      <c r="T406" s="110"/>
      <c r="U406" s="110"/>
      <c r="V406" s="74">
        <f>SUM(S406+U406)</f>
        <v>0</v>
      </c>
      <c r="W406" s="112"/>
      <c r="X406" s="76"/>
      <c r="Y406" s="113">
        <f>T406-D406</f>
        <v>0</v>
      </c>
      <c r="Z406" s="114">
        <f>P406-E406</f>
        <v>0</v>
      </c>
      <c r="AA406" s="84">
        <f>SUM(S406-J406)</f>
        <v>0</v>
      </c>
      <c r="AB406" s="85" t="e">
        <f>AA406/J406</f>
        <v>#DIV/0!</v>
      </c>
      <c r="AC406" s="86">
        <f>U406-K406</f>
        <v>0</v>
      </c>
      <c r="AD406" s="87" t="e">
        <f>AC406/K406</f>
        <v>#DIV/0!</v>
      </c>
      <c r="AE406" s="88">
        <f>V406-L406</f>
        <v>0</v>
      </c>
      <c r="AF406" s="89" t="e">
        <f>AE406/L406</f>
        <v>#DIV/0!</v>
      </c>
      <c r="AG406" s="90">
        <f>W406-M406</f>
        <v>0</v>
      </c>
      <c r="AH406" s="91" t="e">
        <f>AG406/M406</f>
        <v>#DIV/0!</v>
      </c>
      <c r="AI406" s="233">
        <f>(S49+S100+S151+S202+S253+S304+S355+S406)-(J49+J100+J151+J202+J253+J304+J355+J406)</f>
        <v>0</v>
      </c>
      <c r="AJ406" s="234" t="e">
        <f>AI406/(J49+J100+J151+J202+J253+J304+J355+J406)</f>
        <v>#DIV/0!</v>
      </c>
      <c r="AK406" s="233">
        <f>(U49+U100+U151+U202+U253+U304+U355+U406)-(K49+K100+K151+K202+K253+K304+K355+K406)</f>
        <v>0</v>
      </c>
      <c r="AL406" s="234" t="e">
        <f>AK406/(K49+K100+K151+K202+K253+K304+K355+K406)</f>
        <v>#DIV/0!</v>
      </c>
      <c r="AM406" s="235">
        <f>(V49+V100+V151+V202+V253+V304+V355+V406)-(L49+L100+L151+L202+L253+L304+L355+L406)</f>
        <v>0</v>
      </c>
      <c r="AN406" s="244" t="e">
        <f>AM406/(L49+L100+L151+L202+L253+L304+L355+L406)</f>
        <v>#DIV/0!</v>
      </c>
      <c r="AO406" s="235">
        <f>(W49+W100+W151+W202+W253+W304+W355+W406)-(M49+M100+M151+M202+M253+M304+M355+M406)</f>
        <v>0</v>
      </c>
      <c r="AP406" s="244" t="e">
        <f>AO406/(M49+M100+M151+M202+M253+M304+M355+M406)</f>
        <v>#DIV/0!</v>
      </c>
      <c r="AQ406" s="16"/>
      <c r="AR406" s="92"/>
      <c r="AS406" s="93"/>
      <c r="AT406" s="242">
        <f>SUM(AS406-AR406)</f>
        <v>0</v>
      </c>
      <c r="AU406" s="243" t="e">
        <f>AT406/AR406</f>
        <v>#DIV/0!</v>
      </c>
      <c r="AV406" s="223">
        <f>(AS49+AS100+AS151+AS202+AS253+AS304+AS355+AS406)-(AR49+AR100+AR151+AR202+AR253+AR304+AR355+AR406)</f>
        <v>0</v>
      </c>
      <c r="AW406" s="224" t="e">
        <f>AV406/(AR49+AR100+AR151+AR202+AR253+AR304+AR355+AR406)</f>
        <v>#DIV/0!</v>
      </c>
      <c r="AY406" s="115"/>
      <c r="AZ406" s="53"/>
      <c r="BA406" s="116"/>
      <c r="BB406" s="53"/>
      <c r="BC406" s="226">
        <f>SUM(AY406-BA355)</f>
        <v>0</v>
      </c>
    </row>
    <row r="407" spans="1:55">
      <c r="A407" s="99"/>
      <c r="B407" s="100"/>
      <c r="C407" s="101"/>
      <c r="D407" s="102"/>
      <c r="E407" s="102"/>
      <c r="F407" s="103"/>
      <c r="G407" s="323"/>
      <c r="H407" s="245"/>
      <c r="I407" s="105"/>
      <c r="J407" s="106">
        <f>SUM(H407:I407)</f>
        <v>0</v>
      </c>
      <c r="K407" s="107"/>
      <c r="L407" s="118">
        <f>SUM(J407+K407)</f>
        <v>0</v>
      </c>
      <c r="M407" s="108"/>
      <c r="N407" s="76"/>
      <c r="O407" s="109"/>
      <c r="P407" s="110"/>
      <c r="Q407" s="104"/>
      <c r="R407" s="105"/>
      <c r="S407" s="105">
        <f>SUM(Q407:R407)</f>
        <v>0</v>
      </c>
      <c r="T407" s="110"/>
      <c r="U407" s="110"/>
      <c r="V407" s="74">
        <f>SUM(S407+U407)</f>
        <v>0</v>
      </c>
      <c r="W407" s="112"/>
      <c r="X407" s="76"/>
      <c r="Y407" s="113">
        <f>T407-D407</f>
        <v>0</v>
      </c>
      <c r="Z407" s="114">
        <f>P407-E407</f>
        <v>0</v>
      </c>
      <c r="AA407" s="84">
        <f>SUM(S407-J407)</f>
        <v>0</v>
      </c>
      <c r="AB407" s="85" t="e">
        <f>AA407/J407</f>
        <v>#DIV/0!</v>
      </c>
      <c r="AC407" s="86">
        <f>U407-K407</f>
        <v>0</v>
      </c>
      <c r="AD407" s="87" t="e">
        <f>AC407/K407</f>
        <v>#DIV/0!</v>
      </c>
      <c r="AE407" s="88">
        <f>V407-L407</f>
        <v>0</v>
      </c>
      <c r="AF407" s="89" t="e">
        <f>AE407/L407</f>
        <v>#DIV/0!</v>
      </c>
      <c r="AG407" s="90">
        <f>W407-M407</f>
        <v>0</v>
      </c>
      <c r="AH407" s="91" t="e">
        <f>AG407/M407</f>
        <v>#DIV/0!</v>
      </c>
      <c r="AI407" s="233">
        <f>(S50+S101+S152+S203+S254+S305+S356+S407)-(J50+J101+J152+J203+J254+J305+J356+J407)</f>
        <v>0</v>
      </c>
      <c r="AJ407" s="234" t="e">
        <f>AI407/(J50+J101+J152+J203+J254+J305+J356+J407)</f>
        <v>#DIV/0!</v>
      </c>
      <c r="AK407" s="233">
        <f>(U50+U101+U152+U203+U254+U305+U356+U407)-(K50+K101+K152+K203+K254+K305+K356+K407)</f>
        <v>0</v>
      </c>
      <c r="AL407" s="234" t="e">
        <f>AK407/(K50+K101+K152+K203+K254+K305+K356+K407)</f>
        <v>#DIV/0!</v>
      </c>
      <c r="AM407" s="235">
        <f>(V50+V101+V152+V203+V254+V305+V356+V407)-(L50+L101+L152+L203+L254+L305+L356+L407)</f>
        <v>0</v>
      </c>
      <c r="AN407" s="244" t="e">
        <f>AM407/(L50+L101+L152+L203+L254+L305+L356+L407)</f>
        <v>#DIV/0!</v>
      </c>
      <c r="AO407" s="235">
        <f>(W50+W101+W152+W203+W254+W305+W356+W407)-(M50+M101+M152+M203+M254+M305+M356+M407)</f>
        <v>0</v>
      </c>
      <c r="AP407" s="244" t="e">
        <f>AO407/(M50+M101+M152+M203+M254+M305+M356+M407)</f>
        <v>#DIV/0!</v>
      </c>
      <c r="AQ407" s="16"/>
      <c r="AR407" s="92"/>
      <c r="AS407" s="93"/>
      <c r="AT407" s="242">
        <f>SUM(AS407-AR407)</f>
        <v>0</v>
      </c>
      <c r="AU407" s="243" t="e">
        <f>AT407/AR407</f>
        <v>#DIV/0!</v>
      </c>
      <c r="AV407" s="223">
        <f>(AS50+AS101+AS152+AS203+AS254+AS305+AS356+AS407)-(AR50+AR101+AR152+AR203+AR254+AR305+AR356+AR407)</f>
        <v>0</v>
      </c>
      <c r="AW407" s="224" t="e">
        <f>AV407/(AR50+AR101+AR152+AR203+AR254+AR305+AR356+AR407)</f>
        <v>#DIV/0!</v>
      </c>
      <c r="AX407" s="237"/>
      <c r="AY407" s="115"/>
      <c r="AZ407" s="53"/>
      <c r="BA407" s="116"/>
      <c r="BB407" s="53"/>
      <c r="BC407" s="226">
        <f>SUM(AY407-BA356)</f>
        <v>0</v>
      </c>
    </row>
    <row r="408" spans="1:55">
      <c r="A408" s="99"/>
      <c r="B408" s="100"/>
      <c r="C408" s="101"/>
      <c r="D408" s="102"/>
      <c r="E408" s="102"/>
      <c r="F408" s="103"/>
      <c r="G408" s="323"/>
      <c r="H408" s="245"/>
      <c r="I408" s="105"/>
      <c r="J408" s="106">
        <f>SUM(H408:I408)</f>
        <v>0</v>
      </c>
      <c r="K408" s="107"/>
      <c r="L408" s="118">
        <f>SUM(J408+K408)</f>
        <v>0</v>
      </c>
      <c r="M408" s="108"/>
      <c r="N408" s="76"/>
      <c r="O408" s="109"/>
      <c r="P408" s="110"/>
      <c r="Q408" s="104"/>
      <c r="R408" s="105"/>
      <c r="S408" s="105">
        <f>SUM(Q408:R408)</f>
        <v>0</v>
      </c>
      <c r="T408" s="110"/>
      <c r="U408" s="110"/>
      <c r="V408" s="74">
        <f>SUM(S408+U408)</f>
        <v>0</v>
      </c>
      <c r="W408" s="112"/>
      <c r="X408" s="76"/>
      <c r="Y408" s="113">
        <f>T408-D408</f>
        <v>0</v>
      </c>
      <c r="Z408" s="114">
        <f>P408-E408</f>
        <v>0</v>
      </c>
      <c r="AA408" s="84">
        <f>SUM(S408-J408)</f>
        <v>0</v>
      </c>
      <c r="AB408" s="85" t="e">
        <f>AA408/J408</f>
        <v>#DIV/0!</v>
      </c>
      <c r="AC408" s="86">
        <f>U408-K408</f>
        <v>0</v>
      </c>
      <c r="AD408" s="87" t="e">
        <f>AC408/K408</f>
        <v>#DIV/0!</v>
      </c>
      <c r="AE408" s="88">
        <f>V408-L408</f>
        <v>0</v>
      </c>
      <c r="AF408" s="89" t="e">
        <f>AE408/L408</f>
        <v>#DIV/0!</v>
      </c>
      <c r="AG408" s="90">
        <f>W408-M408</f>
        <v>0</v>
      </c>
      <c r="AH408" s="91" t="e">
        <f>AG408/M408</f>
        <v>#DIV/0!</v>
      </c>
      <c r="AI408" s="233">
        <f>(S51+S102+S153+S204+S255+S306+S357+S408)-(J51+J102+J153+J204+J255+J306+J357+J408)</f>
        <v>0</v>
      </c>
      <c r="AJ408" s="234" t="e">
        <f>AI408/(J51+J102+J153+J204+J255+J306+J357+J408)</f>
        <v>#DIV/0!</v>
      </c>
      <c r="AK408" s="233">
        <f>(U51+U102+U153+U204+U255+U306+U357+U408)-(K51+K102+K153+K204+K255+K306+K357+K408)</f>
        <v>0</v>
      </c>
      <c r="AL408" s="234" t="e">
        <f>AK408/(K51+K102+K153+K204+K255+K306+K357+K408)</f>
        <v>#DIV/0!</v>
      </c>
      <c r="AM408" s="235">
        <f>(V51+V102+V153+V204+V255+V306+V357+V408)-(L51+L102+L153+L204+L255+L306+L357+L408)</f>
        <v>0</v>
      </c>
      <c r="AN408" s="244" t="e">
        <f>AM408/(L51+L102+L153+L204+L255+L306+L357+L408)</f>
        <v>#DIV/0!</v>
      </c>
      <c r="AO408" s="235">
        <f>(W51+W102+W153+W204+W255+W306+W357+W408)-(M51+M102+M153+M204+M255+M306+M357+M408)</f>
        <v>0</v>
      </c>
      <c r="AP408" s="244" t="e">
        <f>AO408/(M51+M102+M153+M204+M255+M306+M357+M408)</f>
        <v>#DIV/0!</v>
      </c>
      <c r="AQ408" s="16"/>
      <c r="AR408" s="92"/>
      <c r="AS408" s="93"/>
      <c r="AT408" s="242">
        <f>SUM(AS408-AR408)</f>
        <v>0</v>
      </c>
      <c r="AU408" s="243" t="e">
        <f>AT408/AR408</f>
        <v>#DIV/0!</v>
      </c>
      <c r="AV408" s="223">
        <f>(AS51+AS102+AS153+AS204+AS255+AS306+AS357+AS408)-(AR51+AR102+AR153+AR204+AR255+AR306+AR357+AR408)</f>
        <v>0</v>
      </c>
      <c r="AW408" s="224" t="e">
        <f>AV408/(AR51+AR102+AR153+AR204+AR255+AR306+AR357+AR408)</f>
        <v>#DIV/0!</v>
      </c>
      <c r="AX408" s="237"/>
      <c r="AY408" s="115"/>
      <c r="AZ408" s="53"/>
      <c r="BA408" s="116"/>
      <c r="BB408" s="53"/>
      <c r="BC408" s="226">
        <f>SUM(AY408-BA357)</f>
        <v>0</v>
      </c>
    </row>
    <row r="409" spans="1:55" ht="15.75" thickBot="1">
      <c r="A409" s="119"/>
      <c r="B409" s="120"/>
      <c r="C409" s="121"/>
      <c r="D409" s="122"/>
      <c r="E409" s="122"/>
      <c r="F409" s="123"/>
      <c r="G409" s="324"/>
      <c r="H409" s="246"/>
      <c r="I409" s="125"/>
      <c r="J409" s="126">
        <f>SUM(H409:I409)</f>
        <v>0</v>
      </c>
      <c r="K409" s="127"/>
      <c r="L409" s="128">
        <f>SUM(J409+K409)</f>
        <v>0</v>
      </c>
      <c r="M409" s="129"/>
      <c r="N409" s="130"/>
      <c r="O409" s="131"/>
      <c r="P409" s="132"/>
      <c r="Q409" s="124"/>
      <c r="R409" s="125"/>
      <c r="S409" s="125">
        <f>SUM(Q409:R409)</f>
        <v>0</v>
      </c>
      <c r="T409" s="132"/>
      <c r="U409" s="132"/>
      <c r="V409" s="134">
        <f>SUM(S409+U409)</f>
        <v>0</v>
      </c>
      <c r="W409" s="135"/>
      <c r="X409" s="130"/>
      <c r="Y409" s="136">
        <f>T409-D409</f>
        <v>0</v>
      </c>
      <c r="Z409" s="137">
        <f>P409-E409</f>
        <v>0</v>
      </c>
      <c r="AA409" s="84">
        <f>SUM(S409-J409)</f>
        <v>0</v>
      </c>
      <c r="AB409" s="85" t="e">
        <f>AA409/J409</f>
        <v>#DIV/0!</v>
      </c>
      <c r="AC409" s="86">
        <f>U409-K409</f>
        <v>0</v>
      </c>
      <c r="AD409" s="87" t="e">
        <f>AC409/K409</f>
        <v>#DIV/0!</v>
      </c>
      <c r="AE409" s="88">
        <f>V409-L409</f>
        <v>0</v>
      </c>
      <c r="AF409" s="89" t="e">
        <f>AE409/L409</f>
        <v>#DIV/0!</v>
      </c>
      <c r="AG409" s="90">
        <f>W409-M409</f>
        <v>0</v>
      </c>
      <c r="AH409" s="91" t="e">
        <f>AG409/M409</f>
        <v>#DIV/0!</v>
      </c>
      <c r="AI409" s="233">
        <f>(S52+S103+S154+S205+S256+S307+S358+S409)-(J52+J103+J154+J205+J256+J307+J358+J409)</f>
        <v>0</v>
      </c>
      <c r="AJ409" s="234" t="e">
        <f>AI409/(J52+J103+J154+J205+J256+J307+J358+J409)</f>
        <v>#DIV/0!</v>
      </c>
      <c r="AK409" s="233">
        <f>(U52+U103+U154+U205+U256+U307+U358+U409)-(K52+K103+K154+K205+K256+K307+K358+K409)</f>
        <v>0</v>
      </c>
      <c r="AL409" s="234" t="e">
        <f>AK409/(K52+K103+K154+K205+K256+K307+K358+K409)</f>
        <v>#DIV/0!</v>
      </c>
      <c r="AM409" s="235">
        <f>(V52+V103+V154+V205+V256+V307+V358+V409)-(L52+L103+L154+L205+L256+L307+L358+L409)</f>
        <v>0</v>
      </c>
      <c r="AN409" s="244" t="e">
        <f>AM409/(L52+L103+L154+L205+L256+L307+L358+L409)</f>
        <v>#DIV/0!</v>
      </c>
      <c r="AO409" s="235">
        <f>(W52+W103+W154+W205+W256+W307+W358+W409)-(M52+M103+M154+M205+M256+M307+M358+M409)</f>
        <v>0</v>
      </c>
      <c r="AP409" s="244" t="e">
        <f>AO409/(M52+M103+M154+M205+M256+M307+M358+M409)</f>
        <v>#DIV/0!</v>
      </c>
      <c r="AQ409" s="16"/>
      <c r="AR409" s="142"/>
      <c r="AS409" s="143"/>
      <c r="AT409" s="242">
        <f>SUM(AS409-AR409)</f>
        <v>0</v>
      </c>
      <c r="AU409" s="243" t="e">
        <f>AT409/AR409</f>
        <v>#DIV/0!</v>
      </c>
      <c r="AV409" s="223">
        <f>(AS52+AS103+AS154+AS205+AS256+AS307+AS358+AS409)-(AR52+AR103+AR154+AR205+AR256+AR307+AR358+AR409)</f>
        <v>0</v>
      </c>
      <c r="AW409" s="224" t="e">
        <f>AV409/(AR52+AR103+AR154+AR205+AR256+AR307+AR358+AR409)</f>
        <v>#DIV/0!</v>
      </c>
      <c r="AX409" s="237"/>
      <c r="AY409" s="144"/>
      <c r="AZ409" s="145"/>
      <c r="BA409" s="146"/>
      <c r="BB409" s="145"/>
      <c r="BC409" s="227">
        <f>SUM(AY409-BA358)</f>
        <v>0</v>
      </c>
    </row>
    <row r="410" spans="1:55" ht="15.75" thickBot="1">
      <c r="A410" s="148"/>
      <c r="B410" s="148"/>
      <c r="C410" s="148"/>
      <c r="D410" s="148"/>
      <c r="E410" s="148"/>
      <c r="F410" s="148"/>
      <c r="G410" s="325"/>
      <c r="H410" s="149"/>
      <c r="I410" s="149"/>
      <c r="J410" s="149"/>
      <c r="K410" s="149"/>
      <c r="L410" s="150"/>
      <c r="M410" s="150"/>
      <c r="N410" s="150"/>
      <c r="O410" s="150"/>
      <c r="P410" s="150"/>
      <c r="Q410" s="149"/>
      <c r="R410" s="149"/>
      <c r="S410" s="149"/>
      <c r="T410" s="149"/>
      <c r="U410" s="149"/>
      <c r="V410" s="150"/>
      <c r="W410" s="150"/>
      <c r="X410" s="150"/>
      <c r="Y410" s="150"/>
      <c r="Z410" s="151"/>
      <c r="AA410" s="149"/>
      <c r="AB410" s="152"/>
      <c r="AC410" s="149"/>
      <c r="AD410" s="152"/>
      <c r="AE410" s="150"/>
      <c r="AF410" s="153"/>
      <c r="AG410" s="150"/>
      <c r="AH410" s="153"/>
      <c r="AI410" s="300"/>
      <c r="AJ410" s="301"/>
      <c r="AK410" s="300"/>
      <c r="AL410" s="301"/>
      <c r="AM410" s="211"/>
      <c r="AN410" s="212"/>
      <c r="AO410" s="213"/>
      <c r="AP410" s="214"/>
      <c r="AQ410" s="16"/>
      <c r="AR410" s="154"/>
      <c r="AS410" s="154"/>
      <c r="AT410" s="155"/>
      <c r="AU410" s="156"/>
      <c r="AV410" s="238"/>
      <c r="AW410" s="228"/>
      <c r="AX410" s="156"/>
    </row>
    <row r="411" spans="1:55" ht="24" thickBot="1">
      <c r="A411" s="157" t="s">
        <v>14</v>
      </c>
      <c r="B411" s="158"/>
      <c r="C411" s="158"/>
      <c r="D411" s="158"/>
      <c r="E411" s="158"/>
      <c r="F411" s="159"/>
      <c r="G411" s="326"/>
      <c r="H411" s="161"/>
      <c r="I411" s="161"/>
      <c r="J411" s="162">
        <f>SUM(J369:J409)</f>
        <v>0</v>
      </c>
      <c r="K411" s="162">
        <f>SUM(K369:K409)</f>
        <v>0</v>
      </c>
      <c r="L411" s="163">
        <f>SUM(L369:L409)</f>
        <v>0</v>
      </c>
      <c r="M411" s="164">
        <f>SUM(M369:M409)</f>
        <v>0</v>
      </c>
      <c r="N411" s="165"/>
      <c r="O411" s="165"/>
      <c r="P411" s="165"/>
      <c r="Q411" s="166"/>
      <c r="R411" s="166"/>
      <c r="S411" s="162">
        <f>SUM(S369:S409)</f>
        <v>0</v>
      </c>
      <c r="T411" s="166"/>
      <c r="U411" s="166"/>
      <c r="V411" s="163">
        <f>SUM(V369:V409)</f>
        <v>0</v>
      </c>
      <c r="W411" s="167">
        <f>SUM(W369:W409)</f>
        <v>0</v>
      </c>
      <c r="X411" s="168"/>
      <c r="Y411" s="168"/>
      <c r="Z411" s="169"/>
      <c r="AA411" s="170"/>
      <c r="AB411" s="171"/>
      <c r="AC411" s="170"/>
      <c r="AD411" s="171"/>
      <c r="AE411" s="172"/>
      <c r="AF411" s="173"/>
      <c r="AG411" s="172"/>
      <c r="AH411" s="173"/>
      <c r="AI411" s="297"/>
      <c r="AJ411" s="298"/>
      <c r="AK411" s="297"/>
      <c r="AL411" s="298"/>
      <c r="AM411" s="174"/>
      <c r="AN411" s="175"/>
      <c r="AO411" s="176"/>
      <c r="AP411" s="177"/>
      <c r="AR411" s="178">
        <f>SUM(AR369:AR409)</f>
        <v>0</v>
      </c>
      <c r="AS411" s="179">
        <f>SUM(AS369:AS409)</f>
        <v>0</v>
      </c>
      <c r="AT411" s="180"/>
      <c r="AU411" s="181"/>
      <c r="AV411" s="182"/>
      <c r="AW411" s="183"/>
    </row>
    <row r="412" spans="1:55" ht="6" customHeight="1" thickBot="1">
      <c r="H412" s="184"/>
      <c r="I412" s="184"/>
      <c r="Q412" s="149"/>
      <c r="R412" s="149"/>
      <c r="AA412" s="149"/>
      <c r="AB412" s="152"/>
      <c r="AC412" s="149"/>
      <c r="AD412" s="152"/>
      <c r="AE412" s="150"/>
      <c r="AF412" s="153"/>
      <c r="AG412" s="150"/>
      <c r="AH412" s="153"/>
      <c r="AR412" s="185"/>
      <c r="AS412" s="185"/>
      <c r="AT412" s="155"/>
      <c r="AU412" s="156"/>
    </row>
    <row r="413" spans="1:55" ht="23.25" customHeight="1" thickBot="1">
      <c r="A413" s="157" t="s">
        <v>15</v>
      </c>
      <c r="B413" s="158"/>
      <c r="C413" s="158"/>
      <c r="D413" s="158"/>
      <c r="E413" s="158"/>
      <c r="F413" s="159"/>
      <c r="G413" s="326"/>
      <c r="H413" s="186"/>
      <c r="I413" s="186"/>
      <c r="J413" s="162">
        <f>AVERAGE(J369:J409)</f>
        <v>0</v>
      </c>
      <c r="K413" s="162" t="e">
        <f>AVERAGE(K369:K409)</f>
        <v>#DIV/0!</v>
      </c>
      <c r="L413" s="163">
        <f>AVERAGE(L369:L409)</f>
        <v>0</v>
      </c>
      <c r="M413" s="164" t="e">
        <f>AVERAGE(M369:M409)</f>
        <v>#DIV/0!</v>
      </c>
      <c r="N413" s="165"/>
      <c r="O413" s="165"/>
      <c r="P413" s="165"/>
      <c r="Q413" s="187"/>
      <c r="R413" s="187"/>
      <c r="S413" s="162">
        <f>AVERAGE(S369:S409)</f>
        <v>0</v>
      </c>
      <c r="T413" s="166"/>
      <c r="U413" s="166"/>
      <c r="V413" s="163">
        <f>AVERAGE(V369:V409)</f>
        <v>0</v>
      </c>
      <c r="W413" s="188" t="e">
        <f>AVERAGE(W369:W409)</f>
        <v>#DIV/0!</v>
      </c>
      <c r="X413" s="168"/>
      <c r="Y413" s="168"/>
      <c r="Z413" s="169"/>
      <c r="AA413" s="189">
        <f>AVERAGE(AA369:AA409)</f>
        <v>0</v>
      </c>
      <c r="AB413" s="190" t="e">
        <f>AVERAGE(AB369:AB409)</f>
        <v>#DIV/0!</v>
      </c>
      <c r="AC413" s="191">
        <f>AVERAGE(AC369:AC409)</f>
        <v>0</v>
      </c>
      <c r="AD413" s="192" t="e">
        <f>AVERAGE(AD369:AD409)</f>
        <v>#DIV/0!</v>
      </c>
      <c r="AE413" s="193">
        <f>AVERAGE(AE369:AE409)</f>
        <v>0</v>
      </c>
      <c r="AF413" s="194" t="e">
        <f>AVERAGE(AF369:AF409)</f>
        <v>#DIV/0!</v>
      </c>
      <c r="AG413" s="195">
        <f>AVERAGE(AG369:AG409)</f>
        <v>0</v>
      </c>
      <c r="AH413" s="196" t="e">
        <f>AVERAGE(AH369:AH409)</f>
        <v>#DIV/0!</v>
      </c>
      <c r="AI413" s="315">
        <f>AVERAGE(AI369:AI409)</f>
        <v>0</v>
      </c>
      <c r="AJ413" s="315" t="e">
        <f>AVERAGE(AJ369:AJ409)</f>
        <v>#DIV/0!</v>
      </c>
      <c r="AK413" s="315">
        <f>AVERAGE(AK369:AK409)</f>
        <v>0</v>
      </c>
      <c r="AL413" s="315" t="e">
        <f>AVERAGE(AL369:AL409)</f>
        <v>#DIV/0!</v>
      </c>
      <c r="AM413" s="229">
        <f>AVERAGE(AM369:AM409)</f>
        <v>0</v>
      </c>
      <c r="AN413" s="229" t="e">
        <f>AVERAGE(AN369:AN409)</f>
        <v>#DIV/0!</v>
      </c>
      <c r="AO413" s="230">
        <f>AVERAGE(AO369:AO409)</f>
        <v>0</v>
      </c>
      <c r="AP413" s="230" t="e">
        <f>AVERAGE(AP369:AP409)</f>
        <v>#DIV/0!</v>
      </c>
      <c r="AQ413" s="16"/>
      <c r="AR413" s="197" t="e">
        <f>AVERAGE(AR369:AR409)</f>
        <v>#DIV/0!</v>
      </c>
      <c r="AS413" s="198" t="e">
        <f>AVERAGE(AS369:AS409)</f>
        <v>#DIV/0!</v>
      </c>
      <c r="AT413" s="199">
        <f>AVERAGE(AT369:AT409)</f>
        <v>0</v>
      </c>
      <c r="AU413" s="200" t="e">
        <f>AVERAGE(AU369:AU409)</f>
        <v>#DIV/0!</v>
      </c>
      <c r="AV413" s="231">
        <f>AVERAGE(AV369:AV409)</f>
        <v>0</v>
      </c>
      <c r="AW413" s="232" t="e">
        <f>AVERAGE(AW369:AW409)</f>
        <v>#DIV/0!</v>
      </c>
    </row>
    <row r="414" spans="1:55" ht="57" customHeight="1">
      <c r="A414" s="201"/>
      <c r="B414" s="201"/>
      <c r="C414" s="201"/>
      <c r="D414" s="201"/>
      <c r="E414" s="201"/>
      <c r="F414" s="201"/>
      <c r="G414" s="207"/>
      <c r="H414" s="202"/>
      <c r="I414" s="202"/>
      <c r="J414" s="203"/>
      <c r="K414" s="203"/>
      <c r="L414" s="204"/>
      <c r="M414" s="205"/>
      <c r="N414" s="205"/>
      <c r="O414" s="205"/>
      <c r="P414" s="205"/>
      <c r="Q414" s="206"/>
      <c r="R414" s="206"/>
      <c r="S414" s="203"/>
      <c r="T414" s="203"/>
      <c r="U414" s="203"/>
      <c r="V414" s="204"/>
      <c r="W414" s="205"/>
      <c r="X414" s="205"/>
      <c r="Y414" s="205"/>
      <c r="Z414" s="207"/>
      <c r="AA414" s="203"/>
      <c r="AB414" s="208"/>
      <c r="AC414" s="203"/>
      <c r="AD414" s="208"/>
      <c r="AE414" s="204"/>
      <c r="AF414" s="209"/>
      <c r="AG414" s="205"/>
      <c r="AH414" s="210"/>
      <c r="AI414" s="300"/>
      <c r="AJ414" s="301"/>
      <c r="AK414" s="300"/>
      <c r="AL414" s="301"/>
      <c r="AM414" s="211"/>
      <c r="AN414" s="212"/>
      <c r="AO414" s="213"/>
      <c r="AP414" s="214"/>
      <c r="AQ414" s="16"/>
    </row>
    <row r="415" spans="1:55" ht="15.75" customHeight="1" thickBot="1">
      <c r="A415" s="148"/>
      <c r="B415" s="148"/>
      <c r="C415" s="148"/>
      <c r="D415" s="148"/>
      <c r="E415" s="148"/>
      <c r="F415" s="148"/>
      <c r="G415" s="325"/>
      <c r="H415" s="149"/>
      <c r="I415" s="149"/>
      <c r="J415" s="149"/>
      <c r="K415" s="149"/>
      <c r="L415" s="150"/>
      <c r="M415" s="150"/>
      <c r="N415" s="150"/>
      <c r="O415" s="150"/>
      <c r="P415" s="150"/>
      <c r="Q415" s="149"/>
      <c r="R415" s="149"/>
      <c r="S415" s="149"/>
      <c r="T415" s="149"/>
      <c r="U415" s="149"/>
      <c r="V415" s="150"/>
      <c r="W415" s="150"/>
      <c r="X415" s="150"/>
      <c r="Y415" s="150"/>
      <c r="Z415" s="151"/>
      <c r="AA415" s="149"/>
      <c r="AB415" s="152"/>
      <c r="AC415" s="149"/>
      <c r="AD415" s="152"/>
      <c r="AE415" s="150"/>
      <c r="AF415" s="153"/>
      <c r="AG415" s="150"/>
      <c r="AH415" s="153"/>
      <c r="AI415" s="300"/>
      <c r="AJ415" s="301"/>
      <c r="AK415" s="300"/>
      <c r="AL415" s="301"/>
      <c r="AM415" s="211"/>
      <c r="AN415" s="212"/>
      <c r="AO415" s="213"/>
      <c r="AP415" s="214"/>
      <c r="AQ415" s="16"/>
    </row>
    <row r="416" spans="1:55" ht="30" customHeight="1" thickBot="1">
      <c r="A416" s="249" t="s">
        <v>24</v>
      </c>
      <c r="B416" s="28" t="str">
        <f>A416</f>
        <v>OCTOBRE</v>
      </c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  <c r="AI416" s="28"/>
      <c r="AJ416" s="28"/>
      <c r="AK416" s="28"/>
      <c r="AL416" s="28"/>
      <c r="AM416" s="28"/>
      <c r="AN416" s="28"/>
      <c r="AO416" s="28"/>
      <c r="AP416" s="29"/>
      <c r="AR416" s="250" t="str">
        <f>B416</f>
        <v>OCTOBRE</v>
      </c>
      <c r="AS416" s="251"/>
      <c r="AT416" s="251"/>
      <c r="AU416" s="252"/>
      <c r="AV416" s="302" t="s">
        <v>17</v>
      </c>
      <c r="AW416" s="303"/>
      <c r="AY416" s="32">
        <v>42401</v>
      </c>
      <c r="AZ416" s="33"/>
      <c r="BA416" s="32">
        <f>AY416+31</f>
        <v>42432</v>
      </c>
      <c r="BB416" s="33"/>
      <c r="BC416" s="34" t="s">
        <v>59</v>
      </c>
    </row>
    <row r="417" spans="1:55" s="275" customFormat="1" ht="30.75" customHeight="1">
      <c r="A417" s="255" t="s">
        <v>28</v>
      </c>
      <c r="B417" s="256"/>
      <c r="C417" s="256"/>
      <c r="D417" s="256"/>
      <c r="E417" s="256"/>
      <c r="F417" s="257"/>
      <c r="G417" s="258">
        <v>2015</v>
      </c>
      <c r="H417" s="259"/>
      <c r="I417" s="259"/>
      <c r="J417" s="259"/>
      <c r="K417" s="259"/>
      <c r="L417" s="259"/>
      <c r="M417" s="259"/>
      <c r="N417" s="260"/>
      <c r="O417" s="261">
        <f>G417+1</f>
        <v>2016</v>
      </c>
      <c r="P417" s="259"/>
      <c r="Q417" s="259"/>
      <c r="R417" s="259"/>
      <c r="S417" s="259"/>
      <c r="T417" s="259"/>
      <c r="U417" s="259"/>
      <c r="V417" s="259"/>
      <c r="W417" s="262"/>
      <c r="X417" s="260"/>
      <c r="Y417" s="263" t="s">
        <v>47</v>
      </c>
      <c r="Z417" s="263" t="s">
        <v>48</v>
      </c>
      <c r="AA417" s="44" t="s">
        <v>49</v>
      </c>
      <c r="AB417" s="44"/>
      <c r="AC417" s="44" t="s">
        <v>50</v>
      </c>
      <c r="AD417" s="44"/>
      <c r="AE417" s="45" t="s">
        <v>51</v>
      </c>
      <c r="AF417" s="45"/>
      <c r="AG417" s="45" t="s">
        <v>52</v>
      </c>
      <c r="AH417" s="264"/>
      <c r="AI417" s="333" t="s">
        <v>60</v>
      </c>
      <c r="AJ417" s="334"/>
      <c r="AK417" s="333" t="s">
        <v>61</v>
      </c>
      <c r="AL417" s="334"/>
      <c r="AM417" s="327" t="s">
        <v>62</v>
      </c>
      <c r="AN417" s="331"/>
      <c r="AO417" s="327" t="s">
        <v>18</v>
      </c>
      <c r="AP417" s="328"/>
      <c r="AQ417" s="265"/>
      <c r="AR417" s="266">
        <f>G417</f>
        <v>2015</v>
      </c>
      <c r="AS417" s="267">
        <f>O417</f>
        <v>2016</v>
      </c>
      <c r="AT417" s="268" t="s">
        <v>55</v>
      </c>
      <c r="AU417" s="269"/>
      <c r="AV417" s="304"/>
      <c r="AW417" s="215"/>
      <c r="AX417" s="272"/>
      <c r="AY417" s="52" t="s">
        <v>57</v>
      </c>
      <c r="AZ417" s="53"/>
      <c r="BA417" s="52" t="s">
        <v>58</v>
      </c>
      <c r="BB417" s="53"/>
      <c r="BC417" s="54"/>
    </row>
    <row r="418" spans="1:55" ht="57" customHeight="1">
      <c r="A418" s="35">
        <v>1</v>
      </c>
      <c r="B418" s="36">
        <v>2</v>
      </c>
      <c r="C418" s="37">
        <v>3</v>
      </c>
      <c r="D418" s="38" t="s">
        <v>29</v>
      </c>
      <c r="E418" s="316" t="s">
        <v>30</v>
      </c>
      <c r="F418" s="317" t="s">
        <v>38</v>
      </c>
      <c r="G418" s="321">
        <v>5</v>
      </c>
      <c r="H418" s="39" t="s">
        <v>31</v>
      </c>
      <c r="I418" s="39" t="s">
        <v>32</v>
      </c>
      <c r="J418" s="39" t="s">
        <v>33</v>
      </c>
      <c r="K418" s="43" t="s">
        <v>34</v>
      </c>
      <c r="L418" s="40" t="s">
        <v>35</v>
      </c>
      <c r="M418" s="276" t="s">
        <v>36</v>
      </c>
      <c r="N418" s="277"/>
      <c r="O418" s="278" t="s">
        <v>37</v>
      </c>
      <c r="P418" s="41" t="s">
        <v>39</v>
      </c>
      <c r="Q418" s="39" t="s">
        <v>40</v>
      </c>
      <c r="R418" s="39" t="s">
        <v>41</v>
      </c>
      <c r="S418" s="39" t="s">
        <v>42</v>
      </c>
      <c r="T418" s="42" t="s">
        <v>43</v>
      </c>
      <c r="U418" s="43" t="s">
        <v>44</v>
      </c>
      <c r="V418" s="40" t="s">
        <v>45</v>
      </c>
      <c r="W418" s="276" t="s">
        <v>46</v>
      </c>
      <c r="X418" s="277"/>
      <c r="Y418" s="263"/>
      <c r="Z418" s="263"/>
      <c r="AA418" s="44"/>
      <c r="AB418" s="44"/>
      <c r="AC418" s="44"/>
      <c r="AD418" s="44"/>
      <c r="AE418" s="45"/>
      <c r="AF418" s="45"/>
      <c r="AG418" s="45"/>
      <c r="AH418" s="264"/>
      <c r="AI418" s="335"/>
      <c r="AJ418" s="336"/>
      <c r="AK418" s="335"/>
      <c r="AL418" s="336"/>
      <c r="AM418" s="329"/>
      <c r="AN418" s="332"/>
      <c r="AO418" s="329"/>
      <c r="AP418" s="330"/>
      <c r="AR418" s="281" t="s">
        <v>53</v>
      </c>
      <c r="AS418" s="282" t="s">
        <v>54</v>
      </c>
      <c r="AT418" s="268"/>
      <c r="AU418" s="269"/>
      <c r="AV418" s="304"/>
      <c r="AW418" s="215"/>
      <c r="AY418" s="283"/>
      <c r="AZ418" s="53"/>
      <c r="BA418" s="283"/>
      <c r="BB418" s="53"/>
      <c r="BC418" s="54"/>
    </row>
    <row r="419" spans="1:55" ht="15.75" customHeight="1" thickBot="1">
      <c r="A419" s="35"/>
      <c r="B419" s="36"/>
      <c r="C419" s="37"/>
      <c r="D419" s="55"/>
      <c r="E419" s="316"/>
      <c r="F419" s="318"/>
      <c r="G419" s="322"/>
      <c r="H419" s="39"/>
      <c r="I419" s="39"/>
      <c r="J419" s="39"/>
      <c r="K419" s="285"/>
      <c r="L419" s="40"/>
      <c r="M419" s="276"/>
      <c r="N419" s="277"/>
      <c r="O419" s="286"/>
      <c r="P419" s="56"/>
      <c r="Q419" s="39"/>
      <c r="R419" s="39"/>
      <c r="S419" s="39"/>
      <c r="T419" s="57"/>
      <c r="U419" s="285"/>
      <c r="V419" s="40"/>
      <c r="W419" s="276"/>
      <c r="X419" s="277"/>
      <c r="Y419" s="263"/>
      <c r="Z419" s="263"/>
      <c r="AA419" s="58" t="s">
        <v>11</v>
      </c>
      <c r="AB419" s="59" t="s">
        <v>12</v>
      </c>
      <c r="AC419" s="60" t="s">
        <v>11</v>
      </c>
      <c r="AD419" s="61" t="s">
        <v>12</v>
      </c>
      <c r="AE419" s="62" t="s">
        <v>11</v>
      </c>
      <c r="AF419" s="63" t="s">
        <v>12</v>
      </c>
      <c r="AG419" s="62" t="s">
        <v>11</v>
      </c>
      <c r="AH419" s="63" t="s">
        <v>12</v>
      </c>
      <c r="AI419" s="305" t="s">
        <v>11</v>
      </c>
      <c r="AJ419" s="306" t="s">
        <v>12</v>
      </c>
      <c r="AK419" s="305" t="s">
        <v>11</v>
      </c>
      <c r="AL419" s="306" t="s">
        <v>12</v>
      </c>
      <c r="AM419" s="239" t="s">
        <v>11</v>
      </c>
      <c r="AN419" s="240" t="s">
        <v>12</v>
      </c>
      <c r="AO419" s="239" t="s">
        <v>11</v>
      </c>
      <c r="AP419" s="241" t="s">
        <v>12</v>
      </c>
      <c r="AR419" s="287"/>
      <c r="AS419" s="288"/>
      <c r="AT419" s="289" t="s">
        <v>56</v>
      </c>
      <c r="AU419" s="290" t="s">
        <v>12</v>
      </c>
      <c r="AV419" s="307" t="s">
        <v>13</v>
      </c>
      <c r="AW419" s="308" t="s">
        <v>12</v>
      </c>
      <c r="AY419" s="64"/>
      <c r="AZ419" s="53"/>
      <c r="BA419" s="64"/>
      <c r="BB419" s="53"/>
      <c r="BC419" s="65"/>
    </row>
    <row r="420" spans="1:55">
      <c r="A420" s="99"/>
      <c r="B420" s="100"/>
      <c r="C420" s="101"/>
      <c r="D420" s="101"/>
      <c r="E420" s="101"/>
      <c r="F420" s="217"/>
      <c r="G420" s="323"/>
      <c r="H420" s="245"/>
      <c r="I420" s="105"/>
      <c r="J420" s="106">
        <f>SUM(H420:I420)</f>
        <v>0</v>
      </c>
      <c r="K420" s="107"/>
      <c r="L420" s="118">
        <f>SUM(J420+K420)</f>
        <v>0</v>
      </c>
      <c r="M420" s="108"/>
      <c r="N420" s="76"/>
      <c r="O420" s="77"/>
      <c r="P420" s="218"/>
      <c r="Q420" s="104"/>
      <c r="R420" s="105"/>
      <c r="S420" s="105">
        <f>SUM(Q420:R420)</f>
        <v>0</v>
      </c>
      <c r="T420" s="218"/>
      <c r="U420" s="218"/>
      <c r="V420" s="80">
        <f>SUM(S420+U420)</f>
        <v>0</v>
      </c>
      <c r="W420" s="112"/>
      <c r="X420" s="76"/>
      <c r="Y420" s="82">
        <f>T420-D420</f>
        <v>0</v>
      </c>
      <c r="Z420" s="83">
        <f>P420-E420</f>
        <v>0</v>
      </c>
      <c r="AA420" s="84">
        <f>SUM(S420-J420)</f>
        <v>0</v>
      </c>
      <c r="AB420" s="85" t="e">
        <f>AA420/J420</f>
        <v>#DIV/0!</v>
      </c>
      <c r="AC420" s="86">
        <f>U420-K420</f>
        <v>0</v>
      </c>
      <c r="AD420" s="87" t="e">
        <f>AC420/K420</f>
        <v>#DIV/0!</v>
      </c>
      <c r="AE420" s="88">
        <f>V420-L420</f>
        <v>0</v>
      </c>
      <c r="AF420" s="89" t="e">
        <f>AE420/L420</f>
        <v>#DIV/0!</v>
      </c>
      <c r="AG420" s="90">
        <f>W420-M420</f>
        <v>0</v>
      </c>
      <c r="AH420" s="91" t="e">
        <f>AG420/M420</f>
        <v>#DIV/0!</v>
      </c>
      <c r="AI420" s="233">
        <f>(S12+S63+S114+S165+S216+S267+S318+S369+S420)-(J12+J63+J114+J165+J216+J267+J318+J369+J420)</f>
        <v>0</v>
      </c>
      <c r="AJ420" s="234" t="e">
        <f>AI420/(J12+J63+J114+J165+J216+J267+J318+J369+J420)</f>
        <v>#DIV/0!</v>
      </c>
      <c r="AK420" s="233">
        <f>(U12+U63+U114+U165+U216+U267+U318+U369+U420)-(K12+K63+K114+K165+K216+K267+K318+K369+K420)</f>
        <v>0</v>
      </c>
      <c r="AL420" s="234" t="e">
        <f>AK420/(K12+K63+K114+K165+K216+K267+K318+K369+K420)</f>
        <v>#DIV/0!</v>
      </c>
      <c r="AM420" s="235">
        <f>(V12+V63+V114+V165+V216+V267+V318+V369+V420)-(L12+L63+L114+L165+L216+L267+L318+L369+L420)</f>
        <v>0</v>
      </c>
      <c r="AN420" s="244" t="e">
        <f>AM420/(L12+L63+L114+L165+L216+L267+L318+L369+L420)</f>
        <v>#DIV/0!</v>
      </c>
      <c r="AO420" s="235">
        <f>(W12+W63+W114+W165+W216+W267+W318+W369+W420)-(M12+M63+M114+M165+M216+M267+M318+M369+M420)</f>
        <v>0</v>
      </c>
      <c r="AP420" s="244" t="e">
        <f>AO420/(M12+M63+M114+M165+M216+M267+M318+M369+M420)</f>
        <v>#DIV/0!</v>
      </c>
      <c r="AQ420" s="16"/>
      <c r="AR420" s="92"/>
      <c r="AS420" s="93"/>
      <c r="AT420" s="242">
        <f>SUM(AS420-AR420)</f>
        <v>0</v>
      </c>
      <c r="AU420" s="243" t="e">
        <f>AT420/AR420</f>
        <v>#DIV/0!</v>
      </c>
      <c r="AV420" s="223">
        <f>(AS12+AS63+AS114+AS165+AS216+AS267+AS318+AS369+AS420)-(AR12+AR63+AR114+AR165+AR216+AR267+AR318+AR369+AR420)</f>
        <v>0</v>
      </c>
      <c r="AW420" s="224" t="e">
        <f>AV420/(AR12+AR63+AR114+AR165+AR216+AR267+AR318+AR369+AR420)</f>
        <v>#DIV/0!</v>
      </c>
      <c r="AX420" s="237"/>
      <c r="AY420" s="96"/>
      <c r="AZ420" s="53"/>
      <c r="BA420" s="97"/>
      <c r="BB420" s="53"/>
      <c r="BC420" s="225">
        <f>SUM(AY420-BA369)</f>
        <v>0</v>
      </c>
    </row>
    <row r="421" spans="1:55" ht="14.25" customHeight="1">
      <c r="A421" s="99"/>
      <c r="B421" s="100"/>
      <c r="C421" s="101"/>
      <c r="D421" s="102"/>
      <c r="E421" s="102"/>
      <c r="F421" s="103"/>
      <c r="G421" s="323"/>
      <c r="H421" s="245"/>
      <c r="I421" s="105"/>
      <c r="J421" s="106">
        <f>SUM(H421:I421)</f>
        <v>0</v>
      </c>
      <c r="K421" s="107"/>
      <c r="L421" s="118">
        <f>SUM(J421+K421)</f>
        <v>0</v>
      </c>
      <c r="M421" s="108"/>
      <c r="N421" s="76"/>
      <c r="O421" s="109"/>
      <c r="P421" s="110"/>
      <c r="Q421" s="104"/>
      <c r="R421" s="105"/>
      <c r="S421" s="105">
        <f>SUM(Q421:R421)</f>
        <v>0</v>
      </c>
      <c r="T421" s="110"/>
      <c r="U421" s="110"/>
      <c r="V421" s="74">
        <f>SUM(S421+U421)</f>
        <v>0</v>
      </c>
      <c r="W421" s="112"/>
      <c r="X421" s="76"/>
      <c r="Y421" s="82">
        <f>T421-D421</f>
        <v>0</v>
      </c>
      <c r="Z421" s="83">
        <f>P421-E421</f>
        <v>0</v>
      </c>
      <c r="AA421" s="84">
        <f>SUM(S421-J421)</f>
        <v>0</v>
      </c>
      <c r="AB421" s="85" t="e">
        <f>AA421/J421</f>
        <v>#DIV/0!</v>
      </c>
      <c r="AC421" s="86">
        <f>U421-K421</f>
        <v>0</v>
      </c>
      <c r="AD421" s="87" t="e">
        <f>AC421/K421</f>
        <v>#DIV/0!</v>
      </c>
      <c r="AE421" s="88">
        <f>V421-L421</f>
        <v>0</v>
      </c>
      <c r="AF421" s="89" t="e">
        <f>AE421/L421</f>
        <v>#DIV/0!</v>
      </c>
      <c r="AG421" s="90">
        <f>W421-M421</f>
        <v>0</v>
      </c>
      <c r="AH421" s="91" t="e">
        <f>AG421/M421</f>
        <v>#DIV/0!</v>
      </c>
      <c r="AI421" s="233">
        <f>(S13+S64+S115+S166+S217+S268+S319+S370+S421)-(J13+J64+J115+J166+J217+J268+J319+J370+J421)</f>
        <v>0</v>
      </c>
      <c r="AJ421" s="234" t="e">
        <f>AI421/(J13+J64+J115+J166+J217+J268+J319+J370+J421)</f>
        <v>#DIV/0!</v>
      </c>
      <c r="AK421" s="233">
        <f>(U13+U64+U115+U166+U217+U268+U319+U370+U421)-(K13+K64+K115+K166+K217+K268+K319+K370+K421)</f>
        <v>0</v>
      </c>
      <c r="AL421" s="234" t="e">
        <f>AK421/(K13+K64+K115+K166+K217+K268+K319+K370+K421)</f>
        <v>#DIV/0!</v>
      </c>
      <c r="AM421" s="235">
        <f>(V13+V64+V115+V166+V217+V268+V319+V370+V421)-(L13+L64+L115+L166+L217+L268+L319+L370+L421)</f>
        <v>0</v>
      </c>
      <c r="AN421" s="244" t="e">
        <f>AM421/(L13+L64+L115+L166+L217+L268+L319+L370+L421)</f>
        <v>#DIV/0!</v>
      </c>
      <c r="AO421" s="235">
        <f>(W13+W64+W115+W166+W217+W268+W319+W370+W421)-(M13+M64+M115+M166+M217+M268+M319+M370+M421)</f>
        <v>0</v>
      </c>
      <c r="AP421" s="244" t="e">
        <f>AO421/(M13+M64+M115+M166+M217+M268+M319+M370+M421)</f>
        <v>#DIV/0!</v>
      </c>
      <c r="AQ421" s="16"/>
      <c r="AR421" s="92"/>
      <c r="AS421" s="93"/>
      <c r="AT421" s="242">
        <f>SUM(AS421-AR421)</f>
        <v>0</v>
      </c>
      <c r="AU421" s="243" t="e">
        <f>AT421/AR421</f>
        <v>#DIV/0!</v>
      </c>
      <c r="AV421" s="223">
        <f>(AS13+AS64+AS115+AS166+AS217+AS268+AS319+AS370+AS421)-(AR13+AR64+AR115+AR166+AR217+AR268+AR319+AR370+AR421)</f>
        <v>0</v>
      </c>
      <c r="AW421" s="224" t="e">
        <f>AV421/(AR13+AR64+AR115+AR166+AR217+AR268+AR319+AR370+AR421)</f>
        <v>#DIV/0!</v>
      </c>
      <c r="AX421" s="237"/>
      <c r="AY421" s="115"/>
      <c r="AZ421" s="53"/>
      <c r="BA421" s="116"/>
      <c r="BB421" s="53"/>
      <c r="BC421" s="226">
        <f>SUM(AY421-BA370)</f>
        <v>0</v>
      </c>
    </row>
    <row r="422" spans="1:55">
      <c r="A422" s="66"/>
      <c r="B422" s="67"/>
      <c r="C422" s="68"/>
      <c r="D422" s="68"/>
      <c r="E422" s="68"/>
      <c r="F422" s="69"/>
      <c r="G422" s="323"/>
      <c r="H422" s="70"/>
      <c r="I422" s="71"/>
      <c r="J422" s="72">
        <f>SUM(H422:I422)</f>
        <v>0</v>
      </c>
      <c r="K422" s="73"/>
      <c r="L422" s="74">
        <f>SUM(J422+K422)</f>
        <v>0</v>
      </c>
      <c r="M422" s="75"/>
      <c r="N422" s="76"/>
      <c r="O422" s="77"/>
      <c r="P422" s="78"/>
      <c r="Q422" s="70"/>
      <c r="R422" s="71"/>
      <c r="S422" s="71">
        <f>SUM(Q422:R422)</f>
        <v>0</v>
      </c>
      <c r="T422" s="78"/>
      <c r="U422" s="79"/>
      <c r="V422" s="80">
        <f>SUM(S422+U422)</f>
        <v>0</v>
      </c>
      <c r="W422" s="81"/>
      <c r="X422" s="76"/>
      <c r="Y422" s="82">
        <f>T422-D422</f>
        <v>0</v>
      </c>
      <c r="Z422" s="83">
        <f>P422-E422</f>
        <v>0</v>
      </c>
      <c r="AA422" s="84">
        <f>SUM(S422-J422)</f>
        <v>0</v>
      </c>
      <c r="AB422" s="85" t="e">
        <f>AA422/J422</f>
        <v>#DIV/0!</v>
      </c>
      <c r="AC422" s="86">
        <f>U422-K422</f>
        <v>0</v>
      </c>
      <c r="AD422" s="87" t="e">
        <f>AC422/K422</f>
        <v>#DIV/0!</v>
      </c>
      <c r="AE422" s="88">
        <f>V422-L422</f>
        <v>0</v>
      </c>
      <c r="AF422" s="89" t="e">
        <f>AE422/L422</f>
        <v>#DIV/0!</v>
      </c>
      <c r="AG422" s="90">
        <f>W422-M422</f>
        <v>0</v>
      </c>
      <c r="AH422" s="91" t="e">
        <f>AG422/M422</f>
        <v>#DIV/0!</v>
      </c>
      <c r="AI422" s="233">
        <f>(S14+S65+S116+S167+S218+S269+S320+S371+S422)-(J14+J65+J116+J167+J218+J269+J320+J371+J422)</f>
        <v>0</v>
      </c>
      <c r="AJ422" s="234" t="e">
        <f>AI422/(J14+J65+J116+J167+J218+J269+J320+J371+J422)</f>
        <v>#DIV/0!</v>
      </c>
      <c r="AK422" s="233">
        <f>(U14+U65+U116+U167+U218+U269+U320+U371+U422)-(K14+K65+K116+K167+K218+K269+K320+K371+K422)</f>
        <v>0</v>
      </c>
      <c r="AL422" s="234" t="e">
        <f>AK422/(K14+K65+K116+K167+K218+K269+K320+K371+K422)</f>
        <v>#DIV/0!</v>
      </c>
      <c r="AM422" s="235">
        <f>(V14+V65+V116+V167+V218+V269+V320+V371+V422)-(L14+L65+L116+L167+L218+L269+L320+L371+L422)</f>
        <v>0</v>
      </c>
      <c r="AN422" s="244" t="e">
        <f>AM422/(L14+L65+L116+L167+L218+L269+L320+L371+L422)</f>
        <v>#DIV/0!</v>
      </c>
      <c r="AO422" s="235">
        <f>(W14+W65+W116+W167+W218+W269+W320+W371+W422)-(M14+M65+M116+M167+M218+M269+M320+M371+M422)</f>
        <v>0</v>
      </c>
      <c r="AP422" s="244" t="e">
        <f>AO422/(M14+M65+M116+M167+M218+M269+M320+M371+M422)</f>
        <v>#DIV/0!</v>
      </c>
      <c r="AR422" s="92"/>
      <c r="AS422" s="93"/>
      <c r="AT422" s="242">
        <f>SUM(AS422-AR422)</f>
        <v>0</v>
      </c>
      <c r="AU422" s="243" t="e">
        <f>AT422/AR422</f>
        <v>#DIV/0!</v>
      </c>
      <c r="AV422" s="223">
        <f>(AS14+AS65+AS116+AS167+AS218+AS269+AS320+AS371+AS422)-(AR14+AR65+AR116+AR167+AR218+AR269+AR320+AR371+AR422)</f>
        <v>0</v>
      </c>
      <c r="AW422" s="224" t="e">
        <f>AV422/(AR14+AR65+AR116+AR167+AR218+AR269+AR320+AR371+AR422)</f>
        <v>#DIV/0!</v>
      </c>
      <c r="AY422" s="96"/>
      <c r="AZ422" s="53"/>
      <c r="BA422" s="97"/>
      <c r="BB422" s="53"/>
      <c r="BC422" s="226">
        <f>SUM(AY422-BA371)</f>
        <v>0</v>
      </c>
    </row>
    <row r="423" spans="1:55">
      <c r="A423" s="66"/>
      <c r="B423" s="67"/>
      <c r="C423" s="68"/>
      <c r="D423" s="68"/>
      <c r="E423" s="68"/>
      <c r="F423" s="69"/>
      <c r="G423" s="323"/>
      <c r="H423" s="70"/>
      <c r="I423" s="71"/>
      <c r="J423" s="72">
        <f>SUM(H423:I423)</f>
        <v>0</v>
      </c>
      <c r="K423" s="73"/>
      <c r="L423" s="74">
        <f>SUM(J423+K423)</f>
        <v>0</v>
      </c>
      <c r="M423" s="75"/>
      <c r="N423" s="76"/>
      <c r="O423" s="77"/>
      <c r="P423" s="78"/>
      <c r="Q423" s="70"/>
      <c r="R423" s="71"/>
      <c r="S423" s="71">
        <f>SUM(Q423:R423)</f>
        <v>0</v>
      </c>
      <c r="T423" s="78"/>
      <c r="U423" s="79"/>
      <c r="V423" s="80">
        <f>SUM(S423+U423)</f>
        <v>0</v>
      </c>
      <c r="W423" s="81"/>
      <c r="X423" s="76"/>
      <c r="Y423" s="82">
        <f>T423-D423</f>
        <v>0</v>
      </c>
      <c r="Z423" s="83">
        <f>P423-E423</f>
        <v>0</v>
      </c>
      <c r="AA423" s="84">
        <f>SUM(S423-J423)</f>
        <v>0</v>
      </c>
      <c r="AB423" s="85" t="e">
        <f>AA423/J423</f>
        <v>#DIV/0!</v>
      </c>
      <c r="AC423" s="86">
        <f>U423-K423</f>
        <v>0</v>
      </c>
      <c r="AD423" s="87" t="e">
        <f>AC423/K423</f>
        <v>#DIV/0!</v>
      </c>
      <c r="AE423" s="88">
        <f>V423-L423</f>
        <v>0</v>
      </c>
      <c r="AF423" s="89" t="e">
        <f>AE423/L423</f>
        <v>#DIV/0!</v>
      </c>
      <c r="AG423" s="90">
        <f>W423-M423</f>
        <v>0</v>
      </c>
      <c r="AH423" s="91" t="e">
        <f>AG423/M423</f>
        <v>#DIV/0!</v>
      </c>
      <c r="AI423" s="233">
        <f>(S15+S66+S117+S168+S219+S270+S321+S372+S423)-(J15+J66+J117+J168+J219+J270+J321+J372+J423)</f>
        <v>0</v>
      </c>
      <c r="AJ423" s="234" t="e">
        <f>AI423/(J15+J66+J117+J168+J219+J270+J321+J372+J423)</f>
        <v>#DIV/0!</v>
      </c>
      <c r="AK423" s="233">
        <f>(U15+U66+U117+U168+U219+U270+U321+U372+U423)-(K15+K66+K117+K168+K219+K270+K321+K372+K423)</f>
        <v>0</v>
      </c>
      <c r="AL423" s="234" t="e">
        <f>AK423/(K15+K66+K117+K168+K219+K270+K321+K372+K423)</f>
        <v>#DIV/0!</v>
      </c>
      <c r="AM423" s="235">
        <f>(V15+V66+V117+V168+V219+V270+V321+V372+V423)-(L15+L66+L117+L168+L219+L270+L321+L372+L423)</f>
        <v>0</v>
      </c>
      <c r="AN423" s="244" t="e">
        <f>AM423/(L15+L66+L117+L168+L219+L270+L321+L372+L423)</f>
        <v>#DIV/0!</v>
      </c>
      <c r="AO423" s="235">
        <f>(W15+W66+W117+W168+W219+W270+W321+W372+W423)-(M15+M66+M117+M168+M219+M270+M321+M372+M423)</f>
        <v>0</v>
      </c>
      <c r="AP423" s="244" t="e">
        <f>AO423/(M15+M66+M117+M168+M219+M270+M321+M372+M423)</f>
        <v>#DIV/0!</v>
      </c>
      <c r="AR423" s="92"/>
      <c r="AS423" s="93"/>
      <c r="AT423" s="242">
        <f>SUM(AS423-AR423)</f>
        <v>0</v>
      </c>
      <c r="AU423" s="243" t="e">
        <f>AT423/AR423</f>
        <v>#DIV/0!</v>
      </c>
      <c r="AV423" s="223">
        <f>(AS15+AS66+AS117+AS168+AS219+AS270+AS321+AS372+AS423)-(AR15+AR66+AR117+AR168+AR219+AR270+AR321+AR372+AR423)</f>
        <v>0</v>
      </c>
      <c r="AW423" s="224" t="e">
        <f>AV423/(AR15+AR66+AR117+AR168+AR219+AR270+AR321+AR372+AR423)</f>
        <v>#DIV/0!</v>
      </c>
      <c r="AY423" s="96"/>
      <c r="AZ423" s="53"/>
      <c r="BA423" s="97"/>
      <c r="BB423" s="53"/>
      <c r="BC423" s="226">
        <f>SUM(AY423-BA372)</f>
        <v>0</v>
      </c>
    </row>
    <row r="424" spans="1:55">
      <c r="A424" s="66"/>
      <c r="B424" s="67"/>
      <c r="C424" s="68"/>
      <c r="D424" s="68"/>
      <c r="E424" s="68"/>
      <c r="F424" s="69"/>
      <c r="G424" s="323"/>
      <c r="H424" s="70"/>
      <c r="I424" s="71"/>
      <c r="J424" s="72">
        <f>SUM(H424:I424)</f>
        <v>0</v>
      </c>
      <c r="K424" s="73"/>
      <c r="L424" s="74">
        <f>SUM(J424+K424)</f>
        <v>0</v>
      </c>
      <c r="M424" s="75"/>
      <c r="N424" s="76"/>
      <c r="O424" s="77"/>
      <c r="P424" s="78"/>
      <c r="Q424" s="70"/>
      <c r="R424" s="71"/>
      <c r="S424" s="71">
        <f>SUM(Q424:R424)</f>
        <v>0</v>
      </c>
      <c r="T424" s="78"/>
      <c r="U424" s="79"/>
      <c r="V424" s="80">
        <f>SUM(S424+U424)</f>
        <v>0</v>
      </c>
      <c r="W424" s="81"/>
      <c r="X424" s="76"/>
      <c r="Y424" s="82">
        <f>T424-D424</f>
        <v>0</v>
      </c>
      <c r="Z424" s="83">
        <f>P424-E424</f>
        <v>0</v>
      </c>
      <c r="AA424" s="84">
        <f>SUM(S424-J424)</f>
        <v>0</v>
      </c>
      <c r="AB424" s="85" t="e">
        <f>AA424/J424</f>
        <v>#DIV/0!</v>
      </c>
      <c r="AC424" s="86">
        <f>U424-K424</f>
        <v>0</v>
      </c>
      <c r="AD424" s="87" t="e">
        <f>AC424/K424</f>
        <v>#DIV/0!</v>
      </c>
      <c r="AE424" s="88">
        <f>V424-L424</f>
        <v>0</v>
      </c>
      <c r="AF424" s="89" t="e">
        <f>AE424/L424</f>
        <v>#DIV/0!</v>
      </c>
      <c r="AG424" s="90">
        <f>W424-M424</f>
        <v>0</v>
      </c>
      <c r="AH424" s="91" t="e">
        <f>AG424/M424</f>
        <v>#DIV/0!</v>
      </c>
      <c r="AI424" s="233">
        <f>(S16+S67+S118+S169+S220+S271+S322+S373+S424)-(J16+J67+J118+J169+J220+J271+J322+J373+J424)</f>
        <v>0</v>
      </c>
      <c r="AJ424" s="234" t="e">
        <f>AI424/(J16+J67+J118+J169+J220+J271+J322+J373+J424)</f>
        <v>#DIV/0!</v>
      </c>
      <c r="AK424" s="233">
        <f>(U16+U67+U118+U169+U220+U271+U322+U373+U424)-(K16+K67+K118+K169+K220+K271+K322+K373+K424)</f>
        <v>0</v>
      </c>
      <c r="AL424" s="234" t="e">
        <f>AK424/(K16+K67+K118+K169+K220+K271+K322+K373+K424)</f>
        <v>#DIV/0!</v>
      </c>
      <c r="AM424" s="235">
        <f>(V16+V67+V118+V169+V220+V271+V322+V373+V424)-(L16+L67+L118+L169+L220+L271+L322+L373+L424)</f>
        <v>0</v>
      </c>
      <c r="AN424" s="244" t="e">
        <f>AM424/(L16+L67+L118+L169+L220+L271+L322+L373+L424)</f>
        <v>#DIV/0!</v>
      </c>
      <c r="AO424" s="235">
        <f>(W16+W67+W118+W169+W220+W271+W322+W373+W424)-(M16+M67+M118+M169+M220+M271+M322+M373+M424)</f>
        <v>0</v>
      </c>
      <c r="AP424" s="244" t="e">
        <f>AO424/(M16+M67+M118+M169+M220+M271+M322+M373+M424)</f>
        <v>#DIV/0!</v>
      </c>
      <c r="AR424" s="92"/>
      <c r="AS424" s="93"/>
      <c r="AT424" s="242">
        <f>SUM(AS424-AR424)</f>
        <v>0</v>
      </c>
      <c r="AU424" s="243" t="e">
        <f>AT424/AR424</f>
        <v>#DIV/0!</v>
      </c>
      <c r="AV424" s="223">
        <f>(AS16+AS67+AS118+AS169+AS220+AS271+AS322+AS373+AS424)-(AR16+AR67+AR118+AR169+AR220+AR271+AR322+AR373+AR424)</f>
        <v>0</v>
      </c>
      <c r="AW424" s="224" t="e">
        <f>AV424/(AR16+AR67+AR118+AR169+AR220+AR271+AR322+AR373+AR424)</f>
        <v>#DIV/0!</v>
      </c>
      <c r="AY424" s="96"/>
      <c r="AZ424" s="53"/>
      <c r="BA424" s="97"/>
      <c r="BB424" s="53"/>
      <c r="BC424" s="226">
        <f>SUM(AY424-BA373)</f>
        <v>0</v>
      </c>
    </row>
    <row r="425" spans="1:55">
      <c r="A425" s="66"/>
      <c r="B425" s="67"/>
      <c r="C425" s="68"/>
      <c r="D425" s="68"/>
      <c r="E425" s="68"/>
      <c r="F425" s="69"/>
      <c r="G425" s="323"/>
      <c r="H425" s="70"/>
      <c r="I425" s="71"/>
      <c r="J425" s="72">
        <f>SUM(H425:I425)</f>
        <v>0</v>
      </c>
      <c r="K425" s="73"/>
      <c r="L425" s="74">
        <f>SUM(J425+K425)</f>
        <v>0</v>
      </c>
      <c r="M425" s="75"/>
      <c r="N425" s="76"/>
      <c r="O425" s="77"/>
      <c r="P425" s="78"/>
      <c r="Q425" s="70"/>
      <c r="R425" s="71"/>
      <c r="S425" s="71">
        <f>SUM(Q425:R425)</f>
        <v>0</v>
      </c>
      <c r="T425" s="78"/>
      <c r="U425" s="79"/>
      <c r="V425" s="80">
        <f>SUM(S425+U425)</f>
        <v>0</v>
      </c>
      <c r="W425" s="81"/>
      <c r="X425" s="76"/>
      <c r="Y425" s="82">
        <f>T425-D425</f>
        <v>0</v>
      </c>
      <c r="Z425" s="83">
        <f>P425-E425</f>
        <v>0</v>
      </c>
      <c r="AA425" s="84">
        <f>SUM(S425-J425)</f>
        <v>0</v>
      </c>
      <c r="AB425" s="85" t="e">
        <f>AA425/J425</f>
        <v>#DIV/0!</v>
      </c>
      <c r="AC425" s="86">
        <f>U425-K425</f>
        <v>0</v>
      </c>
      <c r="AD425" s="87" t="e">
        <f>AC425/K425</f>
        <v>#DIV/0!</v>
      </c>
      <c r="AE425" s="88">
        <f>V425-L425</f>
        <v>0</v>
      </c>
      <c r="AF425" s="89" t="e">
        <f>AE425/L425</f>
        <v>#DIV/0!</v>
      </c>
      <c r="AG425" s="90">
        <f>W425-M425</f>
        <v>0</v>
      </c>
      <c r="AH425" s="91" t="e">
        <f>AG425/M425</f>
        <v>#DIV/0!</v>
      </c>
      <c r="AI425" s="233">
        <f>(S17+S68+S119+S170+S221+S272+S323+S374+S425)-(J17+J68+J119+J170+J221+J272+J323+J374+J425)</f>
        <v>0</v>
      </c>
      <c r="AJ425" s="234" t="e">
        <f>AI425/(J17+J68+J119+J170+J221+J272+J323+J374+J425)</f>
        <v>#DIV/0!</v>
      </c>
      <c r="AK425" s="233">
        <f>(U17+U68+U119+U170+U221+U272+U323+U374+U425)-(K17+K68+K119+K170+K221+K272+K323+K374+K425)</f>
        <v>0</v>
      </c>
      <c r="AL425" s="234" t="e">
        <f>AK425/(K17+K68+K119+K170+K221+K272+K323+K374+K425)</f>
        <v>#DIV/0!</v>
      </c>
      <c r="AM425" s="235">
        <f>(V17+V68+V119+V170+V221+V272+V323+V374+V425)-(L17+L68+L119+L170+L221+L272+L323+L374+L425)</f>
        <v>0</v>
      </c>
      <c r="AN425" s="244" t="e">
        <f>AM425/(L17+L68+L119+L170+L221+L272+L323+L374+L425)</f>
        <v>#DIV/0!</v>
      </c>
      <c r="AO425" s="235">
        <f>(W17+W68+W119+W170+W221+W272+W323+W374+W425)-(M17+M68+M119+M170+M221+M272+M323+M374+M425)</f>
        <v>0</v>
      </c>
      <c r="AP425" s="244" t="e">
        <f>AO425/(M17+M68+M119+M170+M221+M272+M323+M374+M425)</f>
        <v>#DIV/0!</v>
      </c>
      <c r="AR425" s="92"/>
      <c r="AS425" s="93"/>
      <c r="AT425" s="242">
        <f>SUM(AS425-AR425)</f>
        <v>0</v>
      </c>
      <c r="AU425" s="243" t="e">
        <f>AT425/AR425</f>
        <v>#DIV/0!</v>
      </c>
      <c r="AV425" s="223">
        <f>(AS17+AS68+AS119+AS170+AS221+AS272+AS323+AS374+AS425)-(AR17+AR68+AR119+AR170+AR221+AR272+AR323+AR374+AR425)</f>
        <v>0</v>
      </c>
      <c r="AW425" s="224" t="e">
        <f>AV425/(AR17+AR68+AR119+AR170+AR221+AR272+AR323+AR374+AR425)</f>
        <v>#DIV/0!</v>
      </c>
      <c r="AY425" s="96"/>
      <c r="AZ425" s="53"/>
      <c r="BA425" s="97"/>
      <c r="BB425" s="53"/>
      <c r="BC425" s="226">
        <f>SUM(AY425-BA374)</f>
        <v>0</v>
      </c>
    </row>
    <row r="426" spans="1:55">
      <c r="A426" s="66"/>
      <c r="B426" s="67"/>
      <c r="C426" s="68"/>
      <c r="D426" s="68"/>
      <c r="E426" s="68"/>
      <c r="F426" s="69"/>
      <c r="G426" s="323"/>
      <c r="H426" s="70"/>
      <c r="I426" s="71"/>
      <c r="J426" s="72">
        <f>SUM(H426:I426)</f>
        <v>0</v>
      </c>
      <c r="K426" s="73"/>
      <c r="L426" s="74">
        <f>SUM(J426+K426)</f>
        <v>0</v>
      </c>
      <c r="M426" s="75"/>
      <c r="N426" s="76"/>
      <c r="O426" s="77"/>
      <c r="P426" s="78"/>
      <c r="Q426" s="70"/>
      <c r="R426" s="71"/>
      <c r="S426" s="71">
        <f>SUM(Q426:R426)</f>
        <v>0</v>
      </c>
      <c r="T426" s="78"/>
      <c r="U426" s="79"/>
      <c r="V426" s="80">
        <f>SUM(S426+U426)</f>
        <v>0</v>
      </c>
      <c r="W426" s="81"/>
      <c r="X426" s="76"/>
      <c r="Y426" s="82">
        <f>T426-D426</f>
        <v>0</v>
      </c>
      <c r="Z426" s="83">
        <f>P426-E426</f>
        <v>0</v>
      </c>
      <c r="AA426" s="84">
        <f>SUM(S426-J426)</f>
        <v>0</v>
      </c>
      <c r="AB426" s="85" t="e">
        <f>AA426/J426</f>
        <v>#DIV/0!</v>
      </c>
      <c r="AC426" s="86">
        <f>U426-K426</f>
        <v>0</v>
      </c>
      <c r="AD426" s="87" t="e">
        <f>AC426/K426</f>
        <v>#DIV/0!</v>
      </c>
      <c r="AE426" s="88">
        <f>V426-L426</f>
        <v>0</v>
      </c>
      <c r="AF426" s="89" t="e">
        <f>AE426/L426</f>
        <v>#DIV/0!</v>
      </c>
      <c r="AG426" s="90">
        <f>W426-M426</f>
        <v>0</v>
      </c>
      <c r="AH426" s="91" t="e">
        <f>AG426/M426</f>
        <v>#DIV/0!</v>
      </c>
      <c r="AI426" s="233">
        <f>(S18+S69+S120+S171+S222+S273+S324+S375+S426)-(J18+J69+J120+J171+J222+J273+J324+J375+J426)</f>
        <v>0</v>
      </c>
      <c r="AJ426" s="234" t="e">
        <f>AI426/(J18+J69+J120+J171+J222+J273+J324+J375+J426)</f>
        <v>#DIV/0!</v>
      </c>
      <c r="AK426" s="233">
        <f>(U18+U69+U120+U171+U222+U273+U324+U375+U426)-(K18+K69+K120+K171+K222+K273+K324+K375+K426)</f>
        <v>0</v>
      </c>
      <c r="AL426" s="234" t="e">
        <f>AK426/(K18+K69+K120+K171+K222+K273+K324+K375+K426)</f>
        <v>#DIV/0!</v>
      </c>
      <c r="AM426" s="235">
        <f>(V18+V69+V120+V171+V222+V273+V324+V375+V426)-(L18+L69+L120+L171+L222+L273+L324+L375+L426)</f>
        <v>0</v>
      </c>
      <c r="AN426" s="244" t="e">
        <f>AM426/(L18+L69+L120+L171+L222+L273+L324+L375+L426)</f>
        <v>#DIV/0!</v>
      </c>
      <c r="AO426" s="235">
        <f>(W18+W69+W120+W171+W222+W273+W324+W375+W426)-(M18+M69+M120+M171+M222+M273+M324+M375+M426)</f>
        <v>0</v>
      </c>
      <c r="AP426" s="244" t="e">
        <f>AO426/(M18+M69+M120+M171+M222+M273+M324+M375+M426)</f>
        <v>#DIV/0!</v>
      </c>
      <c r="AR426" s="92"/>
      <c r="AS426" s="93"/>
      <c r="AT426" s="242">
        <f>SUM(AS426-AR426)</f>
        <v>0</v>
      </c>
      <c r="AU426" s="243" t="e">
        <f>AT426/AR426</f>
        <v>#DIV/0!</v>
      </c>
      <c r="AV426" s="223">
        <f>(AS18+AS69+AS120+AS171+AS222+AS273+AS324+AS375+AS426)-(AR18+AR69+AR120+AR171+AR222+AR273+AR324+AR375+AR426)</f>
        <v>0</v>
      </c>
      <c r="AW426" s="224" t="e">
        <f>AV426/(AR18+AR69+AR120+AR171+AR222+AR273+AR324+AR375+AR426)</f>
        <v>#DIV/0!</v>
      </c>
      <c r="AY426" s="96"/>
      <c r="AZ426" s="53"/>
      <c r="BA426" s="97"/>
      <c r="BB426" s="53"/>
      <c r="BC426" s="226">
        <f>SUM(AY426-BA375)</f>
        <v>0</v>
      </c>
    </row>
    <row r="427" spans="1:55">
      <c r="A427" s="66"/>
      <c r="B427" s="67"/>
      <c r="C427" s="68"/>
      <c r="D427" s="68"/>
      <c r="E427" s="68"/>
      <c r="F427" s="69"/>
      <c r="G427" s="323"/>
      <c r="H427" s="70"/>
      <c r="I427" s="71"/>
      <c r="J427" s="72">
        <f>SUM(H427:I427)</f>
        <v>0</v>
      </c>
      <c r="K427" s="73"/>
      <c r="L427" s="74">
        <f>SUM(J427+K427)</f>
        <v>0</v>
      </c>
      <c r="M427" s="75"/>
      <c r="N427" s="76"/>
      <c r="O427" s="77"/>
      <c r="P427" s="78"/>
      <c r="Q427" s="70"/>
      <c r="R427" s="71"/>
      <c r="S427" s="71">
        <f>SUM(Q427:R427)</f>
        <v>0</v>
      </c>
      <c r="T427" s="78"/>
      <c r="U427" s="79"/>
      <c r="V427" s="80">
        <f>SUM(S427+U427)</f>
        <v>0</v>
      </c>
      <c r="W427" s="81"/>
      <c r="X427" s="76"/>
      <c r="Y427" s="82">
        <f>T427-D427</f>
        <v>0</v>
      </c>
      <c r="Z427" s="83">
        <f>P427-E427</f>
        <v>0</v>
      </c>
      <c r="AA427" s="84">
        <f>SUM(S427-J427)</f>
        <v>0</v>
      </c>
      <c r="AB427" s="85" t="e">
        <f>AA427/J427</f>
        <v>#DIV/0!</v>
      </c>
      <c r="AC427" s="86">
        <f>U427-K427</f>
        <v>0</v>
      </c>
      <c r="AD427" s="87" t="e">
        <f>AC427/K427</f>
        <v>#DIV/0!</v>
      </c>
      <c r="AE427" s="88">
        <f>V427-L427</f>
        <v>0</v>
      </c>
      <c r="AF427" s="89" t="e">
        <f>AE427/L427</f>
        <v>#DIV/0!</v>
      </c>
      <c r="AG427" s="90">
        <f>W427-M427</f>
        <v>0</v>
      </c>
      <c r="AH427" s="91" t="e">
        <f>AG427/M427</f>
        <v>#DIV/0!</v>
      </c>
      <c r="AI427" s="233">
        <f>(S19+S70+S121+S172+S223+S274+S325+S376+S427)-(J19+J70+J121+J172+J223+J274+J325+J376+J427)</f>
        <v>0</v>
      </c>
      <c r="AJ427" s="234" t="e">
        <f>AI427/(J19+J70+J121+J172+J223+J274+J325+J376+J427)</f>
        <v>#DIV/0!</v>
      </c>
      <c r="AK427" s="233">
        <f>(U19+U70+U121+U172+U223+U274+U325+U376+U427)-(K19+K70+K121+K172+K223+K274+K325+K376+K427)</f>
        <v>0</v>
      </c>
      <c r="AL427" s="234" t="e">
        <f>AK427/(K19+K70+K121+K172+K223+K274+K325+K376+K427)</f>
        <v>#DIV/0!</v>
      </c>
      <c r="AM427" s="235">
        <f>(V19+V70+V121+V172+V223+V274+V325+V376+V427)-(L19+L70+L121+L172+L223+L274+L325+L376+L427)</f>
        <v>0</v>
      </c>
      <c r="AN427" s="244" t="e">
        <f>AM427/(L19+L70+L121+L172+L223+L274+L325+L376+L427)</f>
        <v>#DIV/0!</v>
      </c>
      <c r="AO427" s="235">
        <f>(W19+W70+W121+W172+W223+W274+W325+W376+W427)-(M19+M70+M121+M172+M223+M274+M325+M376+M427)</f>
        <v>0</v>
      </c>
      <c r="AP427" s="244" t="e">
        <f>AO427/(M19+M70+M121+M172+M223+M274+M325+M376+M427)</f>
        <v>#DIV/0!</v>
      </c>
      <c r="AR427" s="92"/>
      <c r="AS427" s="93"/>
      <c r="AT427" s="242">
        <f>SUM(AS427-AR427)</f>
        <v>0</v>
      </c>
      <c r="AU427" s="243" t="e">
        <f>AT427/AR427</f>
        <v>#DIV/0!</v>
      </c>
      <c r="AV427" s="223">
        <f>(AS19+AS70+AS121+AS172+AS223+AS274+AS325+AS376+AS427)-(AR19+AR70+AR121+AR172+AR223+AR274+AR325+AR376+AR427)</f>
        <v>0</v>
      </c>
      <c r="AW427" s="224" t="e">
        <f>AV427/(AR19+AR70+AR121+AR172+AR223+AR274+AR325+AR376+AR427)</f>
        <v>#DIV/0!</v>
      </c>
      <c r="AY427" s="96"/>
      <c r="AZ427" s="53"/>
      <c r="BA427" s="97"/>
      <c r="BB427" s="53"/>
      <c r="BC427" s="226">
        <f>SUM(AY427-BA376)</f>
        <v>0</v>
      </c>
    </row>
    <row r="428" spans="1:55">
      <c r="A428" s="66"/>
      <c r="B428" s="67"/>
      <c r="C428" s="68"/>
      <c r="D428" s="68"/>
      <c r="E428" s="68"/>
      <c r="F428" s="69"/>
      <c r="G428" s="323"/>
      <c r="H428" s="70"/>
      <c r="I428" s="71"/>
      <c r="J428" s="72">
        <f>SUM(H428:I428)</f>
        <v>0</v>
      </c>
      <c r="K428" s="73"/>
      <c r="L428" s="74">
        <f>SUM(J428+K428)</f>
        <v>0</v>
      </c>
      <c r="M428" s="75"/>
      <c r="N428" s="76"/>
      <c r="O428" s="77"/>
      <c r="P428" s="78"/>
      <c r="Q428" s="70"/>
      <c r="R428" s="71"/>
      <c r="S428" s="71">
        <f>SUM(Q428:R428)</f>
        <v>0</v>
      </c>
      <c r="T428" s="78"/>
      <c r="U428" s="79"/>
      <c r="V428" s="80">
        <f>SUM(S428+U428)</f>
        <v>0</v>
      </c>
      <c r="W428" s="81"/>
      <c r="X428" s="76"/>
      <c r="Y428" s="82">
        <f>T428-D428</f>
        <v>0</v>
      </c>
      <c r="Z428" s="83">
        <f>P428-E428</f>
        <v>0</v>
      </c>
      <c r="AA428" s="84">
        <f>SUM(S428-J428)</f>
        <v>0</v>
      </c>
      <c r="AB428" s="85" t="e">
        <f>AA428/J428</f>
        <v>#DIV/0!</v>
      </c>
      <c r="AC428" s="86">
        <f>U428-K428</f>
        <v>0</v>
      </c>
      <c r="AD428" s="87" t="e">
        <f>AC428/K428</f>
        <v>#DIV/0!</v>
      </c>
      <c r="AE428" s="88">
        <f>V428-L428</f>
        <v>0</v>
      </c>
      <c r="AF428" s="89" t="e">
        <f>AE428/L428</f>
        <v>#DIV/0!</v>
      </c>
      <c r="AG428" s="90">
        <f>W428-M428</f>
        <v>0</v>
      </c>
      <c r="AH428" s="91" t="e">
        <f>AG428/M428</f>
        <v>#DIV/0!</v>
      </c>
      <c r="AI428" s="233">
        <f>(S20+S71+S122+S173+S224+S275+S326+S377+S428)-(J20+J71+J122+J173+J224+J275+J326+J377+J428)</f>
        <v>0</v>
      </c>
      <c r="AJ428" s="234" t="e">
        <f>AI428/(J20+J71+J122+J173+J224+J275+J326+J377+J428)</f>
        <v>#DIV/0!</v>
      </c>
      <c r="AK428" s="233">
        <f>(U20+U71+U122+U173+U224+U275+U326+U377+U428)-(K20+K71+K122+K173+K224+K275+K326+K377+K428)</f>
        <v>0</v>
      </c>
      <c r="AL428" s="234" t="e">
        <f>AK428/(K20+K71+K122+K173+K224+K275+K326+K377+K428)</f>
        <v>#DIV/0!</v>
      </c>
      <c r="AM428" s="235">
        <f>(V20+V71+V122+V173+V224+V275+V326+V377+V428)-(L20+L71+L122+L173+L224+L275+L326+L377+L428)</f>
        <v>0</v>
      </c>
      <c r="AN428" s="244" t="e">
        <f>AM428/(L20+L71+L122+L173+L224+L275+L326+L377+L428)</f>
        <v>#DIV/0!</v>
      </c>
      <c r="AO428" s="235">
        <f>(W20+W71+W122+W173+W224+W275+W326+W377+W428)-(M20+M71+M122+M173+M224+M275+M326+M377+M428)</f>
        <v>0</v>
      </c>
      <c r="AP428" s="244" t="e">
        <f>AO428/(M20+M71+M122+M173+M224+M275+M326+M377+M428)</f>
        <v>#DIV/0!</v>
      </c>
      <c r="AR428" s="92"/>
      <c r="AS428" s="93"/>
      <c r="AT428" s="242">
        <f>SUM(AS428-AR428)</f>
        <v>0</v>
      </c>
      <c r="AU428" s="243" t="e">
        <f>AT428/AR428</f>
        <v>#DIV/0!</v>
      </c>
      <c r="AV428" s="223">
        <f>(AS20+AS71+AS122+AS173+AS224+AS275+AS326+AS377+AS428)-(AR20+AR71+AR122+AR173+AR224+AR275+AR326+AR377+AR428)</f>
        <v>0</v>
      </c>
      <c r="AW428" s="224" t="e">
        <f>AV428/(AR20+AR71+AR122+AR173+AR224+AR275+AR326+AR377+AR428)</f>
        <v>#DIV/0!</v>
      </c>
      <c r="AY428" s="96"/>
      <c r="AZ428" s="53"/>
      <c r="BA428" s="97"/>
      <c r="BB428" s="53"/>
      <c r="BC428" s="226">
        <f>SUM(AY428-BA377)</f>
        <v>0</v>
      </c>
    </row>
    <row r="429" spans="1:55">
      <c r="A429" s="66"/>
      <c r="B429" s="67"/>
      <c r="C429" s="68"/>
      <c r="D429" s="68"/>
      <c r="E429" s="68"/>
      <c r="F429" s="69"/>
      <c r="G429" s="323"/>
      <c r="H429" s="70"/>
      <c r="I429" s="71"/>
      <c r="J429" s="72">
        <f>SUM(H429:I429)</f>
        <v>0</v>
      </c>
      <c r="K429" s="73"/>
      <c r="L429" s="74">
        <f>SUM(J429+K429)</f>
        <v>0</v>
      </c>
      <c r="M429" s="75"/>
      <c r="N429" s="76"/>
      <c r="O429" s="77"/>
      <c r="P429" s="78"/>
      <c r="Q429" s="70"/>
      <c r="R429" s="71"/>
      <c r="S429" s="71">
        <f>SUM(Q429:R429)</f>
        <v>0</v>
      </c>
      <c r="T429" s="78"/>
      <c r="U429" s="79"/>
      <c r="V429" s="80">
        <f>SUM(S429+U429)</f>
        <v>0</v>
      </c>
      <c r="W429" s="81"/>
      <c r="X429" s="76"/>
      <c r="Y429" s="82">
        <f>T429-D429</f>
        <v>0</v>
      </c>
      <c r="Z429" s="83">
        <f>P429-E429</f>
        <v>0</v>
      </c>
      <c r="AA429" s="84">
        <f>SUM(S429-J429)</f>
        <v>0</v>
      </c>
      <c r="AB429" s="85" t="e">
        <f>AA429/J429</f>
        <v>#DIV/0!</v>
      </c>
      <c r="AC429" s="86">
        <f>U429-K429</f>
        <v>0</v>
      </c>
      <c r="AD429" s="87" t="e">
        <f>AC429/K429</f>
        <v>#DIV/0!</v>
      </c>
      <c r="AE429" s="88">
        <f>V429-L429</f>
        <v>0</v>
      </c>
      <c r="AF429" s="89" t="e">
        <f>AE429/L429</f>
        <v>#DIV/0!</v>
      </c>
      <c r="AG429" s="90">
        <f>W429-M429</f>
        <v>0</v>
      </c>
      <c r="AH429" s="91" t="e">
        <f>AG429/M429</f>
        <v>#DIV/0!</v>
      </c>
      <c r="AI429" s="233">
        <f>(S21+S72+S123+S174+S225+S276+S327+S378+S429)-(J21+J72+J123+J174+J225+J276+J327+J378+J429)</f>
        <v>0</v>
      </c>
      <c r="AJ429" s="234" t="e">
        <f>AI429/(J21+J72+J123+J174+J225+J276+J327+J378+J429)</f>
        <v>#DIV/0!</v>
      </c>
      <c r="AK429" s="233">
        <f>(U21+U72+U123+U174+U225+U276+U327+U378+U429)-(K21+K72+K123+K174+K225+K276+K327+K378+K429)</f>
        <v>0</v>
      </c>
      <c r="AL429" s="234" t="e">
        <f>AK429/(K21+K72+K123+K174+K225+K276+K327+K378+K429)</f>
        <v>#DIV/0!</v>
      </c>
      <c r="AM429" s="235">
        <f>(V21+V72+V123+V174+V225+V276+V327+V378+V429)-(L21+L72+L123+L174+L225+L276+L327+L378+L429)</f>
        <v>0</v>
      </c>
      <c r="AN429" s="244" t="e">
        <f>AM429/(L21+L72+L123+L174+L225+L276+L327+L378+L429)</f>
        <v>#DIV/0!</v>
      </c>
      <c r="AO429" s="235">
        <f>(W21+W72+W123+W174+W225+W276+W327+W378+W429)-(M21+M72+M123+M174+M225+M276+M327+M378+M429)</f>
        <v>0</v>
      </c>
      <c r="AP429" s="244" t="e">
        <f>AO429/(M21+M72+M123+M174+M225+M276+M327+M378+M429)</f>
        <v>#DIV/0!</v>
      </c>
      <c r="AR429" s="92"/>
      <c r="AS429" s="93"/>
      <c r="AT429" s="242">
        <f>SUM(AS429-AR429)</f>
        <v>0</v>
      </c>
      <c r="AU429" s="243" t="e">
        <f>AT429/AR429</f>
        <v>#DIV/0!</v>
      </c>
      <c r="AV429" s="223">
        <f>(AS21+AS72+AS123+AS174+AS225+AS276+AS327+AS378+AS429)-(AR21+AR72+AR123+AR174+AR225+AR276+AR327+AR378+AR429)</f>
        <v>0</v>
      </c>
      <c r="AW429" s="224" t="e">
        <f>AV429/(AR21+AR72+AR123+AR174+AR225+AR276+AR327+AR378+AR429)</f>
        <v>#DIV/0!</v>
      </c>
      <c r="AY429" s="96"/>
      <c r="AZ429" s="53"/>
      <c r="BA429" s="97"/>
      <c r="BB429" s="53"/>
      <c r="BC429" s="226">
        <f>SUM(AY429-BA378)</f>
        <v>0</v>
      </c>
    </row>
    <row r="430" spans="1:55">
      <c r="A430" s="66"/>
      <c r="B430" s="67"/>
      <c r="C430" s="68"/>
      <c r="D430" s="68"/>
      <c r="E430" s="68"/>
      <c r="F430" s="69"/>
      <c r="G430" s="323"/>
      <c r="H430" s="70"/>
      <c r="I430" s="71"/>
      <c r="J430" s="72">
        <f>SUM(H430:I430)</f>
        <v>0</v>
      </c>
      <c r="K430" s="73"/>
      <c r="L430" s="74">
        <f>SUM(J430+K430)</f>
        <v>0</v>
      </c>
      <c r="M430" s="75"/>
      <c r="N430" s="76"/>
      <c r="O430" s="77"/>
      <c r="P430" s="78"/>
      <c r="Q430" s="70"/>
      <c r="R430" s="71"/>
      <c r="S430" s="71">
        <f>SUM(Q430:R430)</f>
        <v>0</v>
      </c>
      <c r="T430" s="78"/>
      <c r="U430" s="79"/>
      <c r="V430" s="80">
        <f>SUM(S430+U430)</f>
        <v>0</v>
      </c>
      <c r="W430" s="81"/>
      <c r="X430" s="76"/>
      <c r="Y430" s="82">
        <f>T430-D430</f>
        <v>0</v>
      </c>
      <c r="Z430" s="83">
        <f>P430-E430</f>
        <v>0</v>
      </c>
      <c r="AA430" s="84">
        <f>SUM(S430-J430)</f>
        <v>0</v>
      </c>
      <c r="AB430" s="85" t="e">
        <f>AA430/J430</f>
        <v>#DIV/0!</v>
      </c>
      <c r="AC430" s="86">
        <f>U430-K430</f>
        <v>0</v>
      </c>
      <c r="AD430" s="87" t="e">
        <f>AC430/K430</f>
        <v>#DIV/0!</v>
      </c>
      <c r="AE430" s="88">
        <f>V430-L430</f>
        <v>0</v>
      </c>
      <c r="AF430" s="89" t="e">
        <f>AE430/L430</f>
        <v>#DIV/0!</v>
      </c>
      <c r="AG430" s="90">
        <f>W430-M430</f>
        <v>0</v>
      </c>
      <c r="AH430" s="91" t="e">
        <f>AG430/M430</f>
        <v>#DIV/0!</v>
      </c>
      <c r="AI430" s="233">
        <f>(S22+S73+S124+S175+S226+S277+S328+S379+S430)-(J22+J73+J124+J175+J226+J277+J328+J379+J430)</f>
        <v>0</v>
      </c>
      <c r="AJ430" s="234" t="e">
        <f>AI430/(J22+J73+J124+J175+J226+J277+J328+J379+J430)</f>
        <v>#DIV/0!</v>
      </c>
      <c r="AK430" s="233">
        <f>(U22+U73+U124+U175+U226+U277+U328+U379+U430)-(K22+K73+K124+K175+K226+K277+K328+K379+K430)</f>
        <v>0</v>
      </c>
      <c r="AL430" s="234" t="e">
        <f>AK430/(K22+K73+K124+K175+K226+K277+K328+K379+K430)</f>
        <v>#DIV/0!</v>
      </c>
      <c r="AM430" s="235">
        <f>(V22+V73+V124+V175+V226+V277+V328+V379+V430)-(L22+L73+L124+L175+L226+L277+L328+L379+L430)</f>
        <v>0</v>
      </c>
      <c r="AN430" s="244" t="e">
        <f>AM430/(L22+L73+L124+L175+L226+L277+L328+L379+L430)</f>
        <v>#DIV/0!</v>
      </c>
      <c r="AO430" s="235">
        <f>(W22+W73+W124+W175+W226+W277+W328+W379+W430)-(M22+M73+M124+M175+M226+M277+M328+M379+M430)</f>
        <v>0</v>
      </c>
      <c r="AP430" s="244" t="e">
        <f>AO430/(M22+M73+M124+M175+M226+M277+M328+M379+M430)</f>
        <v>#DIV/0!</v>
      </c>
      <c r="AR430" s="92"/>
      <c r="AS430" s="93"/>
      <c r="AT430" s="242">
        <f>SUM(AS430-AR430)</f>
        <v>0</v>
      </c>
      <c r="AU430" s="243" t="e">
        <f>AT430/AR430</f>
        <v>#DIV/0!</v>
      </c>
      <c r="AV430" s="223">
        <f>(AS22+AS73+AS124+AS175+AS226+AS277+AS328+AS379+AS430)-(AR22+AR73+AR124+AR175+AR226+AR277+AR328+AR379+AR430)</f>
        <v>0</v>
      </c>
      <c r="AW430" s="224" t="e">
        <f>AV430/(AR22+AR73+AR124+AR175+AR226+AR277+AR328+AR379+AR430)</f>
        <v>#DIV/0!</v>
      </c>
      <c r="AY430" s="96"/>
      <c r="AZ430" s="53"/>
      <c r="BA430" s="97"/>
      <c r="BB430" s="53"/>
      <c r="BC430" s="226">
        <f>SUM(AY430-BA379)</f>
        <v>0</v>
      </c>
    </row>
    <row r="431" spans="1:55">
      <c r="A431" s="66"/>
      <c r="B431" s="67"/>
      <c r="C431" s="68"/>
      <c r="D431" s="68"/>
      <c r="E431" s="68"/>
      <c r="F431" s="69"/>
      <c r="G431" s="323"/>
      <c r="H431" s="70"/>
      <c r="I431" s="71"/>
      <c r="J431" s="72">
        <f>SUM(H431:I431)</f>
        <v>0</v>
      </c>
      <c r="K431" s="73"/>
      <c r="L431" s="74">
        <f>SUM(J431+K431)</f>
        <v>0</v>
      </c>
      <c r="M431" s="75"/>
      <c r="N431" s="76"/>
      <c r="O431" s="77"/>
      <c r="P431" s="78"/>
      <c r="Q431" s="70"/>
      <c r="R431" s="71"/>
      <c r="S431" s="71">
        <f>SUM(Q431:R431)</f>
        <v>0</v>
      </c>
      <c r="T431" s="78"/>
      <c r="U431" s="79"/>
      <c r="V431" s="80">
        <f>SUM(S431+U431)</f>
        <v>0</v>
      </c>
      <c r="W431" s="81"/>
      <c r="X431" s="76"/>
      <c r="Y431" s="82">
        <f>T431-D431</f>
        <v>0</v>
      </c>
      <c r="Z431" s="83">
        <f>P431-E431</f>
        <v>0</v>
      </c>
      <c r="AA431" s="84">
        <f>SUM(S431-J431)</f>
        <v>0</v>
      </c>
      <c r="AB431" s="85" t="e">
        <f>AA431/J431</f>
        <v>#DIV/0!</v>
      </c>
      <c r="AC431" s="86">
        <f>U431-K431</f>
        <v>0</v>
      </c>
      <c r="AD431" s="87" t="e">
        <f>AC431/K431</f>
        <v>#DIV/0!</v>
      </c>
      <c r="AE431" s="88">
        <f>V431-L431</f>
        <v>0</v>
      </c>
      <c r="AF431" s="89" t="e">
        <f>AE431/L431</f>
        <v>#DIV/0!</v>
      </c>
      <c r="AG431" s="90">
        <f>W431-M431</f>
        <v>0</v>
      </c>
      <c r="AH431" s="91" t="e">
        <f>AG431/M431</f>
        <v>#DIV/0!</v>
      </c>
      <c r="AI431" s="233">
        <f>(S23+S74+S125+S176+S227+S278+S329+S380+S431)-(J23+J74+J125+J176+J227+J278+J329+J380+J431)</f>
        <v>0</v>
      </c>
      <c r="AJ431" s="234" t="e">
        <f>AI431/(J23+J74+J125+J176+J227+J278+J329+J380+J431)</f>
        <v>#DIV/0!</v>
      </c>
      <c r="AK431" s="233">
        <f>(U23+U74+U125+U176+U227+U278+U329+U380+U431)-(K23+K74+K125+K176+K227+K278+K329+K380+K431)</f>
        <v>0</v>
      </c>
      <c r="AL431" s="234" t="e">
        <f>AK431/(K23+K74+K125+K176+K227+K278+K329+K380+K431)</f>
        <v>#DIV/0!</v>
      </c>
      <c r="AM431" s="235">
        <f>(V23+V74+V125+V176+V227+V278+V329+V380+V431)-(L23+L74+L125+L176+L227+L278+L329+L380+L431)</f>
        <v>0</v>
      </c>
      <c r="AN431" s="244" t="e">
        <f>AM431/(L23+L74+L125+L176+L227+L278+L329+L380+L431)</f>
        <v>#DIV/0!</v>
      </c>
      <c r="AO431" s="235">
        <f>(W23+W74+W125+W176+W227+W278+W329+W380+W431)-(M23+M74+M125+M176+M227+M278+M329+M380+M431)</f>
        <v>0</v>
      </c>
      <c r="AP431" s="244" t="e">
        <f>AO431/(M23+M74+M125+M176+M227+M278+M329+M380+M431)</f>
        <v>#DIV/0!</v>
      </c>
      <c r="AR431" s="92"/>
      <c r="AS431" s="93"/>
      <c r="AT431" s="242">
        <f>SUM(AS431-AR431)</f>
        <v>0</v>
      </c>
      <c r="AU431" s="243" t="e">
        <f>AT431/AR431</f>
        <v>#DIV/0!</v>
      </c>
      <c r="AV431" s="223">
        <f>(AS23+AS74+AS125+AS176+AS227+AS278+AS329+AS380+AS431)-(AR23+AR74+AR125+AR176+AR227+AR278+AR329+AR380+AR431)</f>
        <v>0</v>
      </c>
      <c r="AW431" s="224" t="e">
        <f>AV431/(AR23+AR74+AR125+AR176+AR227+AR278+AR329+AR380+AR431)</f>
        <v>#DIV/0!</v>
      </c>
      <c r="AY431" s="96"/>
      <c r="AZ431" s="53"/>
      <c r="BA431" s="97"/>
      <c r="BB431" s="53"/>
      <c r="BC431" s="226">
        <f>SUM(AY431-BA380)</f>
        <v>0</v>
      </c>
    </row>
    <row r="432" spans="1:55">
      <c r="A432" s="66"/>
      <c r="B432" s="67"/>
      <c r="C432" s="68"/>
      <c r="D432" s="68"/>
      <c r="E432" s="68"/>
      <c r="F432" s="69"/>
      <c r="G432" s="323"/>
      <c r="H432" s="70"/>
      <c r="I432" s="71"/>
      <c r="J432" s="72">
        <f>SUM(H432:I432)</f>
        <v>0</v>
      </c>
      <c r="K432" s="73"/>
      <c r="L432" s="74">
        <f>SUM(J432+K432)</f>
        <v>0</v>
      </c>
      <c r="M432" s="75"/>
      <c r="N432" s="76"/>
      <c r="O432" s="77"/>
      <c r="P432" s="78"/>
      <c r="Q432" s="70"/>
      <c r="R432" s="71"/>
      <c r="S432" s="71">
        <f>SUM(Q432:R432)</f>
        <v>0</v>
      </c>
      <c r="T432" s="78"/>
      <c r="U432" s="79"/>
      <c r="V432" s="80">
        <f>SUM(S432+U432)</f>
        <v>0</v>
      </c>
      <c r="W432" s="81"/>
      <c r="X432" s="76"/>
      <c r="Y432" s="82">
        <f>T432-D432</f>
        <v>0</v>
      </c>
      <c r="Z432" s="83">
        <f>P432-E432</f>
        <v>0</v>
      </c>
      <c r="AA432" s="84">
        <f>SUM(S432-J432)</f>
        <v>0</v>
      </c>
      <c r="AB432" s="85" t="e">
        <f>AA432/J432</f>
        <v>#DIV/0!</v>
      </c>
      <c r="AC432" s="86">
        <f>U432-K432</f>
        <v>0</v>
      </c>
      <c r="AD432" s="87" t="e">
        <f>AC432/K432</f>
        <v>#DIV/0!</v>
      </c>
      <c r="AE432" s="88">
        <f>V432-L432</f>
        <v>0</v>
      </c>
      <c r="AF432" s="89" t="e">
        <f>AE432/L432</f>
        <v>#DIV/0!</v>
      </c>
      <c r="AG432" s="90">
        <f>W432-M432</f>
        <v>0</v>
      </c>
      <c r="AH432" s="91" t="e">
        <f>AG432/M432</f>
        <v>#DIV/0!</v>
      </c>
      <c r="AI432" s="233">
        <f>(S24+S75+S126+S177+S228+S279+S330+S381+S432)-(J24+J75+J126+J177+J228+J279+J330+J381+J432)</f>
        <v>0</v>
      </c>
      <c r="AJ432" s="234" t="e">
        <f>AI432/(J24+J75+J126+J177+J228+J279+J330+J381+J432)</f>
        <v>#DIV/0!</v>
      </c>
      <c r="AK432" s="233">
        <f>(U24+U75+U126+U177+U228+U279+U330+U381+U432)-(K24+K75+K126+K177+K228+K279+K330+K381+K432)</f>
        <v>0</v>
      </c>
      <c r="AL432" s="234" t="e">
        <f>AK432/(K24+K75+K126+K177+K228+K279+K330+K381+K432)</f>
        <v>#DIV/0!</v>
      </c>
      <c r="AM432" s="235">
        <f>(V24+V75+V126+V177+V228+V279+V330+V381+V432)-(L24+L75+L126+L177+L228+L279+L330+L381+L432)</f>
        <v>0</v>
      </c>
      <c r="AN432" s="244" t="e">
        <f>AM432/(L24+L75+L126+L177+L228+L279+L330+L381+L432)</f>
        <v>#DIV/0!</v>
      </c>
      <c r="AO432" s="235">
        <f>(W24+W75+W126+W177+W228+W279+W330+W381+W432)-(M24+M75+M126+M177+M228+M279+M330+M381+M432)</f>
        <v>0</v>
      </c>
      <c r="AP432" s="244" t="e">
        <f>AO432/(M24+M75+M126+M177+M228+M279+M330+M381+M432)</f>
        <v>#DIV/0!</v>
      </c>
      <c r="AR432" s="92"/>
      <c r="AS432" s="93"/>
      <c r="AT432" s="242">
        <f>SUM(AS432-AR432)</f>
        <v>0</v>
      </c>
      <c r="AU432" s="243" t="e">
        <f>AT432/AR432</f>
        <v>#DIV/0!</v>
      </c>
      <c r="AV432" s="223">
        <f>(AS24+AS75+AS126+AS177+AS228+AS279+AS330+AS381+AS432)-(AR24+AR75+AR126+AR177+AR228+AR279+AR330+AR381+AR432)</f>
        <v>0</v>
      </c>
      <c r="AW432" s="224" t="e">
        <f>AV432/(AR24+AR75+AR126+AR177+AR228+AR279+AR330+AR381+AR432)</f>
        <v>#DIV/0!</v>
      </c>
      <c r="AY432" s="96"/>
      <c r="AZ432" s="53"/>
      <c r="BA432" s="97"/>
      <c r="BB432" s="53"/>
      <c r="BC432" s="226">
        <f>SUM(AY432-BA381)</f>
        <v>0</v>
      </c>
    </row>
    <row r="433" spans="1:55">
      <c r="A433" s="66"/>
      <c r="B433" s="67"/>
      <c r="C433" s="68"/>
      <c r="D433" s="68"/>
      <c r="E433" s="68"/>
      <c r="F433" s="69"/>
      <c r="G433" s="323"/>
      <c r="H433" s="70"/>
      <c r="I433" s="71"/>
      <c r="J433" s="72">
        <f>SUM(H433:I433)</f>
        <v>0</v>
      </c>
      <c r="K433" s="73"/>
      <c r="L433" s="74">
        <f>SUM(J433+K433)</f>
        <v>0</v>
      </c>
      <c r="M433" s="75"/>
      <c r="N433" s="76"/>
      <c r="O433" s="77"/>
      <c r="P433" s="78"/>
      <c r="Q433" s="70"/>
      <c r="R433" s="71"/>
      <c r="S433" s="71">
        <f>SUM(Q433:R433)</f>
        <v>0</v>
      </c>
      <c r="T433" s="78"/>
      <c r="U433" s="79"/>
      <c r="V433" s="80">
        <f>SUM(S433+U433)</f>
        <v>0</v>
      </c>
      <c r="W433" s="81"/>
      <c r="X433" s="76"/>
      <c r="Y433" s="82">
        <f>T433-D433</f>
        <v>0</v>
      </c>
      <c r="Z433" s="83">
        <f>P433-E433</f>
        <v>0</v>
      </c>
      <c r="AA433" s="84">
        <f>SUM(S433-J433)</f>
        <v>0</v>
      </c>
      <c r="AB433" s="85" t="e">
        <f>AA433/J433</f>
        <v>#DIV/0!</v>
      </c>
      <c r="AC433" s="86">
        <f>U433-K433</f>
        <v>0</v>
      </c>
      <c r="AD433" s="87" t="e">
        <f>AC433/K433</f>
        <v>#DIV/0!</v>
      </c>
      <c r="AE433" s="88">
        <f>V433-L433</f>
        <v>0</v>
      </c>
      <c r="AF433" s="89" t="e">
        <f>AE433/L433</f>
        <v>#DIV/0!</v>
      </c>
      <c r="AG433" s="90">
        <f>W433-M433</f>
        <v>0</v>
      </c>
      <c r="AH433" s="91" t="e">
        <f>AG433/M433</f>
        <v>#DIV/0!</v>
      </c>
      <c r="AI433" s="233">
        <f>(S25+S76+S127+S178+S229+S280+S331+S382+S433)-(J25+J76+J127+J178+J229+J280+J331+J382+J433)</f>
        <v>0</v>
      </c>
      <c r="AJ433" s="234" t="e">
        <f>AI433/(J25+J76+J127+J178+J229+J280+J331+J382+J433)</f>
        <v>#DIV/0!</v>
      </c>
      <c r="AK433" s="233">
        <f>(U25+U76+U127+U178+U229+U280+U331+U382+U433)-(K25+K76+K127+K178+K229+K280+K331+K382+K433)</f>
        <v>0</v>
      </c>
      <c r="AL433" s="234" t="e">
        <f>AK433/(K25+K76+K127+K178+K229+K280+K331+K382+K433)</f>
        <v>#DIV/0!</v>
      </c>
      <c r="AM433" s="235">
        <f>(V25+V76+V127+V178+V229+V280+V331+V382+V433)-(L25+L76+L127+L178+L229+L280+L331+L382+L433)</f>
        <v>0</v>
      </c>
      <c r="AN433" s="244" t="e">
        <f>AM433/(L25+L76+L127+L178+L229+L280+L331+L382+L433)</f>
        <v>#DIV/0!</v>
      </c>
      <c r="AO433" s="235">
        <f>(W25+W76+W127+W178+W229+W280+W331+W382+W433)-(M25+M76+M127+M178+M229+M280+M331+M382+M433)</f>
        <v>0</v>
      </c>
      <c r="AP433" s="244" t="e">
        <f>AO433/(M25+M76+M127+M178+M229+M280+M331+M382+M433)</f>
        <v>#DIV/0!</v>
      </c>
      <c r="AR433" s="92"/>
      <c r="AS433" s="93"/>
      <c r="AT433" s="242">
        <f>SUM(AS433-AR433)</f>
        <v>0</v>
      </c>
      <c r="AU433" s="243" t="e">
        <f>AT433/AR433</f>
        <v>#DIV/0!</v>
      </c>
      <c r="AV433" s="223">
        <f>(AS25+AS76+AS127+AS178+AS229+AS280+AS331+AS382+AS433)-(AR25+AR76+AR127+AR178+AR229+AR280+AR331+AR382+AR433)</f>
        <v>0</v>
      </c>
      <c r="AW433" s="224" t="e">
        <f>AV433/(AR25+AR76+AR127+AR178+AR229+AR280+AR331+AR382+AR433)</f>
        <v>#DIV/0!</v>
      </c>
      <c r="AY433" s="96"/>
      <c r="AZ433" s="53"/>
      <c r="BA433" s="97"/>
      <c r="BB433" s="53"/>
      <c r="BC433" s="226">
        <f>SUM(AY433-BA382)</f>
        <v>0</v>
      </c>
    </row>
    <row r="434" spans="1:55">
      <c r="A434" s="66"/>
      <c r="B434" s="67"/>
      <c r="C434" s="68"/>
      <c r="D434" s="68"/>
      <c r="E434" s="68"/>
      <c r="F434" s="69"/>
      <c r="G434" s="323"/>
      <c r="H434" s="70"/>
      <c r="I434" s="71"/>
      <c r="J434" s="72">
        <f>SUM(H434:I434)</f>
        <v>0</v>
      </c>
      <c r="K434" s="73"/>
      <c r="L434" s="74">
        <f>SUM(J434+K434)</f>
        <v>0</v>
      </c>
      <c r="M434" s="75"/>
      <c r="N434" s="76"/>
      <c r="O434" s="77"/>
      <c r="P434" s="78"/>
      <c r="Q434" s="70"/>
      <c r="R434" s="71"/>
      <c r="S434" s="71">
        <f>SUM(Q434:R434)</f>
        <v>0</v>
      </c>
      <c r="T434" s="78"/>
      <c r="U434" s="79"/>
      <c r="V434" s="80">
        <f>SUM(S434+U434)</f>
        <v>0</v>
      </c>
      <c r="W434" s="81"/>
      <c r="X434" s="76"/>
      <c r="Y434" s="82">
        <f>T434-D434</f>
        <v>0</v>
      </c>
      <c r="Z434" s="83">
        <f>P434-E434</f>
        <v>0</v>
      </c>
      <c r="AA434" s="84">
        <f>SUM(S434-J434)</f>
        <v>0</v>
      </c>
      <c r="AB434" s="85" t="e">
        <f>AA434/J434</f>
        <v>#DIV/0!</v>
      </c>
      <c r="AC434" s="86">
        <f>U434-K434</f>
        <v>0</v>
      </c>
      <c r="AD434" s="87" t="e">
        <f>AC434/K434</f>
        <v>#DIV/0!</v>
      </c>
      <c r="AE434" s="88">
        <f>V434-L434</f>
        <v>0</v>
      </c>
      <c r="AF434" s="89" t="e">
        <f>AE434/L434</f>
        <v>#DIV/0!</v>
      </c>
      <c r="AG434" s="90">
        <f>W434-M434</f>
        <v>0</v>
      </c>
      <c r="AH434" s="91" t="e">
        <f>AG434/M434</f>
        <v>#DIV/0!</v>
      </c>
      <c r="AI434" s="233">
        <f>(S26+S77+S128+S179+S230+S281+S332+S383+S434)-(J26+J77+J128+J179+J230+J281+J332+J383+J434)</f>
        <v>0</v>
      </c>
      <c r="AJ434" s="234" t="e">
        <f>AI434/(J26+J77+J128+J179+J230+J281+J332+J383+J434)</f>
        <v>#DIV/0!</v>
      </c>
      <c r="AK434" s="233">
        <f>(U26+U77+U128+U179+U230+U281+U332+U383+U434)-(K26+K77+K128+K179+K230+K281+K332+K383+K434)</f>
        <v>0</v>
      </c>
      <c r="AL434" s="234" t="e">
        <f>AK434/(K26+K77+K128+K179+K230+K281+K332+K383+K434)</f>
        <v>#DIV/0!</v>
      </c>
      <c r="AM434" s="235">
        <f>(V26+V77+V128+V179+V230+V281+V332+V383+V434)-(L26+L77+L128+L179+L230+L281+L332+L383+L434)</f>
        <v>0</v>
      </c>
      <c r="AN434" s="244" t="e">
        <f>AM434/(L26+L77+L128+L179+L230+L281+L332+L383+L434)</f>
        <v>#DIV/0!</v>
      </c>
      <c r="AO434" s="235">
        <f>(W26+W77+W128+W179+W230+W281+W332+W383+W434)-(M26+M77+M128+M179+M230+M281+M332+M383+M434)</f>
        <v>0</v>
      </c>
      <c r="AP434" s="244" t="e">
        <f>AO434/(M26+M77+M128+M179+M230+M281+M332+M383+M434)</f>
        <v>#DIV/0!</v>
      </c>
      <c r="AR434" s="92"/>
      <c r="AS434" s="93"/>
      <c r="AT434" s="242">
        <f>SUM(AS434-AR434)</f>
        <v>0</v>
      </c>
      <c r="AU434" s="243" t="e">
        <f>AT434/AR434</f>
        <v>#DIV/0!</v>
      </c>
      <c r="AV434" s="223">
        <f>(AS26+AS77+AS128+AS179+AS230+AS281+AS332+AS383+AS434)-(AR26+AR77+AR128+AR179+AR230+AR281+AR332+AR383+AR434)</f>
        <v>0</v>
      </c>
      <c r="AW434" s="224" t="e">
        <f>AV434/(AR26+AR77+AR128+AR179+AR230+AR281+AR332+AR383+AR434)</f>
        <v>#DIV/0!</v>
      </c>
      <c r="AY434" s="96"/>
      <c r="AZ434" s="53"/>
      <c r="BA434" s="97"/>
      <c r="BB434" s="53"/>
      <c r="BC434" s="226">
        <f>SUM(AY434-BA383)</f>
        <v>0</v>
      </c>
    </row>
    <row r="435" spans="1:55">
      <c r="A435" s="66"/>
      <c r="B435" s="67"/>
      <c r="C435" s="68"/>
      <c r="D435" s="68"/>
      <c r="E435" s="68"/>
      <c r="F435" s="69"/>
      <c r="G435" s="323"/>
      <c r="H435" s="70"/>
      <c r="I435" s="71"/>
      <c r="J435" s="72">
        <f>SUM(H435:I435)</f>
        <v>0</v>
      </c>
      <c r="K435" s="73"/>
      <c r="L435" s="74">
        <f>SUM(J435+K435)</f>
        <v>0</v>
      </c>
      <c r="M435" s="75"/>
      <c r="N435" s="76"/>
      <c r="O435" s="77"/>
      <c r="P435" s="78"/>
      <c r="Q435" s="70"/>
      <c r="R435" s="71"/>
      <c r="S435" s="71">
        <f>SUM(Q435:R435)</f>
        <v>0</v>
      </c>
      <c r="T435" s="78"/>
      <c r="U435" s="79"/>
      <c r="V435" s="80">
        <f>SUM(S435+U435)</f>
        <v>0</v>
      </c>
      <c r="W435" s="81"/>
      <c r="X435" s="76"/>
      <c r="Y435" s="82">
        <f>T435-D435</f>
        <v>0</v>
      </c>
      <c r="Z435" s="83">
        <f>P435-E435</f>
        <v>0</v>
      </c>
      <c r="AA435" s="84">
        <f>SUM(S435-J435)</f>
        <v>0</v>
      </c>
      <c r="AB435" s="85" t="e">
        <f>AA435/J435</f>
        <v>#DIV/0!</v>
      </c>
      <c r="AC435" s="86">
        <f>U435-K435</f>
        <v>0</v>
      </c>
      <c r="AD435" s="87" t="e">
        <f>AC435/K435</f>
        <v>#DIV/0!</v>
      </c>
      <c r="AE435" s="88">
        <f>V435-L435</f>
        <v>0</v>
      </c>
      <c r="AF435" s="89" t="e">
        <f>AE435/L435</f>
        <v>#DIV/0!</v>
      </c>
      <c r="AG435" s="90">
        <f>W435-M435</f>
        <v>0</v>
      </c>
      <c r="AH435" s="91" t="e">
        <f>AG435/M435</f>
        <v>#DIV/0!</v>
      </c>
      <c r="AI435" s="233">
        <f>(S27+S78+S129+S180+S231+S282+S333+S384+S435)-(J27+J78+J129+J180+J231+J282+J333+J384+J435)</f>
        <v>0</v>
      </c>
      <c r="AJ435" s="234" t="e">
        <f>AI435/(J27+J78+J129+J180+J231+J282+J333+J384+J435)</f>
        <v>#DIV/0!</v>
      </c>
      <c r="AK435" s="233">
        <f>(U27+U78+U129+U180+U231+U282+U333+U384+U435)-(K27+K78+K129+K180+K231+K282+K333+K384+K435)</f>
        <v>0</v>
      </c>
      <c r="AL435" s="234" t="e">
        <f>AK435/(K27+K78+K129+K180+K231+K282+K333+K384+K435)</f>
        <v>#DIV/0!</v>
      </c>
      <c r="AM435" s="235">
        <f>(V27+V78+V129+V180+V231+V282+V333+V384+V435)-(L27+L78+L129+L180+L231+L282+L333+L384+L435)</f>
        <v>0</v>
      </c>
      <c r="AN435" s="244" t="e">
        <f>AM435/(L27+L78+L129+L180+L231+L282+L333+L384+L435)</f>
        <v>#DIV/0!</v>
      </c>
      <c r="AO435" s="235">
        <f>(W27+W78+W129+W180+W231+W282+W333+W384+W435)-(M27+M78+M129+M180+M231+M282+M333+M384+M435)</f>
        <v>0</v>
      </c>
      <c r="AP435" s="244" t="e">
        <f>AO435/(M27+M78+M129+M180+M231+M282+M333+M384+M435)</f>
        <v>#DIV/0!</v>
      </c>
      <c r="AR435" s="92"/>
      <c r="AS435" s="93"/>
      <c r="AT435" s="242">
        <f>SUM(AS435-AR435)</f>
        <v>0</v>
      </c>
      <c r="AU435" s="243" t="e">
        <f>AT435/AR435</f>
        <v>#DIV/0!</v>
      </c>
      <c r="AV435" s="223">
        <f>(AS27+AS78+AS129+AS180+AS231+AS282+AS333+AS384+AS435)-(AR27+AR78+AR129+AR180+AR231+AR282+AR333+AR384+AR435)</f>
        <v>0</v>
      </c>
      <c r="AW435" s="224" t="e">
        <f>AV435/(AR27+AR78+AR129+AR180+AR231+AR282+AR333+AR384+AR435)</f>
        <v>#DIV/0!</v>
      </c>
      <c r="AY435" s="96"/>
      <c r="AZ435" s="53"/>
      <c r="BA435" s="97"/>
      <c r="BB435" s="53"/>
      <c r="BC435" s="226">
        <f>SUM(AY435-BA384)</f>
        <v>0</v>
      </c>
    </row>
    <row r="436" spans="1:55">
      <c r="A436" s="66"/>
      <c r="B436" s="67"/>
      <c r="C436" s="68"/>
      <c r="D436" s="68"/>
      <c r="E436" s="68"/>
      <c r="F436" s="69"/>
      <c r="G436" s="323"/>
      <c r="H436" s="70"/>
      <c r="I436" s="71"/>
      <c r="J436" s="72">
        <f>SUM(H436:I436)</f>
        <v>0</v>
      </c>
      <c r="K436" s="73"/>
      <c r="L436" s="74">
        <f>SUM(J436+K436)</f>
        <v>0</v>
      </c>
      <c r="M436" s="75"/>
      <c r="N436" s="76"/>
      <c r="O436" s="77"/>
      <c r="P436" s="78"/>
      <c r="Q436" s="70"/>
      <c r="R436" s="71"/>
      <c r="S436" s="71">
        <f>SUM(Q436:R436)</f>
        <v>0</v>
      </c>
      <c r="T436" s="78"/>
      <c r="U436" s="79"/>
      <c r="V436" s="80">
        <f>SUM(S436+U436)</f>
        <v>0</v>
      </c>
      <c r="W436" s="81"/>
      <c r="X436" s="76"/>
      <c r="Y436" s="82">
        <f>T436-D436</f>
        <v>0</v>
      </c>
      <c r="Z436" s="83">
        <f>P436-E436</f>
        <v>0</v>
      </c>
      <c r="AA436" s="84">
        <f>SUM(S436-J436)</f>
        <v>0</v>
      </c>
      <c r="AB436" s="85" t="e">
        <f>AA436/J436</f>
        <v>#DIV/0!</v>
      </c>
      <c r="AC436" s="86">
        <f>U436-K436</f>
        <v>0</v>
      </c>
      <c r="AD436" s="87" t="e">
        <f>AC436/K436</f>
        <v>#DIV/0!</v>
      </c>
      <c r="AE436" s="88">
        <f>V436-L436</f>
        <v>0</v>
      </c>
      <c r="AF436" s="89" t="e">
        <f>AE436/L436</f>
        <v>#DIV/0!</v>
      </c>
      <c r="AG436" s="90">
        <f>W436-M436</f>
        <v>0</v>
      </c>
      <c r="AH436" s="91" t="e">
        <f>AG436/M436</f>
        <v>#DIV/0!</v>
      </c>
      <c r="AI436" s="233">
        <f>(S28+S79+S130+S181+S232+S283+S334+S385+S436)-(J28+J79+J130+J181+J232+J283+J334+J385+J436)</f>
        <v>0</v>
      </c>
      <c r="AJ436" s="234" t="e">
        <f>AI436/(J28+J79+J130+J181+J232+J283+J334+J385+J436)</f>
        <v>#DIV/0!</v>
      </c>
      <c r="AK436" s="233">
        <f>(U28+U79+U130+U181+U232+U283+U334+U385+U436)-(K28+K79+K130+K181+K232+K283+K334+K385+K436)</f>
        <v>0</v>
      </c>
      <c r="AL436" s="234" t="e">
        <f>AK436/(K28+K79+K130+K181+K232+K283+K334+K385+K436)</f>
        <v>#DIV/0!</v>
      </c>
      <c r="AM436" s="235">
        <f>(V28+V79+V130+V181+V232+V283+V334+V385+V436)-(L28+L79+L130+L181+L232+L283+L334+L385+L436)</f>
        <v>0</v>
      </c>
      <c r="AN436" s="244" t="e">
        <f>AM436/(L28+L79+L130+L181+L232+L283+L334+L385+L436)</f>
        <v>#DIV/0!</v>
      </c>
      <c r="AO436" s="235">
        <f>(W28+W79+W130+W181+W232+W283+W334+W385+W436)-(M28+M79+M130+M181+M232+M283+M334+M385+M436)</f>
        <v>0</v>
      </c>
      <c r="AP436" s="244" t="e">
        <f>AO436/(M28+M79+M130+M181+M232+M283+M334+M385+M436)</f>
        <v>#DIV/0!</v>
      </c>
      <c r="AR436" s="92"/>
      <c r="AS436" s="93"/>
      <c r="AT436" s="242">
        <f>SUM(AS436-AR436)</f>
        <v>0</v>
      </c>
      <c r="AU436" s="243" t="e">
        <f>AT436/AR436</f>
        <v>#DIV/0!</v>
      </c>
      <c r="AV436" s="223">
        <f>(AS28+AS79+AS130+AS181+AS232+AS283+AS334+AS385+AS436)-(AR28+AR79+AR130+AR181+AR232+AR283+AR334+AR385+AR436)</f>
        <v>0</v>
      </c>
      <c r="AW436" s="224" t="e">
        <f>AV436/(AR28+AR79+AR130+AR181+AR232+AR283+AR334+AR385+AR436)</f>
        <v>#DIV/0!</v>
      </c>
      <c r="AY436" s="96"/>
      <c r="AZ436" s="53"/>
      <c r="BA436" s="97"/>
      <c r="BB436" s="53"/>
      <c r="BC436" s="226">
        <f>SUM(AY436-BA385)</f>
        <v>0</v>
      </c>
    </row>
    <row r="437" spans="1:55">
      <c r="A437" s="66"/>
      <c r="B437" s="67"/>
      <c r="C437" s="68"/>
      <c r="D437" s="68"/>
      <c r="E437" s="68"/>
      <c r="F437" s="69"/>
      <c r="G437" s="323"/>
      <c r="H437" s="70"/>
      <c r="I437" s="71"/>
      <c r="J437" s="72">
        <f>SUM(H437:I437)</f>
        <v>0</v>
      </c>
      <c r="K437" s="73"/>
      <c r="L437" s="74">
        <f>SUM(J437+K437)</f>
        <v>0</v>
      </c>
      <c r="M437" s="75"/>
      <c r="N437" s="76"/>
      <c r="O437" s="77"/>
      <c r="P437" s="78"/>
      <c r="Q437" s="70"/>
      <c r="R437" s="71"/>
      <c r="S437" s="71">
        <f>SUM(Q437:R437)</f>
        <v>0</v>
      </c>
      <c r="T437" s="78"/>
      <c r="U437" s="79"/>
      <c r="V437" s="80">
        <f>SUM(S437+U437)</f>
        <v>0</v>
      </c>
      <c r="W437" s="81"/>
      <c r="X437" s="76"/>
      <c r="Y437" s="82">
        <f>T437-D437</f>
        <v>0</v>
      </c>
      <c r="Z437" s="83">
        <f>P437-E437</f>
        <v>0</v>
      </c>
      <c r="AA437" s="84">
        <f>SUM(S437-J437)</f>
        <v>0</v>
      </c>
      <c r="AB437" s="85" t="e">
        <f>AA437/J437</f>
        <v>#DIV/0!</v>
      </c>
      <c r="AC437" s="86">
        <f>U437-K437</f>
        <v>0</v>
      </c>
      <c r="AD437" s="87" t="e">
        <f>AC437/K437</f>
        <v>#DIV/0!</v>
      </c>
      <c r="AE437" s="88">
        <f>V437-L437</f>
        <v>0</v>
      </c>
      <c r="AF437" s="89" t="e">
        <f>AE437/L437</f>
        <v>#DIV/0!</v>
      </c>
      <c r="AG437" s="90">
        <f>W437-M437</f>
        <v>0</v>
      </c>
      <c r="AH437" s="91" t="e">
        <f>AG437/M437</f>
        <v>#DIV/0!</v>
      </c>
      <c r="AI437" s="233">
        <f>(S29+S80+S131+S182+S233+S284+S335+S386+S437)-(J29+J80+J131+J182+J233+J284+J335+J386+J437)</f>
        <v>0</v>
      </c>
      <c r="AJ437" s="234" t="e">
        <f>AI437/(J29+J80+J131+J182+J233+J284+J335+J386+J437)</f>
        <v>#DIV/0!</v>
      </c>
      <c r="AK437" s="233">
        <f>(U29+U80+U131+U182+U233+U284+U335+U386+U437)-(K29+K80+K131+K182+K233+K284+K335+K386+K437)</f>
        <v>0</v>
      </c>
      <c r="AL437" s="234" t="e">
        <f>AK437/(K29+K80+K131+K182+K233+K284+K335+K386+K437)</f>
        <v>#DIV/0!</v>
      </c>
      <c r="AM437" s="235">
        <f>(V29+V80+V131+V182+V233+V284+V335+V386+V437)-(L29+L80+L131+L182+L233+L284+L335+L386+L437)</f>
        <v>0</v>
      </c>
      <c r="AN437" s="244" t="e">
        <f>AM437/(L29+L80+L131+L182+L233+L284+L335+L386+L437)</f>
        <v>#DIV/0!</v>
      </c>
      <c r="AO437" s="235">
        <f>(W29+W80+W131+W182+W233+W284+W335+W386+W437)-(M29+M80+M131+M182+M233+M284+M335+M386+M437)</f>
        <v>0</v>
      </c>
      <c r="AP437" s="244" t="e">
        <f>AO437/(M29+M80+M131+M182+M233+M284+M335+M386+M437)</f>
        <v>#DIV/0!</v>
      </c>
      <c r="AR437" s="92"/>
      <c r="AS437" s="93"/>
      <c r="AT437" s="242">
        <f>SUM(AS437-AR437)</f>
        <v>0</v>
      </c>
      <c r="AU437" s="243" t="e">
        <f>AT437/AR437</f>
        <v>#DIV/0!</v>
      </c>
      <c r="AV437" s="223">
        <f>(AS29+AS80+AS131+AS182+AS233+AS284+AS335+AS386+AS437)-(AR29+AR80+AR131+AR182+AR233+AR284+AR335+AR386+AR437)</f>
        <v>0</v>
      </c>
      <c r="AW437" s="224" t="e">
        <f>AV437/(AR29+AR80+AR131+AR182+AR233+AR284+AR335+AR386+AR437)</f>
        <v>#DIV/0!</v>
      </c>
      <c r="AY437" s="96"/>
      <c r="AZ437" s="53"/>
      <c r="BA437" s="97"/>
      <c r="BB437" s="53"/>
      <c r="BC437" s="226">
        <f>SUM(AY437-BA386)</f>
        <v>0</v>
      </c>
    </row>
    <row r="438" spans="1:55">
      <c r="A438" s="66"/>
      <c r="B438" s="67"/>
      <c r="C438" s="68"/>
      <c r="D438" s="68"/>
      <c r="E438" s="68"/>
      <c r="F438" s="69"/>
      <c r="G438" s="323"/>
      <c r="H438" s="70"/>
      <c r="I438" s="71"/>
      <c r="J438" s="72">
        <f>SUM(H438:I438)</f>
        <v>0</v>
      </c>
      <c r="K438" s="73"/>
      <c r="L438" s="74">
        <f>SUM(J438+K438)</f>
        <v>0</v>
      </c>
      <c r="M438" s="75"/>
      <c r="N438" s="76"/>
      <c r="O438" s="77"/>
      <c r="P438" s="78"/>
      <c r="Q438" s="70"/>
      <c r="R438" s="71"/>
      <c r="S438" s="71">
        <f>SUM(Q438:R438)</f>
        <v>0</v>
      </c>
      <c r="T438" s="78"/>
      <c r="U438" s="79"/>
      <c r="V438" s="80">
        <f>SUM(S438+U438)</f>
        <v>0</v>
      </c>
      <c r="W438" s="81"/>
      <c r="X438" s="76"/>
      <c r="Y438" s="82">
        <f>T438-D438</f>
        <v>0</v>
      </c>
      <c r="Z438" s="83">
        <f>P438-E438</f>
        <v>0</v>
      </c>
      <c r="AA438" s="84">
        <f>SUM(S438-J438)</f>
        <v>0</v>
      </c>
      <c r="AB438" s="85" t="e">
        <f>AA438/J438</f>
        <v>#DIV/0!</v>
      </c>
      <c r="AC438" s="86">
        <f>U438-K438</f>
        <v>0</v>
      </c>
      <c r="AD438" s="87" t="e">
        <f>AC438/K438</f>
        <v>#DIV/0!</v>
      </c>
      <c r="AE438" s="88">
        <f>V438-L438</f>
        <v>0</v>
      </c>
      <c r="AF438" s="89" t="e">
        <f>AE438/L438</f>
        <v>#DIV/0!</v>
      </c>
      <c r="AG438" s="90">
        <f>W438-M438</f>
        <v>0</v>
      </c>
      <c r="AH438" s="91" t="e">
        <f>AG438/M438</f>
        <v>#DIV/0!</v>
      </c>
      <c r="AI438" s="233">
        <f>(S30+S81+S132+S183+S234+S285+S336+S387+S438)-(J30+J81+J132+J183+J234+J285+J336+J387+J438)</f>
        <v>0</v>
      </c>
      <c r="AJ438" s="234" t="e">
        <f>AI438/(J30+J81+J132+J183+J234+J285+J336+J387+J438)</f>
        <v>#DIV/0!</v>
      </c>
      <c r="AK438" s="233">
        <f>(U30+U81+U132+U183+U234+U285+U336+U387+U438)-(K30+K81+K132+K183+K234+K285+K336+K387+K438)</f>
        <v>0</v>
      </c>
      <c r="AL438" s="234" t="e">
        <f>AK438/(K30+K81+K132+K183+K234+K285+K336+K387+K438)</f>
        <v>#DIV/0!</v>
      </c>
      <c r="AM438" s="235">
        <f>(V30+V81+V132+V183+V234+V285+V336+V387+V438)-(L30+L81+L132+L183+L234+L285+L336+L387+L438)</f>
        <v>0</v>
      </c>
      <c r="AN438" s="244" t="e">
        <f>AM438/(L30+L81+L132+L183+L234+L285+L336+L387+L438)</f>
        <v>#DIV/0!</v>
      </c>
      <c r="AO438" s="235">
        <f>(W30+W81+W132+W183+W234+W285+W336+W387+W438)-(M30+M81+M132+M183+M234+M285+M336+M387+M438)</f>
        <v>0</v>
      </c>
      <c r="AP438" s="244" t="e">
        <f>AO438/(M30+M81+M132+M183+M234+M285+M336+M387+M438)</f>
        <v>#DIV/0!</v>
      </c>
      <c r="AR438" s="92"/>
      <c r="AS438" s="93"/>
      <c r="AT438" s="242">
        <f>SUM(AS438-AR438)</f>
        <v>0</v>
      </c>
      <c r="AU438" s="243" t="e">
        <f>AT438/AR438</f>
        <v>#DIV/0!</v>
      </c>
      <c r="AV438" s="223">
        <f>(AS30+AS81+AS132+AS183+AS234+AS285+AS336+AS387+AS438)-(AR30+AR81+AR132+AR183+AR234+AR285+AR336+AR387+AR438)</f>
        <v>0</v>
      </c>
      <c r="AW438" s="224" t="e">
        <f>AV438/(AR30+AR81+AR132+AR183+AR234+AR285+AR336+AR387+AR438)</f>
        <v>#DIV/0!</v>
      </c>
      <c r="AY438" s="96"/>
      <c r="AZ438" s="53"/>
      <c r="BA438" s="97"/>
      <c r="BB438" s="53"/>
      <c r="BC438" s="226">
        <f>SUM(AY438-BA387)</f>
        <v>0</v>
      </c>
    </row>
    <row r="439" spans="1:55">
      <c r="A439" s="66"/>
      <c r="B439" s="67"/>
      <c r="C439" s="68"/>
      <c r="D439" s="68"/>
      <c r="E439" s="68"/>
      <c r="F439" s="69"/>
      <c r="G439" s="323"/>
      <c r="H439" s="70"/>
      <c r="I439" s="71"/>
      <c r="J439" s="72">
        <f>SUM(H439:I439)</f>
        <v>0</v>
      </c>
      <c r="K439" s="73"/>
      <c r="L439" s="74">
        <f>SUM(J439+K439)</f>
        <v>0</v>
      </c>
      <c r="M439" s="75"/>
      <c r="N439" s="76"/>
      <c r="O439" s="77"/>
      <c r="P439" s="78"/>
      <c r="Q439" s="70"/>
      <c r="R439" s="71"/>
      <c r="S439" s="71">
        <f>SUM(Q439:R439)</f>
        <v>0</v>
      </c>
      <c r="T439" s="78"/>
      <c r="U439" s="79"/>
      <c r="V439" s="80">
        <f>SUM(S439+U439)</f>
        <v>0</v>
      </c>
      <c r="W439" s="81"/>
      <c r="X439" s="76"/>
      <c r="Y439" s="82">
        <f>T439-D439</f>
        <v>0</v>
      </c>
      <c r="Z439" s="83">
        <f>P439-E439</f>
        <v>0</v>
      </c>
      <c r="AA439" s="84">
        <f>SUM(S439-J439)</f>
        <v>0</v>
      </c>
      <c r="AB439" s="85" t="e">
        <f>AA439/J439</f>
        <v>#DIV/0!</v>
      </c>
      <c r="AC439" s="86">
        <f>U439-K439</f>
        <v>0</v>
      </c>
      <c r="AD439" s="87" t="e">
        <f>AC439/K439</f>
        <v>#DIV/0!</v>
      </c>
      <c r="AE439" s="88">
        <f>V439-L439</f>
        <v>0</v>
      </c>
      <c r="AF439" s="89" t="e">
        <f>AE439/L439</f>
        <v>#DIV/0!</v>
      </c>
      <c r="AG439" s="90">
        <f>W439-M439</f>
        <v>0</v>
      </c>
      <c r="AH439" s="91" t="e">
        <f>AG439/M439</f>
        <v>#DIV/0!</v>
      </c>
      <c r="AI439" s="233">
        <f>(S31+S82+S133+S184+S235+S286+S337+S388+S439)-(J31+J82+J133+J184+J235+J286+J337+J388+J439)</f>
        <v>0</v>
      </c>
      <c r="AJ439" s="234" t="e">
        <f>AI439/(J31+J82+J133+J184+J235+J286+J337+J388+J439)</f>
        <v>#DIV/0!</v>
      </c>
      <c r="AK439" s="233">
        <f>(U31+U82+U133+U184+U235+U286+U337+U388+U439)-(K31+K82+K133+K184+K235+K286+K337+K388+K439)</f>
        <v>0</v>
      </c>
      <c r="AL439" s="234" t="e">
        <f>AK439/(K31+K82+K133+K184+K235+K286+K337+K388+K439)</f>
        <v>#DIV/0!</v>
      </c>
      <c r="AM439" s="235">
        <f>(V31+V82+V133+V184+V235+V286+V337+V388+V439)-(L31+L82+L133+L184+L235+L286+L337+L388+L439)</f>
        <v>0</v>
      </c>
      <c r="AN439" s="244" t="e">
        <f>AM439/(L31+L82+L133+L184+L235+L286+L337+L388+L439)</f>
        <v>#DIV/0!</v>
      </c>
      <c r="AO439" s="235">
        <f>(W31+W82+W133+W184+W235+W286+W337+W388+W439)-(M31+M82+M133+M184+M235+M286+M337+M388+M439)</f>
        <v>0</v>
      </c>
      <c r="AP439" s="244" t="e">
        <f>AO439/(M31+M82+M133+M184+M235+M286+M337+M388+M439)</f>
        <v>#DIV/0!</v>
      </c>
      <c r="AR439" s="92"/>
      <c r="AS439" s="93"/>
      <c r="AT439" s="242">
        <f>SUM(AS439-AR439)</f>
        <v>0</v>
      </c>
      <c r="AU439" s="243" t="e">
        <f>AT439/AR439</f>
        <v>#DIV/0!</v>
      </c>
      <c r="AV439" s="223">
        <f>(AS31+AS82+AS133+AS184+AS235+AS286+AS337+AS388+AS439)-(AR31+AR82+AR133+AR184+AR235+AR286+AR337+AR388+AR439)</f>
        <v>0</v>
      </c>
      <c r="AW439" s="224" t="e">
        <f>AV439/(AR31+AR82+AR133+AR184+AR235+AR286+AR337+AR388+AR439)</f>
        <v>#DIV/0!</v>
      </c>
      <c r="AY439" s="96"/>
      <c r="AZ439" s="53"/>
      <c r="BA439" s="97"/>
      <c r="BB439" s="53"/>
      <c r="BC439" s="226">
        <f>SUM(AY439-BA388)</f>
        <v>0</v>
      </c>
    </row>
    <row r="440" spans="1:55">
      <c r="A440" s="66"/>
      <c r="B440" s="67"/>
      <c r="C440" s="68"/>
      <c r="D440" s="68"/>
      <c r="E440" s="68"/>
      <c r="F440" s="69"/>
      <c r="G440" s="323"/>
      <c r="H440" s="70"/>
      <c r="I440" s="71"/>
      <c r="J440" s="72">
        <f>SUM(H440:I440)</f>
        <v>0</v>
      </c>
      <c r="K440" s="73"/>
      <c r="L440" s="74">
        <f>SUM(J440+K440)</f>
        <v>0</v>
      </c>
      <c r="M440" s="75"/>
      <c r="N440" s="76"/>
      <c r="O440" s="77"/>
      <c r="P440" s="78"/>
      <c r="Q440" s="70"/>
      <c r="R440" s="71"/>
      <c r="S440" s="71">
        <f>SUM(Q440:R440)</f>
        <v>0</v>
      </c>
      <c r="T440" s="78"/>
      <c r="U440" s="79"/>
      <c r="V440" s="80">
        <f>SUM(S440+U440)</f>
        <v>0</v>
      </c>
      <c r="W440" s="81"/>
      <c r="X440" s="76"/>
      <c r="Y440" s="82">
        <f>T440-D440</f>
        <v>0</v>
      </c>
      <c r="Z440" s="83">
        <f>P440-E440</f>
        <v>0</v>
      </c>
      <c r="AA440" s="84">
        <f>SUM(S440-J440)</f>
        <v>0</v>
      </c>
      <c r="AB440" s="85" t="e">
        <f>AA440/J440</f>
        <v>#DIV/0!</v>
      </c>
      <c r="AC440" s="86">
        <f>U440-K440</f>
        <v>0</v>
      </c>
      <c r="AD440" s="87" t="e">
        <f>AC440/K440</f>
        <v>#DIV/0!</v>
      </c>
      <c r="AE440" s="88">
        <f>V440-L440</f>
        <v>0</v>
      </c>
      <c r="AF440" s="89" t="e">
        <f>AE440/L440</f>
        <v>#DIV/0!</v>
      </c>
      <c r="AG440" s="90">
        <f>W440-M440</f>
        <v>0</v>
      </c>
      <c r="AH440" s="91" t="e">
        <f>AG440/M440</f>
        <v>#DIV/0!</v>
      </c>
      <c r="AI440" s="233">
        <f>(S32+S83+S134+S185+S236+S287+S338+S389+S440)-(J32+J83+J134+J185+J236+J287+J338+J389+J440)</f>
        <v>0</v>
      </c>
      <c r="AJ440" s="234" t="e">
        <f>AI440/(J32+J83+J134+J185+J236+J287+J338+J389+J440)</f>
        <v>#DIV/0!</v>
      </c>
      <c r="AK440" s="233">
        <f>(U32+U83+U134+U185+U236+U287+U338+U389+U440)-(K32+K83+K134+K185+K236+K287+K338+K389+K440)</f>
        <v>0</v>
      </c>
      <c r="AL440" s="234" t="e">
        <f>AK440/(K32+K83+K134+K185+K236+K287+K338+K389+K440)</f>
        <v>#DIV/0!</v>
      </c>
      <c r="AM440" s="235">
        <f>(V32+V83+V134+V185+V236+V287+V338+V389+V440)-(L32+L83+L134+L185+L236+L287+L338+L389+L440)</f>
        <v>0</v>
      </c>
      <c r="AN440" s="244" t="e">
        <f>AM440/(L32+L83+L134+L185+L236+L287+L338+L389+L440)</f>
        <v>#DIV/0!</v>
      </c>
      <c r="AO440" s="235">
        <f>(W32+W83+W134+W185+W236+W287+W338+W389+W440)-(M32+M83+M134+M185+M236+M287+M338+M389+M440)</f>
        <v>0</v>
      </c>
      <c r="AP440" s="244" t="e">
        <f>AO440/(M32+M83+M134+M185+M236+M287+M338+M389+M440)</f>
        <v>#DIV/0!</v>
      </c>
      <c r="AR440" s="92"/>
      <c r="AS440" s="93"/>
      <c r="AT440" s="242">
        <f>SUM(AS440-AR440)</f>
        <v>0</v>
      </c>
      <c r="AU440" s="243" t="e">
        <f>AT440/AR440</f>
        <v>#DIV/0!</v>
      </c>
      <c r="AV440" s="223">
        <f>(AS32+AS83+AS134+AS185+AS236+AS287+AS338+AS389+AS440)-(AR32+AR83+AR134+AR185+AR236+AR287+AR338+AR389+AR440)</f>
        <v>0</v>
      </c>
      <c r="AW440" s="224" t="e">
        <f>AV440/(AR32+AR83+AR134+AR185+AR236+AR287+AR338+AR389+AR440)</f>
        <v>#DIV/0!</v>
      </c>
      <c r="AY440" s="96"/>
      <c r="AZ440" s="53"/>
      <c r="BA440" s="97"/>
      <c r="BB440" s="53"/>
      <c r="BC440" s="226">
        <f>SUM(AY440-BA389)</f>
        <v>0</v>
      </c>
    </row>
    <row r="441" spans="1:55">
      <c r="A441" s="66"/>
      <c r="B441" s="67"/>
      <c r="C441" s="68"/>
      <c r="D441" s="68"/>
      <c r="E441" s="68"/>
      <c r="F441" s="69"/>
      <c r="G441" s="323"/>
      <c r="H441" s="70"/>
      <c r="I441" s="71"/>
      <c r="J441" s="72">
        <f>SUM(H441:I441)</f>
        <v>0</v>
      </c>
      <c r="K441" s="73"/>
      <c r="L441" s="74">
        <f>SUM(J441+K441)</f>
        <v>0</v>
      </c>
      <c r="M441" s="75"/>
      <c r="N441" s="76"/>
      <c r="O441" s="77"/>
      <c r="P441" s="78"/>
      <c r="Q441" s="70"/>
      <c r="R441" s="71"/>
      <c r="S441" s="71">
        <f>SUM(Q441:R441)</f>
        <v>0</v>
      </c>
      <c r="T441" s="78"/>
      <c r="U441" s="79"/>
      <c r="V441" s="80">
        <f>SUM(S441+U441)</f>
        <v>0</v>
      </c>
      <c r="W441" s="81"/>
      <c r="X441" s="76"/>
      <c r="Y441" s="82">
        <f>T441-D441</f>
        <v>0</v>
      </c>
      <c r="Z441" s="83">
        <f>P441-E441</f>
        <v>0</v>
      </c>
      <c r="AA441" s="84">
        <f>SUM(S441-J441)</f>
        <v>0</v>
      </c>
      <c r="AB441" s="85" t="e">
        <f>AA441/J441</f>
        <v>#DIV/0!</v>
      </c>
      <c r="AC441" s="86">
        <f>U441-K441</f>
        <v>0</v>
      </c>
      <c r="AD441" s="87" t="e">
        <f>AC441/K441</f>
        <v>#DIV/0!</v>
      </c>
      <c r="AE441" s="88">
        <f>V441-L441</f>
        <v>0</v>
      </c>
      <c r="AF441" s="89" t="e">
        <f>AE441/L441</f>
        <v>#DIV/0!</v>
      </c>
      <c r="AG441" s="90">
        <f>W441-M441</f>
        <v>0</v>
      </c>
      <c r="AH441" s="91" t="e">
        <f>AG441/M441</f>
        <v>#DIV/0!</v>
      </c>
      <c r="AI441" s="233">
        <f>(S33+S84+S135+S186+S237+S288+S339+S390+S441)-(J33+J84+J135+J186+J237+J288+J339+J390+J441)</f>
        <v>0</v>
      </c>
      <c r="AJ441" s="234" t="e">
        <f>AI441/(J33+J84+J135+J186+J237+J288+J339+J390+J441)</f>
        <v>#DIV/0!</v>
      </c>
      <c r="AK441" s="233">
        <f>(U33+U84+U135+U186+U237+U288+U339+U390+U441)-(K33+K84+K135+K186+K237+K288+K339+K390+K441)</f>
        <v>0</v>
      </c>
      <c r="AL441" s="234" t="e">
        <f>AK441/(K33+K84+K135+K186+K237+K288+K339+K390+K441)</f>
        <v>#DIV/0!</v>
      </c>
      <c r="AM441" s="235">
        <f>(V33+V84+V135+V186+V237+V288+V339+V390+V441)-(L33+L84+L135+L186+L237+L288+L339+L390+L441)</f>
        <v>0</v>
      </c>
      <c r="AN441" s="244" t="e">
        <f>AM441/(L33+L84+L135+L186+L237+L288+L339+L390+L441)</f>
        <v>#DIV/0!</v>
      </c>
      <c r="AO441" s="235">
        <f>(W33+W84+W135+W186+W237+W288+W339+W390+W441)-(M33+M84+M135+M186+M237+M288+M339+M390+M441)</f>
        <v>0</v>
      </c>
      <c r="AP441" s="244" t="e">
        <f>AO441/(M33+M84+M135+M186+M237+M288+M339+M390+M441)</f>
        <v>#DIV/0!</v>
      </c>
      <c r="AR441" s="92"/>
      <c r="AS441" s="93"/>
      <c r="AT441" s="242">
        <f>SUM(AS441-AR441)</f>
        <v>0</v>
      </c>
      <c r="AU441" s="243" t="e">
        <f>AT441/AR441</f>
        <v>#DIV/0!</v>
      </c>
      <c r="AV441" s="223">
        <f>(AS33+AS84+AS135+AS186+AS237+AS288+AS339+AS390+AS441)-(AR33+AR84+AR135+AR186+AR237+AR288+AR339+AR390+AR441)</f>
        <v>0</v>
      </c>
      <c r="AW441" s="224" t="e">
        <f>AV441/(AR33+AR84+AR135+AR186+AR237+AR288+AR339+AR390+AR441)</f>
        <v>#DIV/0!</v>
      </c>
      <c r="AY441" s="96"/>
      <c r="AZ441" s="53"/>
      <c r="BA441" s="97"/>
      <c r="BB441" s="53"/>
      <c r="BC441" s="226">
        <f>SUM(AY441-BA390)</f>
        <v>0</v>
      </c>
    </row>
    <row r="442" spans="1:55">
      <c r="A442" s="66"/>
      <c r="B442" s="67"/>
      <c r="C442" s="68"/>
      <c r="D442" s="68"/>
      <c r="E442" s="68"/>
      <c r="F442" s="69"/>
      <c r="G442" s="323"/>
      <c r="H442" s="70"/>
      <c r="I442" s="71"/>
      <c r="J442" s="72">
        <f>SUM(H442:I442)</f>
        <v>0</v>
      </c>
      <c r="K442" s="73"/>
      <c r="L442" s="74">
        <f>SUM(J442+K442)</f>
        <v>0</v>
      </c>
      <c r="M442" s="75"/>
      <c r="N442" s="76"/>
      <c r="O442" s="77"/>
      <c r="P442" s="78"/>
      <c r="Q442" s="70"/>
      <c r="R442" s="71"/>
      <c r="S442" s="71">
        <f>SUM(Q442:R442)</f>
        <v>0</v>
      </c>
      <c r="T442" s="78"/>
      <c r="U442" s="79"/>
      <c r="V442" s="80">
        <f>SUM(S442+U442)</f>
        <v>0</v>
      </c>
      <c r="W442" s="81"/>
      <c r="X442" s="76"/>
      <c r="Y442" s="82">
        <f>T442-D442</f>
        <v>0</v>
      </c>
      <c r="Z442" s="83">
        <f>P442-E442</f>
        <v>0</v>
      </c>
      <c r="AA442" s="84">
        <f>SUM(S442-J442)</f>
        <v>0</v>
      </c>
      <c r="AB442" s="85" t="e">
        <f>AA442/J442</f>
        <v>#DIV/0!</v>
      </c>
      <c r="AC442" s="86">
        <f>U442-K442</f>
        <v>0</v>
      </c>
      <c r="AD442" s="87" t="e">
        <f>AC442/K442</f>
        <v>#DIV/0!</v>
      </c>
      <c r="AE442" s="88">
        <f>V442-L442</f>
        <v>0</v>
      </c>
      <c r="AF442" s="89" t="e">
        <f>AE442/L442</f>
        <v>#DIV/0!</v>
      </c>
      <c r="AG442" s="90">
        <f>W442-M442</f>
        <v>0</v>
      </c>
      <c r="AH442" s="91" t="e">
        <f>AG442/M442</f>
        <v>#DIV/0!</v>
      </c>
      <c r="AI442" s="233">
        <f>(S34+S85+S136+S187+S238+S289+S340+S391+S442)-(J34+J85+J136+J187+J238+J289+J340+J391+J442)</f>
        <v>0</v>
      </c>
      <c r="AJ442" s="234" t="e">
        <f>AI442/(J34+J85+J136+J187+J238+J289+J340+J391+J442)</f>
        <v>#DIV/0!</v>
      </c>
      <c r="AK442" s="233">
        <f>(U34+U85+U136+U187+U238+U289+U340+U391+U442)-(K34+K85+K136+K187+K238+K289+K340+K391+K442)</f>
        <v>0</v>
      </c>
      <c r="AL442" s="234" t="e">
        <f>AK442/(K34+K85+K136+K187+K238+K289+K340+K391+K442)</f>
        <v>#DIV/0!</v>
      </c>
      <c r="AM442" s="235">
        <f>(V34+V85+V136+V187+V238+V289+V340+V391+V442)-(L34+L85+L136+L187+L238+L289+L340+L391+L442)</f>
        <v>0</v>
      </c>
      <c r="AN442" s="244" t="e">
        <f>AM442/(L34+L85+L136+L187+L238+L289+L340+L391+L442)</f>
        <v>#DIV/0!</v>
      </c>
      <c r="AO442" s="235">
        <f>(W34+W85+W136+W187+W238+W289+W340+W391+W442)-(M34+M85+M136+M187+M238+M289+M340+M391+M442)</f>
        <v>0</v>
      </c>
      <c r="AP442" s="244" t="e">
        <f>AO442/(M34+M85+M136+M187+M238+M289+M340+M391+M442)</f>
        <v>#DIV/0!</v>
      </c>
      <c r="AR442" s="92"/>
      <c r="AS442" s="93"/>
      <c r="AT442" s="242">
        <f>SUM(AS442-AR442)</f>
        <v>0</v>
      </c>
      <c r="AU442" s="243" t="e">
        <f>AT442/AR442</f>
        <v>#DIV/0!</v>
      </c>
      <c r="AV442" s="223">
        <f>(AS34+AS85+AS136+AS187+AS238+AS289+AS340+AS391+AS442)-(AR34+AR85+AR136+AR187+AR238+AR289+AR340+AR391+AR442)</f>
        <v>0</v>
      </c>
      <c r="AW442" s="224" t="e">
        <f>AV442/(AR34+AR85+AR136+AR187+AR238+AR289+AR340+AR391+AR442)</f>
        <v>#DIV/0!</v>
      </c>
      <c r="AY442" s="96"/>
      <c r="AZ442" s="53"/>
      <c r="BA442" s="97"/>
      <c r="BB442" s="53"/>
      <c r="BC442" s="226">
        <f>SUM(AY442-BA391)</f>
        <v>0</v>
      </c>
    </row>
    <row r="443" spans="1:55">
      <c r="A443" s="66"/>
      <c r="B443" s="67"/>
      <c r="C443" s="68"/>
      <c r="D443" s="68"/>
      <c r="E443" s="68"/>
      <c r="F443" s="69"/>
      <c r="G443" s="323"/>
      <c r="H443" s="70"/>
      <c r="I443" s="71"/>
      <c r="J443" s="72">
        <f>SUM(H443:I443)</f>
        <v>0</v>
      </c>
      <c r="K443" s="73"/>
      <c r="L443" s="74">
        <f>SUM(J443+K443)</f>
        <v>0</v>
      </c>
      <c r="M443" s="75"/>
      <c r="N443" s="76"/>
      <c r="O443" s="77"/>
      <c r="P443" s="78"/>
      <c r="Q443" s="70"/>
      <c r="R443" s="71"/>
      <c r="S443" s="71">
        <f>SUM(Q443:R443)</f>
        <v>0</v>
      </c>
      <c r="T443" s="78"/>
      <c r="U443" s="79"/>
      <c r="V443" s="80">
        <f>SUM(S443+U443)</f>
        <v>0</v>
      </c>
      <c r="W443" s="81"/>
      <c r="X443" s="76"/>
      <c r="Y443" s="82">
        <f>T443-D443</f>
        <v>0</v>
      </c>
      <c r="Z443" s="83">
        <f>P443-E443</f>
        <v>0</v>
      </c>
      <c r="AA443" s="84">
        <f>SUM(S443-J443)</f>
        <v>0</v>
      </c>
      <c r="AB443" s="85" t="e">
        <f>AA443/J443</f>
        <v>#DIV/0!</v>
      </c>
      <c r="AC443" s="86">
        <f>U443-K443</f>
        <v>0</v>
      </c>
      <c r="AD443" s="87" t="e">
        <f>AC443/K443</f>
        <v>#DIV/0!</v>
      </c>
      <c r="AE443" s="88">
        <f>V443-L443</f>
        <v>0</v>
      </c>
      <c r="AF443" s="89" t="e">
        <f>AE443/L443</f>
        <v>#DIV/0!</v>
      </c>
      <c r="AG443" s="90">
        <f>W443-M443</f>
        <v>0</v>
      </c>
      <c r="AH443" s="91" t="e">
        <f>AG443/M443</f>
        <v>#DIV/0!</v>
      </c>
      <c r="AI443" s="233">
        <f>(S35+S86+S137+S188+S239+S290+S341+S392+S443)-(J35+J86+J137+J188+J239+J290+J341+J392+J443)</f>
        <v>0</v>
      </c>
      <c r="AJ443" s="234" t="e">
        <f>AI443/(J35+J86+J137+J188+J239+J290+J341+J392+J443)</f>
        <v>#DIV/0!</v>
      </c>
      <c r="AK443" s="233">
        <f>(U35+U86+U137+U188+U239+U290+U341+U392+U443)-(K35+K86+K137+K188+K239+K290+K341+K392+K443)</f>
        <v>0</v>
      </c>
      <c r="AL443" s="234" t="e">
        <f>AK443/(K35+K86+K137+K188+K239+K290+K341+K392+K443)</f>
        <v>#DIV/0!</v>
      </c>
      <c r="AM443" s="235">
        <f>(V35+V86+V137+V188+V239+V290+V341+V392+V443)-(L35+L86+L137+L188+L239+L290+L341+L392+L443)</f>
        <v>0</v>
      </c>
      <c r="AN443" s="244" t="e">
        <f>AM443/(L35+L86+L137+L188+L239+L290+L341+L392+L443)</f>
        <v>#DIV/0!</v>
      </c>
      <c r="AO443" s="235">
        <f>(W35+W86+W137+W188+W239+W290+W341+W392+W443)-(M35+M86+M137+M188+M239+M290+M341+M392+M443)</f>
        <v>0</v>
      </c>
      <c r="AP443" s="244" t="e">
        <f>AO443/(M35+M86+M137+M188+M239+M290+M341+M392+M443)</f>
        <v>#DIV/0!</v>
      </c>
      <c r="AR443" s="92"/>
      <c r="AS443" s="93"/>
      <c r="AT443" s="242">
        <f>SUM(AS443-AR443)</f>
        <v>0</v>
      </c>
      <c r="AU443" s="243" t="e">
        <f>AT443/AR443</f>
        <v>#DIV/0!</v>
      </c>
      <c r="AV443" s="223">
        <f>(AS35+AS86+AS137+AS188+AS239+AS290+AS341+AS392+AS443)-(AR35+AR86+AR137+AR188+AR239+AR290+AR341+AR392+AR443)</f>
        <v>0</v>
      </c>
      <c r="AW443" s="224" t="e">
        <f>AV443/(AR35+AR86+AR137+AR188+AR239+AR290+AR341+AR392+AR443)</f>
        <v>#DIV/0!</v>
      </c>
      <c r="AY443" s="96"/>
      <c r="AZ443" s="53"/>
      <c r="BA443" s="97"/>
      <c r="BB443" s="53"/>
      <c r="BC443" s="226">
        <f>SUM(AY443-BA392)</f>
        <v>0</v>
      </c>
    </row>
    <row r="444" spans="1:55">
      <c r="A444" s="66"/>
      <c r="B444" s="67"/>
      <c r="C444" s="68"/>
      <c r="D444" s="68"/>
      <c r="E444" s="68"/>
      <c r="F444" s="69"/>
      <c r="G444" s="323"/>
      <c r="H444" s="70"/>
      <c r="I444" s="71"/>
      <c r="J444" s="72">
        <f>SUM(H444:I444)</f>
        <v>0</v>
      </c>
      <c r="K444" s="73"/>
      <c r="L444" s="74">
        <f>SUM(J444+K444)</f>
        <v>0</v>
      </c>
      <c r="M444" s="75"/>
      <c r="N444" s="76"/>
      <c r="O444" s="77"/>
      <c r="P444" s="78"/>
      <c r="Q444" s="70"/>
      <c r="R444" s="71"/>
      <c r="S444" s="71">
        <f>SUM(Q444:R444)</f>
        <v>0</v>
      </c>
      <c r="T444" s="78"/>
      <c r="U444" s="79"/>
      <c r="V444" s="80">
        <f>SUM(S444+U444)</f>
        <v>0</v>
      </c>
      <c r="W444" s="81"/>
      <c r="X444" s="76"/>
      <c r="Y444" s="82">
        <f>T444-D444</f>
        <v>0</v>
      </c>
      <c r="Z444" s="83">
        <f>P444-E444</f>
        <v>0</v>
      </c>
      <c r="AA444" s="84">
        <f>SUM(S444-J444)</f>
        <v>0</v>
      </c>
      <c r="AB444" s="85" t="e">
        <f>AA444/J444</f>
        <v>#DIV/0!</v>
      </c>
      <c r="AC444" s="86">
        <f>U444-K444</f>
        <v>0</v>
      </c>
      <c r="AD444" s="87" t="e">
        <f>AC444/K444</f>
        <v>#DIV/0!</v>
      </c>
      <c r="AE444" s="88">
        <f>V444-L444</f>
        <v>0</v>
      </c>
      <c r="AF444" s="89" t="e">
        <f>AE444/L444</f>
        <v>#DIV/0!</v>
      </c>
      <c r="AG444" s="90">
        <f>W444-M444</f>
        <v>0</v>
      </c>
      <c r="AH444" s="91" t="e">
        <f>AG444/M444</f>
        <v>#DIV/0!</v>
      </c>
      <c r="AI444" s="233">
        <f>(S36+S87+S138+S189+S240+S291+S342+S393+S444)-(J36+J87+J138+J189+J240+J291+J342+J393+J444)</f>
        <v>0</v>
      </c>
      <c r="AJ444" s="234" t="e">
        <f>AI444/(J36+J87+J138+J189+J240+J291+J342+J393+J444)</f>
        <v>#DIV/0!</v>
      </c>
      <c r="AK444" s="233">
        <f>(U36+U87+U138+U189+U240+U291+U342+U393+U444)-(K36+K87+K138+K189+K240+K291+K342+K393+K444)</f>
        <v>0</v>
      </c>
      <c r="AL444" s="234" t="e">
        <f>AK444/(K36+K87+K138+K189+K240+K291+K342+K393+K444)</f>
        <v>#DIV/0!</v>
      </c>
      <c r="AM444" s="235">
        <f>(V36+V87+V138+V189+V240+V291+V342+V393+V444)-(L36+L87+L138+L189+L240+L291+L342+L393+L444)</f>
        <v>0</v>
      </c>
      <c r="AN444" s="244" t="e">
        <f>AM444/(L36+L87+L138+L189+L240+L291+L342+L393+L444)</f>
        <v>#DIV/0!</v>
      </c>
      <c r="AO444" s="235">
        <f>(W36+W87+W138+W189+W240+W291+W342+W393+W444)-(M36+M87+M138+M189+M240+M291+M342+M393+M444)</f>
        <v>0</v>
      </c>
      <c r="AP444" s="244" t="e">
        <f>AO444/(M36+M87+M138+M189+M240+M291+M342+M393+M444)</f>
        <v>#DIV/0!</v>
      </c>
      <c r="AR444" s="92"/>
      <c r="AS444" s="93"/>
      <c r="AT444" s="242">
        <f>SUM(AS444-AR444)</f>
        <v>0</v>
      </c>
      <c r="AU444" s="243" t="e">
        <f>AT444/AR444</f>
        <v>#DIV/0!</v>
      </c>
      <c r="AV444" s="223">
        <f>(AS36+AS87+AS138+AS189+AS240+AS291+AS342+AS393+AS444)-(AR36+AR87+AR138+AR189+AR240+AR291+AR342+AR393+AR444)</f>
        <v>0</v>
      </c>
      <c r="AW444" s="224" t="e">
        <f>AV444/(AR36+AR87+AR138+AR189+AR240+AR291+AR342+AR393+AR444)</f>
        <v>#DIV/0!</v>
      </c>
      <c r="AY444" s="96"/>
      <c r="AZ444" s="53"/>
      <c r="BA444" s="97"/>
      <c r="BB444" s="53"/>
      <c r="BC444" s="226">
        <f>SUM(AY444-BA393)</f>
        <v>0</v>
      </c>
    </row>
    <row r="445" spans="1:55">
      <c r="A445" s="66"/>
      <c r="B445" s="67"/>
      <c r="C445" s="68"/>
      <c r="D445" s="68"/>
      <c r="E445" s="68"/>
      <c r="F445" s="69"/>
      <c r="G445" s="323"/>
      <c r="H445" s="70"/>
      <c r="I445" s="71"/>
      <c r="J445" s="72">
        <f>SUM(H445:I445)</f>
        <v>0</v>
      </c>
      <c r="K445" s="73"/>
      <c r="L445" s="74">
        <f>SUM(J445+K445)</f>
        <v>0</v>
      </c>
      <c r="M445" s="75"/>
      <c r="N445" s="76"/>
      <c r="O445" s="77"/>
      <c r="P445" s="78"/>
      <c r="Q445" s="70"/>
      <c r="R445" s="71"/>
      <c r="S445" s="71">
        <f>SUM(Q445:R445)</f>
        <v>0</v>
      </c>
      <c r="T445" s="78"/>
      <c r="U445" s="79"/>
      <c r="V445" s="80">
        <f>SUM(S445+U445)</f>
        <v>0</v>
      </c>
      <c r="W445" s="81"/>
      <c r="X445" s="76"/>
      <c r="Y445" s="82">
        <f>T445-D445</f>
        <v>0</v>
      </c>
      <c r="Z445" s="83">
        <f>P445-E445</f>
        <v>0</v>
      </c>
      <c r="AA445" s="84">
        <f>SUM(S445-J445)</f>
        <v>0</v>
      </c>
      <c r="AB445" s="85" t="e">
        <f>AA445/J445</f>
        <v>#DIV/0!</v>
      </c>
      <c r="AC445" s="86">
        <f>U445-K445</f>
        <v>0</v>
      </c>
      <c r="AD445" s="87" t="e">
        <f>AC445/K445</f>
        <v>#DIV/0!</v>
      </c>
      <c r="AE445" s="88">
        <f>V445-L445</f>
        <v>0</v>
      </c>
      <c r="AF445" s="89" t="e">
        <f>AE445/L445</f>
        <v>#DIV/0!</v>
      </c>
      <c r="AG445" s="90">
        <f>W445-M445</f>
        <v>0</v>
      </c>
      <c r="AH445" s="91" t="e">
        <f>AG445/M445</f>
        <v>#DIV/0!</v>
      </c>
      <c r="AI445" s="233">
        <f>(S37+S88+S139+S190+S241+S292+S343+S394+S445)-(J37+J88+J139+J190+J241+J292+J343+J394+J445)</f>
        <v>0</v>
      </c>
      <c r="AJ445" s="234" t="e">
        <f>AI445/(J37+J88+J139+J190+J241+J292+J343+J394+J445)</f>
        <v>#DIV/0!</v>
      </c>
      <c r="AK445" s="233">
        <f>(U37+U88+U139+U190+U241+U292+U343+U394+U445)-(K37+K88+K139+K190+K241+K292+K343+K394+K445)</f>
        <v>0</v>
      </c>
      <c r="AL445" s="234" t="e">
        <f>AK445/(K37+K88+K139+K190+K241+K292+K343+K394+K445)</f>
        <v>#DIV/0!</v>
      </c>
      <c r="AM445" s="235">
        <f>(V37+V88+V139+V190+V241+V292+V343+V394+V445)-(L37+L88+L139+L190+L241+L292+L343+L394+L445)</f>
        <v>0</v>
      </c>
      <c r="AN445" s="244" t="e">
        <f>AM445/(L37+L88+L139+L190+L241+L292+L343+L394+L445)</f>
        <v>#DIV/0!</v>
      </c>
      <c r="AO445" s="235">
        <f>(W37+W88+W139+W190+W241+W292+W343+W394+W445)-(M37+M88+M139+M190+M241+M292+M343+M394+M445)</f>
        <v>0</v>
      </c>
      <c r="AP445" s="244" t="e">
        <f>AO445/(M37+M88+M139+M190+M241+M292+M343+M394+M445)</f>
        <v>#DIV/0!</v>
      </c>
      <c r="AR445" s="92"/>
      <c r="AS445" s="93"/>
      <c r="AT445" s="242">
        <f>SUM(AS445-AR445)</f>
        <v>0</v>
      </c>
      <c r="AU445" s="243" t="e">
        <f>AT445/AR445</f>
        <v>#DIV/0!</v>
      </c>
      <c r="AV445" s="223">
        <f>(AS37+AS88+AS139+AS190+AS241+AS292+AS343+AS394+AS445)-(AR37+AR88+AR139+AR190+AR241+AR292+AR343+AR394+AR445)</f>
        <v>0</v>
      </c>
      <c r="AW445" s="224" t="e">
        <f>AV445/(AR37+AR88+AR139+AR190+AR241+AR292+AR343+AR394+AR445)</f>
        <v>#DIV/0!</v>
      </c>
      <c r="AY445" s="96"/>
      <c r="AZ445" s="53"/>
      <c r="BA445" s="97"/>
      <c r="BB445" s="53"/>
      <c r="BC445" s="226">
        <f>SUM(AY445-BA394)</f>
        <v>0</v>
      </c>
    </row>
    <row r="446" spans="1:55">
      <c r="A446" s="66"/>
      <c r="B446" s="67"/>
      <c r="C446" s="68"/>
      <c r="D446" s="68"/>
      <c r="E446" s="68"/>
      <c r="F446" s="69"/>
      <c r="G446" s="323"/>
      <c r="H446" s="70"/>
      <c r="I446" s="71"/>
      <c r="J446" s="72">
        <f>SUM(H446:I446)</f>
        <v>0</v>
      </c>
      <c r="K446" s="73"/>
      <c r="L446" s="74">
        <f>SUM(J446+K446)</f>
        <v>0</v>
      </c>
      <c r="M446" s="75"/>
      <c r="N446" s="76"/>
      <c r="O446" s="77"/>
      <c r="P446" s="78"/>
      <c r="Q446" s="70"/>
      <c r="R446" s="71"/>
      <c r="S446" s="71">
        <f>SUM(Q446:R446)</f>
        <v>0</v>
      </c>
      <c r="T446" s="78"/>
      <c r="U446" s="79"/>
      <c r="V446" s="80">
        <f>SUM(S446+U446)</f>
        <v>0</v>
      </c>
      <c r="W446" s="81"/>
      <c r="X446" s="76"/>
      <c r="Y446" s="82">
        <f>T446-D446</f>
        <v>0</v>
      </c>
      <c r="Z446" s="83">
        <f>P446-E446</f>
        <v>0</v>
      </c>
      <c r="AA446" s="84">
        <f>SUM(S446-J446)</f>
        <v>0</v>
      </c>
      <c r="AB446" s="85" t="e">
        <f>AA446/J446</f>
        <v>#DIV/0!</v>
      </c>
      <c r="AC446" s="86">
        <f>U446-K446</f>
        <v>0</v>
      </c>
      <c r="AD446" s="87" t="e">
        <f>AC446/K446</f>
        <v>#DIV/0!</v>
      </c>
      <c r="AE446" s="88">
        <f>V446-L446</f>
        <v>0</v>
      </c>
      <c r="AF446" s="89" t="e">
        <f>AE446/L446</f>
        <v>#DIV/0!</v>
      </c>
      <c r="AG446" s="90">
        <f>W446-M446</f>
        <v>0</v>
      </c>
      <c r="AH446" s="91" t="e">
        <f>AG446/M446</f>
        <v>#DIV/0!</v>
      </c>
      <c r="AI446" s="233">
        <f>(S38+S89+S140+S191+S242+S293+S344+S395+S446)-(J38+J89+J140+J191+J242+J293+J344+J395+J446)</f>
        <v>0</v>
      </c>
      <c r="AJ446" s="234" t="e">
        <f>AI446/(J38+J89+J140+J191+J242+J293+J344+J395+J446)</f>
        <v>#DIV/0!</v>
      </c>
      <c r="AK446" s="233">
        <f>(U38+U89+U140+U191+U242+U293+U344+U395+U446)-(K38+K89+K140+K191+K242+K293+K344+K395+K446)</f>
        <v>0</v>
      </c>
      <c r="AL446" s="234" t="e">
        <f>AK446/(K38+K89+K140+K191+K242+K293+K344+K395+K446)</f>
        <v>#DIV/0!</v>
      </c>
      <c r="AM446" s="235">
        <f>(V38+V89+V140+V191+V242+V293+V344+V395+V446)-(L38+L89+L140+L191+L242+L293+L344+L395+L446)</f>
        <v>0</v>
      </c>
      <c r="AN446" s="244" t="e">
        <f>AM446/(L38+L89+L140+L191+L242+L293+L344+L395+L446)</f>
        <v>#DIV/0!</v>
      </c>
      <c r="AO446" s="235">
        <f>(W38+W89+W140+W191+W242+W293+W344+W395+W446)-(M38+M89+M140+M191+M242+M293+M344+M395+M446)</f>
        <v>0</v>
      </c>
      <c r="AP446" s="244" t="e">
        <f>AO446/(M38+M89+M140+M191+M242+M293+M344+M395+M446)</f>
        <v>#DIV/0!</v>
      </c>
      <c r="AR446" s="92"/>
      <c r="AS446" s="93"/>
      <c r="AT446" s="242">
        <f>SUM(AS446-AR446)</f>
        <v>0</v>
      </c>
      <c r="AU446" s="243" t="e">
        <f>AT446/AR446</f>
        <v>#DIV/0!</v>
      </c>
      <c r="AV446" s="223">
        <f>(AS38+AS89+AS140+AS191+AS242+AS293+AS344+AS395+AS446)-(AR38+AR89+AR140+AR191+AR242+AR293+AR344+AR395+AR446)</f>
        <v>0</v>
      </c>
      <c r="AW446" s="224" t="e">
        <f>AV446/(AR38+AR89+AR140+AR191+AR242+AR293+AR344+AR395+AR446)</f>
        <v>#DIV/0!</v>
      </c>
      <c r="AY446" s="96"/>
      <c r="AZ446" s="53"/>
      <c r="BA446" s="97"/>
      <c r="BB446" s="53"/>
      <c r="BC446" s="226">
        <f>SUM(AY446-BA395)</f>
        <v>0</v>
      </c>
    </row>
    <row r="447" spans="1:55">
      <c r="A447" s="66"/>
      <c r="B447" s="67"/>
      <c r="C447" s="68"/>
      <c r="D447" s="68"/>
      <c r="E447" s="68"/>
      <c r="F447" s="69"/>
      <c r="G447" s="323"/>
      <c r="H447" s="70"/>
      <c r="I447" s="71"/>
      <c r="J447" s="72">
        <f>SUM(H447:I447)</f>
        <v>0</v>
      </c>
      <c r="K447" s="73"/>
      <c r="L447" s="74">
        <f>SUM(J447+K447)</f>
        <v>0</v>
      </c>
      <c r="M447" s="75"/>
      <c r="N447" s="76"/>
      <c r="O447" s="77"/>
      <c r="P447" s="78"/>
      <c r="Q447" s="70"/>
      <c r="R447" s="71"/>
      <c r="S447" s="71">
        <f>SUM(Q447:R447)</f>
        <v>0</v>
      </c>
      <c r="T447" s="78"/>
      <c r="U447" s="79"/>
      <c r="V447" s="80">
        <f>SUM(S447+U447)</f>
        <v>0</v>
      </c>
      <c r="W447" s="81"/>
      <c r="X447" s="76"/>
      <c r="Y447" s="82">
        <f>T447-D447</f>
        <v>0</v>
      </c>
      <c r="Z447" s="83">
        <f>P447-E447</f>
        <v>0</v>
      </c>
      <c r="AA447" s="84">
        <f>SUM(S447-J447)</f>
        <v>0</v>
      </c>
      <c r="AB447" s="85" t="e">
        <f>AA447/J447</f>
        <v>#DIV/0!</v>
      </c>
      <c r="AC447" s="86">
        <f>U447-K447</f>
        <v>0</v>
      </c>
      <c r="AD447" s="87" t="e">
        <f>AC447/K447</f>
        <v>#DIV/0!</v>
      </c>
      <c r="AE447" s="88">
        <f>V447-L447</f>
        <v>0</v>
      </c>
      <c r="AF447" s="89" t="e">
        <f>AE447/L447</f>
        <v>#DIV/0!</v>
      </c>
      <c r="AG447" s="90">
        <f>W447-M447</f>
        <v>0</v>
      </c>
      <c r="AH447" s="91" t="e">
        <f>AG447/M447</f>
        <v>#DIV/0!</v>
      </c>
      <c r="AI447" s="233">
        <f>(S39+S90+S141+S192+S243+S294+S345+S396+S447)-(J39+J90+J141+J192+J243+J294+J345+J396+J447)</f>
        <v>0</v>
      </c>
      <c r="AJ447" s="234" t="e">
        <f>AI447/(J39+J90+J141+J192+J243+J294+J345+J396+J447)</f>
        <v>#DIV/0!</v>
      </c>
      <c r="AK447" s="233">
        <f>(U39+U90+U141+U192+U243+U294+U345+U396+U447)-(K39+K90+K141+K192+K243+K294+K345+K396+K447)</f>
        <v>0</v>
      </c>
      <c r="AL447" s="234" t="e">
        <f>AK447/(K39+K90+K141+K192+K243+K294+K345+K396+K447)</f>
        <v>#DIV/0!</v>
      </c>
      <c r="AM447" s="235">
        <f>(V39+V90+V141+V192+V243+V294+V345+V396+V447)-(L39+L90+L141+L192+L243+L294+L345+L396+L447)</f>
        <v>0</v>
      </c>
      <c r="AN447" s="244" t="e">
        <f>AM447/(L39+L90+L141+L192+L243+L294+L345+L396+L447)</f>
        <v>#DIV/0!</v>
      </c>
      <c r="AO447" s="235">
        <f>(W39+W90+W141+W192+W243+W294+W345+W396+W447)-(M39+M90+M141+M192+M243+M294+M345+M396+M447)</f>
        <v>0</v>
      </c>
      <c r="AP447" s="244" t="e">
        <f>AO447/(M39+M90+M141+M192+M243+M294+M345+M396+M447)</f>
        <v>#DIV/0!</v>
      </c>
      <c r="AR447" s="92"/>
      <c r="AS447" s="93"/>
      <c r="AT447" s="242">
        <f>SUM(AS447-AR447)</f>
        <v>0</v>
      </c>
      <c r="AU447" s="243" t="e">
        <f>AT447/AR447</f>
        <v>#DIV/0!</v>
      </c>
      <c r="AV447" s="223">
        <f>(AS39+AS90+AS141+AS192+AS243+AS294+AS345+AS396+AS447)-(AR39+AR90+AR141+AR192+AR243+AR294+AR345+AR396+AR447)</f>
        <v>0</v>
      </c>
      <c r="AW447" s="224" t="e">
        <f>AV447/(AR39+AR90+AR141+AR192+AR243+AR294+AR345+AR396+AR447)</f>
        <v>#DIV/0!</v>
      </c>
      <c r="AY447" s="96"/>
      <c r="AZ447" s="53"/>
      <c r="BA447" s="97"/>
      <c r="BB447" s="53"/>
      <c r="BC447" s="226">
        <f>SUM(AY447-BA396)</f>
        <v>0</v>
      </c>
    </row>
    <row r="448" spans="1:55">
      <c r="A448" s="66"/>
      <c r="B448" s="67"/>
      <c r="C448" s="68"/>
      <c r="D448" s="68"/>
      <c r="E448" s="68"/>
      <c r="F448" s="69"/>
      <c r="G448" s="323"/>
      <c r="H448" s="70"/>
      <c r="I448" s="71"/>
      <c r="J448" s="72">
        <f>SUM(H448:I448)</f>
        <v>0</v>
      </c>
      <c r="K448" s="73"/>
      <c r="L448" s="74">
        <f>SUM(J448+K448)</f>
        <v>0</v>
      </c>
      <c r="M448" s="75"/>
      <c r="N448" s="76"/>
      <c r="O448" s="77"/>
      <c r="P448" s="78"/>
      <c r="Q448" s="70"/>
      <c r="R448" s="71"/>
      <c r="S448" s="71">
        <f>SUM(Q448:R448)</f>
        <v>0</v>
      </c>
      <c r="T448" s="78"/>
      <c r="U448" s="79"/>
      <c r="V448" s="80">
        <f>SUM(S448+U448)</f>
        <v>0</v>
      </c>
      <c r="W448" s="81"/>
      <c r="X448" s="76"/>
      <c r="Y448" s="82">
        <f>T448-D448</f>
        <v>0</v>
      </c>
      <c r="Z448" s="83">
        <f>P448-E448</f>
        <v>0</v>
      </c>
      <c r="AA448" s="84">
        <f>SUM(S448-J448)</f>
        <v>0</v>
      </c>
      <c r="AB448" s="85" t="e">
        <f>AA448/J448</f>
        <v>#DIV/0!</v>
      </c>
      <c r="AC448" s="86">
        <f>U448-K448</f>
        <v>0</v>
      </c>
      <c r="AD448" s="87" t="e">
        <f>AC448/K448</f>
        <v>#DIV/0!</v>
      </c>
      <c r="AE448" s="88">
        <f>V448-L448</f>
        <v>0</v>
      </c>
      <c r="AF448" s="89" t="e">
        <f>AE448/L448</f>
        <v>#DIV/0!</v>
      </c>
      <c r="AG448" s="90">
        <f>W448-M448</f>
        <v>0</v>
      </c>
      <c r="AH448" s="91" t="e">
        <f>AG448/M448</f>
        <v>#DIV/0!</v>
      </c>
      <c r="AI448" s="233">
        <f>(S40+S91+S142+S193+S244+S295+S346+S397+S448)-(J40+J91+J142+J193+J244+J295+J346+J397+J448)</f>
        <v>0</v>
      </c>
      <c r="AJ448" s="234" t="e">
        <f>AI448/(J40+J91+J142+J193+J244+J295+J346+J397+J448)</f>
        <v>#DIV/0!</v>
      </c>
      <c r="AK448" s="233">
        <f>(U40+U91+U142+U193+U244+U295+U346+U397+U448)-(K40+K91+K142+K193+K244+K295+K346+K397+K448)</f>
        <v>0</v>
      </c>
      <c r="AL448" s="234" t="e">
        <f>AK448/(K40+K91+K142+K193+K244+K295+K346+K397+K448)</f>
        <v>#DIV/0!</v>
      </c>
      <c r="AM448" s="235">
        <f>(V40+V91+V142+V193+V244+V295+V346+V397+V448)-(L40+L91+L142+L193+L244+L295+L346+L397+L448)</f>
        <v>0</v>
      </c>
      <c r="AN448" s="244" t="e">
        <f>AM448/(L40+L91+L142+L193+L244+L295+L346+L397+L448)</f>
        <v>#DIV/0!</v>
      </c>
      <c r="AO448" s="235">
        <f>(W40+W91+W142+W193+W244+W295+W346+W397+W448)-(M40+M91+M142+M193+M244+M295+M346+M397+M448)</f>
        <v>0</v>
      </c>
      <c r="AP448" s="244" t="e">
        <f>AO448/(M40+M91+M142+M193+M244+M295+M346+M397+M448)</f>
        <v>#DIV/0!</v>
      </c>
      <c r="AR448" s="92"/>
      <c r="AS448" s="93"/>
      <c r="AT448" s="242">
        <f>SUM(AS448-AR448)</f>
        <v>0</v>
      </c>
      <c r="AU448" s="243" t="e">
        <f>AT448/AR448</f>
        <v>#DIV/0!</v>
      </c>
      <c r="AV448" s="223">
        <f>(AS40+AS91+AS142+AS193+AS244+AS295+AS346+AS397+AS448)-(AR40+AR91+AR142+AR193+AR244+AR295+AR346+AR397+AR448)</f>
        <v>0</v>
      </c>
      <c r="AW448" s="224" t="e">
        <f>AV448/(AR40+AR91+AR142+AR193+AR244+AR295+AR346+AR397+AR448)</f>
        <v>#DIV/0!</v>
      </c>
      <c r="AY448" s="96"/>
      <c r="AZ448" s="53"/>
      <c r="BA448" s="97"/>
      <c r="BB448" s="53"/>
      <c r="BC448" s="226">
        <f>SUM(AY448-BA397)</f>
        <v>0</v>
      </c>
    </row>
    <row r="449" spans="1:55">
      <c r="A449" s="66"/>
      <c r="B449" s="67"/>
      <c r="C449" s="68"/>
      <c r="D449" s="68"/>
      <c r="E449" s="68"/>
      <c r="F449" s="69"/>
      <c r="G449" s="323"/>
      <c r="H449" s="70"/>
      <c r="I449" s="71"/>
      <c r="J449" s="72">
        <f>SUM(H449:I449)</f>
        <v>0</v>
      </c>
      <c r="K449" s="73"/>
      <c r="L449" s="74">
        <f>SUM(J449+K449)</f>
        <v>0</v>
      </c>
      <c r="M449" s="75"/>
      <c r="N449" s="76"/>
      <c r="O449" s="77"/>
      <c r="P449" s="78"/>
      <c r="Q449" s="70"/>
      <c r="R449" s="71"/>
      <c r="S449" s="71">
        <f>SUM(Q449:R449)</f>
        <v>0</v>
      </c>
      <c r="T449" s="78"/>
      <c r="U449" s="79"/>
      <c r="V449" s="80">
        <f>SUM(S449+U449)</f>
        <v>0</v>
      </c>
      <c r="W449" s="81"/>
      <c r="X449" s="76"/>
      <c r="Y449" s="82">
        <f>T449-D449</f>
        <v>0</v>
      </c>
      <c r="Z449" s="83">
        <f>P449-E449</f>
        <v>0</v>
      </c>
      <c r="AA449" s="84">
        <f>SUM(S449-J449)</f>
        <v>0</v>
      </c>
      <c r="AB449" s="85" t="e">
        <f>AA449/J449</f>
        <v>#DIV/0!</v>
      </c>
      <c r="AC449" s="86">
        <f>U449-K449</f>
        <v>0</v>
      </c>
      <c r="AD449" s="87" t="e">
        <f>AC449/K449</f>
        <v>#DIV/0!</v>
      </c>
      <c r="AE449" s="88">
        <f>V449-L449</f>
        <v>0</v>
      </c>
      <c r="AF449" s="89" t="e">
        <f>AE449/L449</f>
        <v>#DIV/0!</v>
      </c>
      <c r="AG449" s="90">
        <f>W449-M449</f>
        <v>0</v>
      </c>
      <c r="AH449" s="91" t="e">
        <f>AG449/M449</f>
        <v>#DIV/0!</v>
      </c>
      <c r="AI449" s="233">
        <f>(S41+S92+S143+S194+S245+S296+S347+S398+S449)-(J41+J92+J143+J194+J245+J296+J347+J398+J449)</f>
        <v>0</v>
      </c>
      <c r="AJ449" s="234" t="e">
        <f>AI449/(J41+J92+J143+J194+J245+J296+J347+J398+J449)</f>
        <v>#DIV/0!</v>
      </c>
      <c r="AK449" s="233">
        <f>(U41+U92+U143+U194+U245+U296+U347+U398+U449)-(K41+K92+K143+K194+K245+K296+K347+K398+K449)</f>
        <v>0</v>
      </c>
      <c r="AL449" s="234" t="e">
        <f>AK449/(K41+K92+K143+K194+K245+K296+K347+K398+K449)</f>
        <v>#DIV/0!</v>
      </c>
      <c r="AM449" s="235">
        <f>(V41+V92+V143+V194+V245+V296+V347+V398+V449)-(L41+L92+L143+L194+L245+L296+L347+L398+L449)</f>
        <v>0</v>
      </c>
      <c r="AN449" s="244" t="e">
        <f>AM449/(L41+L92+L143+L194+L245+L296+L347+L398+L449)</f>
        <v>#DIV/0!</v>
      </c>
      <c r="AO449" s="235">
        <f>(W41+W92+W143+W194+W245+W296+W347+W398+W449)-(M41+M92+M143+M194+M245+M296+M347+M398+M449)</f>
        <v>0</v>
      </c>
      <c r="AP449" s="244" t="e">
        <f>AO449/(M41+M92+M143+M194+M245+M296+M347+M398+M449)</f>
        <v>#DIV/0!</v>
      </c>
      <c r="AR449" s="92"/>
      <c r="AS449" s="93"/>
      <c r="AT449" s="242">
        <f>SUM(AS449-AR449)</f>
        <v>0</v>
      </c>
      <c r="AU449" s="243" t="e">
        <f>AT449/AR449</f>
        <v>#DIV/0!</v>
      </c>
      <c r="AV449" s="223">
        <f>(AS41+AS92+AS143+AS194+AS245+AS296+AS347+AS398+AS449)-(AR41+AR92+AR143+AR194+AR245+AR296+AR347+AR398+AR449)</f>
        <v>0</v>
      </c>
      <c r="AW449" s="224" t="e">
        <f>AV449/(AR41+AR92+AR143+AR194+AR245+AR296+AR347+AR398+AR449)</f>
        <v>#DIV/0!</v>
      </c>
      <c r="AY449" s="96"/>
      <c r="AZ449" s="53"/>
      <c r="BA449" s="97"/>
      <c r="BB449" s="53"/>
      <c r="BC449" s="226">
        <f>SUM(AY449-BA398)</f>
        <v>0</v>
      </c>
    </row>
    <row r="450" spans="1:55">
      <c r="A450" s="66"/>
      <c r="B450" s="67"/>
      <c r="C450" s="68"/>
      <c r="D450" s="68"/>
      <c r="E450" s="68"/>
      <c r="F450" s="69"/>
      <c r="G450" s="323"/>
      <c r="H450" s="70"/>
      <c r="I450" s="71"/>
      <c r="J450" s="72">
        <f>SUM(H450:I450)</f>
        <v>0</v>
      </c>
      <c r="K450" s="73"/>
      <c r="L450" s="74">
        <f>SUM(J450+K450)</f>
        <v>0</v>
      </c>
      <c r="M450" s="75"/>
      <c r="N450" s="76"/>
      <c r="O450" s="77"/>
      <c r="P450" s="78"/>
      <c r="Q450" s="70"/>
      <c r="R450" s="71"/>
      <c r="S450" s="71">
        <f>SUM(Q450:R450)</f>
        <v>0</v>
      </c>
      <c r="T450" s="78"/>
      <c r="U450" s="79"/>
      <c r="V450" s="80">
        <f>SUM(S450+U450)</f>
        <v>0</v>
      </c>
      <c r="W450" s="81"/>
      <c r="X450" s="76"/>
      <c r="Y450" s="82">
        <f>T450-D450</f>
        <v>0</v>
      </c>
      <c r="Z450" s="83">
        <f>P450-E450</f>
        <v>0</v>
      </c>
      <c r="AA450" s="84">
        <f>SUM(S450-J450)</f>
        <v>0</v>
      </c>
      <c r="AB450" s="85" t="e">
        <f>AA450/J450</f>
        <v>#DIV/0!</v>
      </c>
      <c r="AC450" s="86">
        <f>U450-K450</f>
        <v>0</v>
      </c>
      <c r="AD450" s="87" t="e">
        <f>AC450/K450</f>
        <v>#DIV/0!</v>
      </c>
      <c r="AE450" s="88">
        <f>V450-L450</f>
        <v>0</v>
      </c>
      <c r="AF450" s="89" t="e">
        <f>AE450/L450</f>
        <v>#DIV/0!</v>
      </c>
      <c r="AG450" s="90">
        <f>W450-M450</f>
        <v>0</v>
      </c>
      <c r="AH450" s="91" t="e">
        <f>AG450/M450</f>
        <v>#DIV/0!</v>
      </c>
      <c r="AI450" s="233">
        <f>(S42+S93+S144+S195+S246+S297+S348+S399+S450)-(J42+J93+J144+J195+J246+J297+J348+J399+J450)</f>
        <v>0</v>
      </c>
      <c r="AJ450" s="234" t="e">
        <f>AI450/(J42+J93+J144+J195+J246+J297+J348+J399+J450)</f>
        <v>#DIV/0!</v>
      </c>
      <c r="AK450" s="233">
        <f>(U42+U93+U144+U195+U246+U297+U348+U399+U450)-(K42+K93+K144+K195+K246+K297+K348+K399+K450)</f>
        <v>0</v>
      </c>
      <c r="AL450" s="234" t="e">
        <f>AK450/(K42+K93+K144+K195+K246+K297+K348+K399+K450)</f>
        <v>#DIV/0!</v>
      </c>
      <c r="AM450" s="235">
        <f>(V42+V93+V144+V195+V246+V297+V348+V399+V450)-(L42+L93+L144+L195+L246+L297+L348+L399+L450)</f>
        <v>0</v>
      </c>
      <c r="AN450" s="244" t="e">
        <f>AM450/(L42+L93+L144+L195+L246+L297+L348+L399+L450)</f>
        <v>#DIV/0!</v>
      </c>
      <c r="AO450" s="235">
        <f>(W42+W93+W144+W195+W246+W297+W348+W399+W450)-(M42+M93+M144+M195+M246+M297+M348+M399+M450)</f>
        <v>0</v>
      </c>
      <c r="AP450" s="244" t="e">
        <f>AO450/(M42+M93+M144+M195+M246+M297+M348+M399+M450)</f>
        <v>#DIV/0!</v>
      </c>
      <c r="AR450" s="92"/>
      <c r="AS450" s="93"/>
      <c r="AT450" s="242">
        <f>SUM(AS450-AR450)</f>
        <v>0</v>
      </c>
      <c r="AU450" s="243" t="e">
        <f>AT450/AR450</f>
        <v>#DIV/0!</v>
      </c>
      <c r="AV450" s="223">
        <f>(AS42+AS93+AS144+AS195+AS246+AS297+AS348+AS399+AS450)-(AR42+AR93+AR144+AR195+AR246+AR297+AR348+AR399+AR450)</f>
        <v>0</v>
      </c>
      <c r="AW450" s="224" t="e">
        <f>AV450/(AR42+AR93+AR144+AR195+AR246+AR297+AR348+AR399+AR450)</f>
        <v>#DIV/0!</v>
      </c>
      <c r="AY450" s="96"/>
      <c r="AZ450" s="53"/>
      <c r="BA450" s="97"/>
      <c r="BB450" s="53"/>
      <c r="BC450" s="226">
        <f>SUM(AY450-BA399)</f>
        <v>0</v>
      </c>
    </row>
    <row r="451" spans="1:55" ht="14.25" customHeight="1">
      <c r="A451" s="99"/>
      <c r="B451" s="100"/>
      <c r="C451" s="101"/>
      <c r="D451" s="102"/>
      <c r="E451" s="102"/>
      <c r="F451" s="103"/>
      <c r="G451" s="323"/>
      <c r="H451" s="104"/>
      <c r="I451" s="105"/>
      <c r="J451" s="106">
        <f>SUM(H451:I451)</f>
        <v>0</v>
      </c>
      <c r="K451" s="107"/>
      <c r="L451" s="74">
        <f>SUM(J451+K451)</f>
        <v>0</v>
      </c>
      <c r="M451" s="108"/>
      <c r="N451" s="76"/>
      <c r="O451" s="109"/>
      <c r="P451" s="110"/>
      <c r="Q451" s="104"/>
      <c r="R451" s="105"/>
      <c r="S451" s="105">
        <f>SUM(Q451:R451)</f>
        <v>0</v>
      </c>
      <c r="T451" s="110"/>
      <c r="U451" s="111"/>
      <c r="V451" s="74">
        <f>SUM(S451+U451)</f>
        <v>0</v>
      </c>
      <c r="W451" s="112"/>
      <c r="X451" s="76"/>
      <c r="Y451" s="82">
        <f>T451-D451</f>
        <v>0</v>
      </c>
      <c r="Z451" s="83">
        <f>P451-E451</f>
        <v>0</v>
      </c>
      <c r="AA451" s="84">
        <f>SUM(S451-J451)</f>
        <v>0</v>
      </c>
      <c r="AB451" s="85" t="e">
        <f>AA451/J451</f>
        <v>#DIV/0!</v>
      </c>
      <c r="AC451" s="86">
        <f>U451-K451</f>
        <v>0</v>
      </c>
      <c r="AD451" s="87" t="e">
        <f>AC451/K451</f>
        <v>#DIV/0!</v>
      </c>
      <c r="AE451" s="88">
        <f>V451-L451</f>
        <v>0</v>
      </c>
      <c r="AF451" s="89" t="e">
        <f>AE451/L451</f>
        <v>#DIV/0!</v>
      </c>
      <c r="AG451" s="90">
        <f>W451-M451</f>
        <v>0</v>
      </c>
      <c r="AH451" s="91" t="e">
        <f>AG451/M451</f>
        <v>#DIV/0!</v>
      </c>
      <c r="AI451" s="233">
        <f>(S43+S94+S145+S196+S247+S298+S349+S400+S451)-(J43+J94+J145+J196+J247+J298+J349+J400+J451)</f>
        <v>0</v>
      </c>
      <c r="AJ451" s="234" t="e">
        <f>AI451/(J43+J94+J145+J196+J247+J298+J349+J400+J451)</f>
        <v>#DIV/0!</v>
      </c>
      <c r="AK451" s="233">
        <f>(U43+U94+U145+U196+U247+U298+U349+U400+U451)-(K43+K94+K145+K196+K247+K298+K349+K400+K451)</f>
        <v>0</v>
      </c>
      <c r="AL451" s="234" t="e">
        <f>AK451/(K43+K94+K145+K196+K247+K298+K349+K400+K451)</f>
        <v>#DIV/0!</v>
      </c>
      <c r="AM451" s="235">
        <f>(V43+V94+V145+V196+V247+V298+V349+V400+V451)-(L43+L94+L145+L196+L247+L298+L349+L400+L451)</f>
        <v>0</v>
      </c>
      <c r="AN451" s="244" t="e">
        <f>AM451/(L43+L94+L145+L196+L247+L298+L349+L400+L451)</f>
        <v>#DIV/0!</v>
      </c>
      <c r="AO451" s="235">
        <f>(W43+W94+W145+W196+W247+W298+W349+W400+W451)-(M43+M94+M145+M196+M247+M298+M349+M400+M451)</f>
        <v>0</v>
      </c>
      <c r="AP451" s="244" t="e">
        <f>AO451/(M43+M94+M145+M196+M247+M298+M349+M400+M451)</f>
        <v>#DIV/0!</v>
      </c>
      <c r="AR451" s="92"/>
      <c r="AS451" s="93"/>
      <c r="AT451" s="242">
        <f>SUM(AS451-AR451)</f>
        <v>0</v>
      </c>
      <c r="AU451" s="243" t="e">
        <f>AT451/AR451</f>
        <v>#DIV/0!</v>
      </c>
      <c r="AV451" s="223">
        <f>(AS43+AS94+AS145+AS196+AS247+AS298+AS349+AS400+AS451)-(AR43+AR94+AR145+AR196+AR247+AR298+AR349+AR400+AR451)</f>
        <v>0</v>
      </c>
      <c r="AW451" s="224" t="e">
        <f>AV451/(AR43+AR94+AR145+AR196+AR247+AR298+AR349+AR400+AR451)</f>
        <v>#DIV/0!</v>
      </c>
      <c r="AY451" s="115"/>
      <c r="AZ451" s="53"/>
      <c r="BA451" s="116"/>
      <c r="BB451" s="53"/>
      <c r="BC451" s="226">
        <f>SUM(AY451-BA400)</f>
        <v>0</v>
      </c>
    </row>
    <row r="452" spans="1:55">
      <c r="A452" s="99"/>
      <c r="B452" s="100"/>
      <c r="C452" s="101"/>
      <c r="D452" s="102"/>
      <c r="E452" s="102"/>
      <c r="F452" s="103"/>
      <c r="G452" s="323"/>
      <c r="H452" s="104"/>
      <c r="I452" s="105"/>
      <c r="J452" s="106">
        <f>SUM(H452:I452)</f>
        <v>0</v>
      </c>
      <c r="K452" s="107"/>
      <c r="L452" s="118">
        <f>SUM(J452+K452)</f>
        <v>0</v>
      </c>
      <c r="M452" s="108"/>
      <c r="N452" s="76"/>
      <c r="O452" s="109"/>
      <c r="P452" s="110"/>
      <c r="Q452" s="104"/>
      <c r="R452" s="105"/>
      <c r="S452" s="105">
        <f>SUM(Q452:R452)</f>
        <v>0</v>
      </c>
      <c r="T452" s="110"/>
      <c r="U452" s="111"/>
      <c r="V452" s="74">
        <f>SUM(S452+U452)</f>
        <v>0</v>
      </c>
      <c r="W452" s="112"/>
      <c r="X452" s="76"/>
      <c r="Y452" s="82">
        <f>T452-D452</f>
        <v>0</v>
      </c>
      <c r="Z452" s="83">
        <f>P452-E452</f>
        <v>0</v>
      </c>
      <c r="AA452" s="84">
        <f>SUM(S452-J452)</f>
        <v>0</v>
      </c>
      <c r="AB452" s="85" t="e">
        <f>AA452/J452</f>
        <v>#DIV/0!</v>
      </c>
      <c r="AC452" s="86">
        <f>U452-K452</f>
        <v>0</v>
      </c>
      <c r="AD452" s="87" t="e">
        <f>AC452/K452</f>
        <v>#DIV/0!</v>
      </c>
      <c r="AE452" s="88">
        <f>V452-L452</f>
        <v>0</v>
      </c>
      <c r="AF452" s="89" t="e">
        <f>AE452/L452</f>
        <v>#DIV/0!</v>
      </c>
      <c r="AG452" s="90">
        <f>W452-M452</f>
        <v>0</v>
      </c>
      <c r="AH452" s="91" t="e">
        <f>AG452/M452</f>
        <v>#DIV/0!</v>
      </c>
      <c r="AI452" s="233">
        <f>(S44+S95+S146+S197+S248+S299+S350+S401+S452)-(J44+J95+J146+J197+J248+J299+J350+J401+J452)</f>
        <v>0</v>
      </c>
      <c r="AJ452" s="234" t="e">
        <f>AI452/(J44+J95+J146+J197+J248+J299+J350+J401+J452)</f>
        <v>#DIV/0!</v>
      </c>
      <c r="AK452" s="233">
        <f>(U44+U95+U146+U197+U248+U299+U350+U401+U452)-(K44+K95+K146+K197+K248+K299+K350+K401+K452)</f>
        <v>0</v>
      </c>
      <c r="AL452" s="234" t="e">
        <f>AK452/(K44+K95+K146+K197+K248+K299+K350+K401+K452)</f>
        <v>#DIV/0!</v>
      </c>
      <c r="AM452" s="235">
        <f>(V44+V95+V146+V197+V248+V299+V350+V401+V452)-(L44+L95+L146+L197+L248+L299+L350+L401+L452)</f>
        <v>0</v>
      </c>
      <c r="AN452" s="244" t="e">
        <f>AM452/(L44+L95+L146+L197+L248+L299+L350+L401+L452)</f>
        <v>#DIV/0!</v>
      </c>
      <c r="AO452" s="235">
        <f>(W44+W95+W146+W197+W248+W299+W350+W401+W452)-(M44+M95+M146+M197+M248+M299+M350+M401+M452)</f>
        <v>0</v>
      </c>
      <c r="AP452" s="244" t="e">
        <f>AO452/(M44+M95+M146+M197+M248+M299+M350+M401+M452)</f>
        <v>#DIV/0!</v>
      </c>
      <c r="AR452" s="92"/>
      <c r="AS452" s="93"/>
      <c r="AT452" s="242">
        <f>SUM(AS452-AR452)</f>
        <v>0</v>
      </c>
      <c r="AU452" s="243" t="e">
        <f>AT452/AR452</f>
        <v>#DIV/0!</v>
      </c>
      <c r="AV452" s="223">
        <f>(AS44+AS95+AS146+AS197+AS248+AS299+AS350+AS401+AS452)-(AR44+AR95+AR146+AR197+AR248+AR299+AR350+AR401+AR452)</f>
        <v>0</v>
      </c>
      <c r="AW452" s="224" t="e">
        <f>AV452/(AR44+AR95+AR146+AR197+AR248+AR299+AR350+AR401+AR452)</f>
        <v>#DIV/0!</v>
      </c>
      <c r="AY452" s="115"/>
      <c r="AZ452" s="53"/>
      <c r="BA452" s="116"/>
      <c r="BB452" s="53"/>
      <c r="BC452" s="226">
        <f>SUM(AY452-BA401)</f>
        <v>0</v>
      </c>
    </row>
    <row r="453" spans="1:55">
      <c r="A453" s="99"/>
      <c r="B453" s="100"/>
      <c r="C453" s="101"/>
      <c r="D453" s="102"/>
      <c r="E453" s="102"/>
      <c r="F453" s="103"/>
      <c r="G453" s="323"/>
      <c r="H453" s="104"/>
      <c r="I453" s="105"/>
      <c r="J453" s="106">
        <f>SUM(H453:I453)</f>
        <v>0</v>
      </c>
      <c r="K453" s="107"/>
      <c r="L453" s="118">
        <f>SUM(J453+K453)</f>
        <v>0</v>
      </c>
      <c r="M453" s="108"/>
      <c r="N453" s="76"/>
      <c r="O453" s="109"/>
      <c r="P453" s="110"/>
      <c r="Q453" s="104"/>
      <c r="R453" s="105"/>
      <c r="S453" s="105">
        <f>SUM(Q453:R453)</f>
        <v>0</v>
      </c>
      <c r="T453" s="110"/>
      <c r="U453" s="111"/>
      <c r="V453" s="74">
        <f>SUM(S453+U453)</f>
        <v>0</v>
      </c>
      <c r="W453" s="112"/>
      <c r="X453" s="76"/>
      <c r="Y453" s="82">
        <f>T453-D453</f>
        <v>0</v>
      </c>
      <c r="Z453" s="83">
        <f>P453-E453</f>
        <v>0</v>
      </c>
      <c r="AA453" s="84">
        <f>SUM(S453-J453)</f>
        <v>0</v>
      </c>
      <c r="AB453" s="85" t="e">
        <f>AA453/J453</f>
        <v>#DIV/0!</v>
      </c>
      <c r="AC453" s="86">
        <f>U453-K453</f>
        <v>0</v>
      </c>
      <c r="AD453" s="87" t="e">
        <f>AC453/K453</f>
        <v>#DIV/0!</v>
      </c>
      <c r="AE453" s="88">
        <f>V453-L453</f>
        <v>0</v>
      </c>
      <c r="AF453" s="89" t="e">
        <f>AE453/L453</f>
        <v>#DIV/0!</v>
      </c>
      <c r="AG453" s="90">
        <f>W453-M453</f>
        <v>0</v>
      </c>
      <c r="AH453" s="91" t="e">
        <f>AG453/M453</f>
        <v>#DIV/0!</v>
      </c>
      <c r="AI453" s="233">
        <f>(S45+S96+S147+S198+S249+S300+S351+S402+S453)-(J45+J96+J147+J198+J249+J300+J351+J402+J453)</f>
        <v>0</v>
      </c>
      <c r="AJ453" s="234" t="e">
        <f>AI453/(J45+J96+J147+J198+J249+J300+J351+J402+J453)</f>
        <v>#DIV/0!</v>
      </c>
      <c r="AK453" s="233">
        <f>(U45+U96+U147+U198+U249+U300+U351+U402+U453)-(K45+K96+K147+K198+K249+K300+K351+K402+K453)</f>
        <v>0</v>
      </c>
      <c r="AL453" s="234" t="e">
        <f>AK453/(K45+K96+K147+K198+K249+K300+K351+K402+K453)</f>
        <v>#DIV/0!</v>
      </c>
      <c r="AM453" s="235">
        <f>(V45+V96+V147+V198+V249+V300+V351+V402+V453)-(L45+L96+L147+L198+L249+L300+L351+L402+L453)</f>
        <v>0</v>
      </c>
      <c r="AN453" s="244" t="e">
        <f>AM453/(L45+L96+L147+L198+L249+L300+L351+L402+L453)</f>
        <v>#DIV/0!</v>
      </c>
      <c r="AO453" s="235">
        <f>(W45+W96+W147+W198+W249+W300+W351+W402+W453)-(M45+M96+M147+M198+M249+M300+M351+M402+M453)</f>
        <v>0</v>
      </c>
      <c r="AP453" s="244" t="e">
        <f>AO453/(M45+M96+M147+M198+M249+M300+M351+M402+M453)</f>
        <v>#DIV/0!</v>
      </c>
      <c r="AR453" s="92"/>
      <c r="AS453" s="93"/>
      <c r="AT453" s="242">
        <f>SUM(AS453-AR453)</f>
        <v>0</v>
      </c>
      <c r="AU453" s="243" t="e">
        <f>AT453/AR453</f>
        <v>#DIV/0!</v>
      </c>
      <c r="AV453" s="223">
        <f>(AS45+AS96+AS147+AS198+AS249+AS300+AS351+AS402+AS453)-(AR45+AR96+AR147+AR198+AR249+AR300+AR351+AR402+AR453)</f>
        <v>0</v>
      </c>
      <c r="AW453" s="224" t="e">
        <f>AV453/(AR45+AR96+AR147+AR198+AR249+AR300+AR351+AR402+AR453)</f>
        <v>#DIV/0!</v>
      </c>
      <c r="AY453" s="115"/>
      <c r="AZ453" s="53"/>
      <c r="BA453" s="116"/>
      <c r="BB453" s="53"/>
      <c r="BC453" s="226">
        <f>SUM(AY453-BA402)</f>
        <v>0</v>
      </c>
    </row>
    <row r="454" spans="1:55">
      <c r="A454" s="99"/>
      <c r="B454" s="100"/>
      <c r="C454" s="101"/>
      <c r="D454" s="102"/>
      <c r="E454" s="102"/>
      <c r="F454" s="103"/>
      <c r="G454" s="323"/>
      <c r="H454" s="104"/>
      <c r="I454" s="105"/>
      <c r="J454" s="106">
        <f>SUM(H454:I454)</f>
        <v>0</v>
      </c>
      <c r="K454" s="107"/>
      <c r="L454" s="118">
        <f>SUM(J454+K454)</f>
        <v>0</v>
      </c>
      <c r="M454" s="108"/>
      <c r="N454" s="76"/>
      <c r="O454" s="109"/>
      <c r="P454" s="110"/>
      <c r="Q454" s="104"/>
      <c r="R454" s="105"/>
      <c r="S454" s="105">
        <f>SUM(Q454:R454)</f>
        <v>0</v>
      </c>
      <c r="T454" s="110"/>
      <c r="U454" s="111"/>
      <c r="V454" s="74">
        <f>SUM(S454+U454)</f>
        <v>0</v>
      </c>
      <c r="W454" s="112"/>
      <c r="X454" s="76"/>
      <c r="Y454" s="82">
        <f>T454-D454</f>
        <v>0</v>
      </c>
      <c r="Z454" s="83">
        <f>P454-E454</f>
        <v>0</v>
      </c>
      <c r="AA454" s="84">
        <f>SUM(S454-J454)</f>
        <v>0</v>
      </c>
      <c r="AB454" s="85" t="e">
        <f>AA454/J454</f>
        <v>#DIV/0!</v>
      </c>
      <c r="AC454" s="86">
        <f>U454-K454</f>
        <v>0</v>
      </c>
      <c r="AD454" s="87" t="e">
        <f>AC454/K454</f>
        <v>#DIV/0!</v>
      </c>
      <c r="AE454" s="88">
        <f>V454-L454</f>
        <v>0</v>
      </c>
      <c r="AF454" s="89" t="e">
        <f>AE454/L454</f>
        <v>#DIV/0!</v>
      </c>
      <c r="AG454" s="90">
        <f>W454-M454</f>
        <v>0</v>
      </c>
      <c r="AH454" s="91" t="e">
        <f>AG454/M454</f>
        <v>#DIV/0!</v>
      </c>
      <c r="AI454" s="233">
        <f>(S46+S97+S148+S199+S250+S301+S352+S403+S454)-(J46+J97+J148+J199+J250+J301+J352+J403+J454)</f>
        <v>0</v>
      </c>
      <c r="AJ454" s="234" t="e">
        <f>AI454/(J46+J97+J148+J199+J250+J301+J352+J403+J454)</f>
        <v>#DIV/0!</v>
      </c>
      <c r="AK454" s="233">
        <f>(U46+U97+U148+U199+U250+U301+U352+U403+U454)-(K46+K97+K148+K199+K250+K301+K352+K403+K454)</f>
        <v>0</v>
      </c>
      <c r="AL454" s="234" t="e">
        <f>AK454/(K46+K97+K148+K199+K250+K301+K352+K403+K454)</f>
        <v>#DIV/0!</v>
      </c>
      <c r="AM454" s="235">
        <f>(V46+V97+V148+V199+V250+V301+V352+V403+V454)-(L46+L97+L148+L199+L250+L301+L352+L403+L454)</f>
        <v>0</v>
      </c>
      <c r="AN454" s="244" t="e">
        <f>AM454/(L46+L97+L148+L199+L250+L301+L352+L403+L454)</f>
        <v>#DIV/0!</v>
      </c>
      <c r="AO454" s="235">
        <f>(W46+W97+W148+W199+W250+W301+W352+W403+W454)-(M46+M97+M148+M199+M250+M301+M352+M403+M454)</f>
        <v>0</v>
      </c>
      <c r="AP454" s="244" t="e">
        <f>AO454/(M46+M97+M148+M199+M250+M301+M352+M403+M454)</f>
        <v>#DIV/0!</v>
      </c>
      <c r="AR454" s="92"/>
      <c r="AS454" s="93"/>
      <c r="AT454" s="242">
        <f>SUM(AS454-AR454)</f>
        <v>0</v>
      </c>
      <c r="AU454" s="243" t="e">
        <f>AT454/AR454</f>
        <v>#DIV/0!</v>
      </c>
      <c r="AV454" s="223">
        <f>(AS46+AS97+AS148+AS199+AS250+AS301+AS352+AS403+AS454)-(AR46+AR97+AR148+AR199+AR250+AR301+AR352+AR403+AR454)</f>
        <v>0</v>
      </c>
      <c r="AW454" s="224" t="e">
        <f>AV454/(AR46+AR97+AR148+AR199+AR250+AR301+AR352+AR403+AR454)</f>
        <v>#DIV/0!</v>
      </c>
      <c r="AY454" s="115"/>
      <c r="AZ454" s="53"/>
      <c r="BA454" s="116"/>
      <c r="BB454" s="53"/>
      <c r="BC454" s="226">
        <f>SUM(AY454-BA403)</f>
        <v>0</v>
      </c>
    </row>
    <row r="455" spans="1:55">
      <c r="A455" s="99"/>
      <c r="B455" s="100"/>
      <c r="C455" s="101"/>
      <c r="D455" s="102"/>
      <c r="E455" s="102"/>
      <c r="F455" s="103"/>
      <c r="G455" s="323"/>
      <c r="H455" s="104"/>
      <c r="I455" s="105"/>
      <c r="J455" s="106">
        <f>SUM(H455:I455)</f>
        <v>0</v>
      </c>
      <c r="K455" s="107"/>
      <c r="L455" s="118">
        <f>SUM(J455+K455)</f>
        <v>0</v>
      </c>
      <c r="M455" s="108"/>
      <c r="N455" s="76"/>
      <c r="O455" s="109"/>
      <c r="P455" s="110"/>
      <c r="Q455" s="104"/>
      <c r="R455" s="105"/>
      <c r="S455" s="105">
        <f>SUM(Q455:R455)</f>
        <v>0</v>
      </c>
      <c r="T455" s="110"/>
      <c r="U455" s="110"/>
      <c r="V455" s="74">
        <f>SUM(S455+U455)</f>
        <v>0</v>
      </c>
      <c r="W455" s="112"/>
      <c r="X455" s="76"/>
      <c r="Y455" s="82">
        <f>T455-D455</f>
        <v>0</v>
      </c>
      <c r="Z455" s="83">
        <f>P455-E455</f>
        <v>0</v>
      </c>
      <c r="AA455" s="84">
        <f>SUM(S455-J455)</f>
        <v>0</v>
      </c>
      <c r="AB455" s="85" t="e">
        <f>AA455/J455</f>
        <v>#DIV/0!</v>
      </c>
      <c r="AC455" s="86">
        <f>U455-K455</f>
        <v>0</v>
      </c>
      <c r="AD455" s="87" t="e">
        <f>AC455/K455</f>
        <v>#DIV/0!</v>
      </c>
      <c r="AE455" s="88">
        <f>V455-L455</f>
        <v>0</v>
      </c>
      <c r="AF455" s="89" t="e">
        <f>AE455/L455</f>
        <v>#DIV/0!</v>
      </c>
      <c r="AG455" s="90">
        <f>W455-M455</f>
        <v>0</v>
      </c>
      <c r="AH455" s="91" t="e">
        <f>AG455/M455</f>
        <v>#DIV/0!</v>
      </c>
      <c r="AI455" s="233">
        <f>(S47+S98+S149+S200+S251+S302+S353+S404+S455)-(J47+J98+J149+J200+J251+J302+J353+J404+J455)</f>
        <v>0</v>
      </c>
      <c r="AJ455" s="234" t="e">
        <f>AI455/(J47+J98+J149+J200+J251+J302+J353+J404+J455)</f>
        <v>#DIV/0!</v>
      </c>
      <c r="AK455" s="233">
        <f>(U47+U98+U149+U200+U251+U302+U353+U404+U455)-(K47+K98+K149+K200+K251+K302+K353+K404+K455)</f>
        <v>0</v>
      </c>
      <c r="AL455" s="234" t="e">
        <f>AK455/(K47+K98+K149+K200+K251+K302+K353+K404+K455)</f>
        <v>#DIV/0!</v>
      </c>
      <c r="AM455" s="235">
        <f>(V47+V98+V149+V200+V251+V302+V353+V404+V455)-(L47+L98+L149+L200+L251+L302+L353+L404+L455)</f>
        <v>0</v>
      </c>
      <c r="AN455" s="244" t="e">
        <f>AM455/(L47+L98+L149+L200+L251+L302+L353+L404+L455)</f>
        <v>#DIV/0!</v>
      </c>
      <c r="AO455" s="235">
        <f>(W47+W98+W149+W200+W251+W302+W353+W404+W455)-(M47+M98+M149+M200+M251+M302+M353+M404+M455)</f>
        <v>0</v>
      </c>
      <c r="AP455" s="244" t="e">
        <f>AO455/(M47+M98+M149+M200+M251+M302+M353+M404+M455)</f>
        <v>#DIV/0!</v>
      </c>
      <c r="AQ455" s="16"/>
      <c r="AR455" s="92"/>
      <c r="AS455" s="93"/>
      <c r="AT455" s="242">
        <f>SUM(AS455-AR455)</f>
        <v>0</v>
      </c>
      <c r="AU455" s="243" t="e">
        <f>AT455/AR455</f>
        <v>#DIV/0!</v>
      </c>
      <c r="AV455" s="223">
        <f>(AS47+AS98+AS149+AS200+AS251+AS302+AS353+AS404+AS455)-(AR47+AR98+AR149+AR200+AR251+AR302+AR353+AR404+AR455)</f>
        <v>0</v>
      </c>
      <c r="AW455" s="224" t="e">
        <f>AV455/(AR47+AR98+AR149+AR200+AR251+AR302+AR353+AR404+AR455)</f>
        <v>#DIV/0!</v>
      </c>
      <c r="AY455" s="115"/>
      <c r="AZ455" s="53"/>
      <c r="BA455" s="116"/>
      <c r="BB455" s="53"/>
      <c r="BC455" s="226">
        <f>SUM(AY455-BA404)</f>
        <v>0</v>
      </c>
    </row>
    <row r="456" spans="1:55">
      <c r="A456" s="99"/>
      <c r="B456" s="100"/>
      <c r="C456" s="101"/>
      <c r="D456" s="102"/>
      <c r="E456" s="102"/>
      <c r="F456" s="103"/>
      <c r="G456" s="323"/>
      <c r="H456" s="104"/>
      <c r="I456" s="105"/>
      <c r="J456" s="106">
        <f>SUM(H456:I456)</f>
        <v>0</v>
      </c>
      <c r="K456" s="107"/>
      <c r="L456" s="118">
        <f>SUM(J456+K456)</f>
        <v>0</v>
      </c>
      <c r="M456" s="108"/>
      <c r="N456" s="76"/>
      <c r="O456" s="109"/>
      <c r="P456" s="110"/>
      <c r="Q456" s="104"/>
      <c r="R456" s="105"/>
      <c r="S456" s="105">
        <f>SUM(Q456:R456)</f>
        <v>0</v>
      </c>
      <c r="T456" s="110"/>
      <c r="U456" s="110"/>
      <c r="V456" s="74">
        <f>SUM(S456+U456)</f>
        <v>0</v>
      </c>
      <c r="W456" s="112"/>
      <c r="X456" s="76"/>
      <c r="Y456" s="113">
        <f>T456-D456</f>
        <v>0</v>
      </c>
      <c r="Z456" s="114">
        <f>P456-E456</f>
        <v>0</v>
      </c>
      <c r="AA456" s="84">
        <f>SUM(S456-J456)</f>
        <v>0</v>
      </c>
      <c r="AB456" s="85" t="e">
        <f>AA456/J456</f>
        <v>#DIV/0!</v>
      </c>
      <c r="AC456" s="86">
        <f>U456-K456</f>
        <v>0</v>
      </c>
      <c r="AD456" s="87" t="e">
        <f>AC456/K456</f>
        <v>#DIV/0!</v>
      </c>
      <c r="AE456" s="88">
        <f>V456-L456</f>
        <v>0</v>
      </c>
      <c r="AF456" s="89" t="e">
        <f>AE456/L456</f>
        <v>#DIV/0!</v>
      </c>
      <c r="AG456" s="90">
        <f>W456-M456</f>
        <v>0</v>
      </c>
      <c r="AH456" s="91" t="e">
        <f>AG456/M456</f>
        <v>#DIV/0!</v>
      </c>
      <c r="AI456" s="233">
        <f>(S48+S99+S150+S201+S252+S303+S354+S405+S456)-(J48+J99+J150+J201+J252+J303+J354+J405+J456)</f>
        <v>0</v>
      </c>
      <c r="AJ456" s="234" t="e">
        <f>AI456/(J48+J99+J150+J201+J252+J303+J354+J405+J456)</f>
        <v>#DIV/0!</v>
      </c>
      <c r="AK456" s="233">
        <f>(U48+U99+U150+U201+U252+U303+U354+U405+U456)-(K48+K99+K150+K201+K252+K303+K354+K405+K456)</f>
        <v>0</v>
      </c>
      <c r="AL456" s="234" t="e">
        <f>AK456/(K48+K99+K150+K201+K252+K303+K354+K405+K456)</f>
        <v>#DIV/0!</v>
      </c>
      <c r="AM456" s="235">
        <f>(V48+V99+V150+V201+V252+V303+V354+V405+V456)-(L48+L99+L150+L201+L252+L303+L354+L405+L456)</f>
        <v>0</v>
      </c>
      <c r="AN456" s="244" t="e">
        <f>AM456/(L48+L99+L150+L201+L252+L303+L354+L405+L456)</f>
        <v>#DIV/0!</v>
      </c>
      <c r="AO456" s="235">
        <f>(W48+W99+W150+W201+W252+W303+W354+W405+W456)-(M48+M99+M150+M201+M252+M303+M354+M405+M456)</f>
        <v>0</v>
      </c>
      <c r="AP456" s="244" t="e">
        <f>AO456/(M48+M99+M150+M201+M252+M303+M354+M405+M456)</f>
        <v>#DIV/0!</v>
      </c>
      <c r="AQ456" s="16"/>
      <c r="AR456" s="92"/>
      <c r="AS456" s="93"/>
      <c r="AT456" s="242">
        <f>SUM(AS456-AR456)</f>
        <v>0</v>
      </c>
      <c r="AU456" s="243" t="e">
        <f>AT456/AR456</f>
        <v>#DIV/0!</v>
      </c>
      <c r="AV456" s="223">
        <f>(AS48+AS99+AS150+AS201+AS252+AS303+AS354+AS405+AS456)-(AR48+AR99+AR150+AR201+AR252+AR303+AR354+AR405+AR456)</f>
        <v>0</v>
      </c>
      <c r="AW456" s="224" t="e">
        <f>AV456/(AR48+AR99+AR150+AR201+AR252+AR303+AR354+AR405+AR456)</f>
        <v>#DIV/0!</v>
      </c>
      <c r="AY456" s="115"/>
      <c r="AZ456" s="53"/>
      <c r="BA456" s="116"/>
      <c r="BB456" s="53"/>
      <c r="BC456" s="226">
        <f>SUM(AY456-BA405)</f>
        <v>0</v>
      </c>
    </row>
    <row r="457" spans="1:55">
      <c r="A457" s="99"/>
      <c r="B457" s="100"/>
      <c r="C457" s="101"/>
      <c r="D457" s="102"/>
      <c r="E457" s="102"/>
      <c r="F457" s="103"/>
      <c r="G457" s="323"/>
      <c r="H457" s="245"/>
      <c r="I457" s="105"/>
      <c r="J457" s="106">
        <f>SUM(H457:I457)</f>
        <v>0</v>
      </c>
      <c r="K457" s="107"/>
      <c r="L457" s="118">
        <f>SUM(J457+K457)</f>
        <v>0</v>
      </c>
      <c r="M457" s="108"/>
      <c r="N457" s="76"/>
      <c r="O457" s="109"/>
      <c r="P457" s="110"/>
      <c r="Q457" s="104"/>
      <c r="R457" s="105"/>
      <c r="S457" s="105">
        <f>SUM(Q457:R457)</f>
        <v>0</v>
      </c>
      <c r="T457" s="110"/>
      <c r="U457" s="110"/>
      <c r="V457" s="74">
        <f>SUM(S457+U457)</f>
        <v>0</v>
      </c>
      <c r="W457" s="112"/>
      <c r="X457" s="76"/>
      <c r="Y457" s="113">
        <f>T457-D457</f>
        <v>0</v>
      </c>
      <c r="Z457" s="114">
        <f>P457-E457</f>
        <v>0</v>
      </c>
      <c r="AA457" s="84">
        <f>SUM(S457-J457)</f>
        <v>0</v>
      </c>
      <c r="AB457" s="85" t="e">
        <f>AA457/J457</f>
        <v>#DIV/0!</v>
      </c>
      <c r="AC457" s="86">
        <f>U457-K457</f>
        <v>0</v>
      </c>
      <c r="AD457" s="87" t="e">
        <f>AC457/K457</f>
        <v>#DIV/0!</v>
      </c>
      <c r="AE457" s="88">
        <f>V457-L457</f>
        <v>0</v>
      </c>
      <c r="AF457" s="89" t="e">
        <f>AE457/L457</f>
        <v>#DIV/0!</v>
      </c>
      <c r="AG457" s="90">
        <f>W457-M457</f>
        <v>0</v>
      </c>
      <c r="AH457" s="91" t="e">
        <f>AG457/M457</f>
        <v>#DIV/0!</v>
      </c>
      <c r="AI457" s="233">
        <f>(S49+S100+S151+S202+S253+S304+S355+S406+S457)-(J49+J100+J151+J202+J253+J304+J355+J406+J457)</f>
        <v>0</v>
      </c>
      <c r="AJ457" s="234" t="e">
        <f>AI457/(J49+J100+J151+J202+J253+J304+J355+J406+J457)</f>
        <v>#DIV/0!</v>
      </c>
      <c r="AK457" s="233">
        <f>(U49+U100+U151+U202+U253+U304+U355+U406+U457)-(K49+K100+K151+K202+K253+K304+K355+K406+K457)</f>
        <v>0</v>
      </c>
      <c r="AL457" s="234" t="e">
        <f>AK457/(K49+K100+K151+K202+K253+K304+K355+K406+K457)</f>
        <v>#DIV/0!</v>
      </c>
      <c r="AM457" s="235">
        <f>(V49+V100+V151+V202+V253+V304+V355+V406+V457)-(L49+L100+L151+L202+L253+L304+L355+L406+L457)</f>
        <v>0</v>
      </c>
      <c r="AN457" s="244" t="e">
        <f>AM457/(L49+L100+L151+L202+L253+L304+L355+L406+L457)</f>
        <v>#DIV/0!</v>
      </c>
      <c r="AO457" s="235">
        <f>(W49+W100+W151+W202+W253+W304+W355+W406+W457)-(M49+M100+M151+M202+M253+M304+M355+M406+M457)</f>
        <v>0</v>
      </c>
      <c r="AP457" s="244" t="e">
        <f>AO457/(M49+M100+M151+M202+M253+M304+M355+M406+M457)</f>
        <v>#DIV/0!</v>
      </c>
      <c r="AQ457" s="16"/>
      <c r="AR457" s="92"/>
      <c r="AS457" s="93"/>
      <c r="AT457" s="242">
        <f>SUM(AS457-AR457)</f>
        <v>0</v>
      </c>
      <c r="AU457" s="243" t="e">
        <f>AT457/AR457</f>
        <v>#DIV/0!</v>
      </c>
      <c r="AV457" s="223">
        <f>(AS49+AS100+AS151+AS202+AS253+AS304+AS355+AS406+AS457)-(AR49+AR100+AR151+AR202+AR253+AR304+AR355+AR406+AR457)</f>
        <v>0</v>
      </c>
      <c r="AW457" s="224" t="e">
        <f>AV457/(AR49+AR100+AR151+AR202+AR253+AR304+AR355+AR406+AR457)</f>
        <v>#DIV/0!</v>
      </c>
      <c r="AX457" s="237"/>
      <c r="AY457" s="115"/>
      <c r="AZ457" s="53"/>
      <c r="BA457" s="116"/>
      <c r="BB457" s="53"/>
      <c r="BC457" s="226">
        <f>SUM(AY457-BA406)</f>
        <v>0</v>
      </c>
    </row>
    <row r="458" spans="1:55">
      <c r="A458" s="99"/>
      <c r="B458" s="100"/>
      <c r="C458" s="101"/>
      <c r="D458" s="102"/>
      <c r="E458" s="102"/>
      <c r="F458" s="103"/>
      <c r="G458" s="323"/>
      <c r="H458" s="245"/>
      <c r="I458" s="105"/>
      <c r="J458" s="106">
        <f>SUM(H458:I458)</f>
        <v>0</v>
      </c>
      <c r="K458" s="107"/>
      <c r="L458" s="118">
        <f>SUM(J458+K458)</f>
        <v>0</v>
      </c>
      <c r="M458" s="108"/>
      <c r="N458" s="76"/>
      <c r="O458" s="109"/>
      <c r="P458" s="110"/>
      <c r="Q458" s="104"/>
      <c r="R458" s="105"/>
      <c r="S458" s="105">
        <f>SUM(Q458:R458)</f>
        <v>0</v>
      </c>
      <c r="T458" s="110"/>
      <c r="U458" s="110"/>
      <c r="V458" s="74">
        <f>SUM(S458+U458)</f>
        <v>0</v>
      </c>
      <c r="W458" s="112"/>
      <c r="X458" s="76"/>
      <c r="Y458" s="113">
        <f>T458-D458</f>
        <v>0</v>
      </c>
      <c r="Z458" s="114">
        <f>P458-E458</f>
        <v>0</v>
      </c>
      <c r="AA458" s="84">
        <f>SUM(S458-J458)</f>
        <v>0</v>
      </c>
      <c r="AB458" s="85" t="e">
        <f>AA458/J458</f>
        <v>#DIV/0!</v>
      </c>
      <c r="AC458" s="86">
        <f>U458-K458</f>
        <v>0</v>
      </c>
      <c r="AD458" s="87" t="e">
        <f>AC458/K458</f>
        <v>#DIV/0!</v>
      </c>
      <c r="AE458" s="88">
        <f>V458-L458</f>
        <v>0</v>
      </c>
      <c r="AF458" s="89" t="e">
        <f>AE458/L458</f>
        <v>#DIV/0!</v>
      </c>
      <c r="AG458" s="90">
        <f>W458-M458</f>
        <v>0</v>
      </c>
      <c r="AH458" s="91" t="e">
        <f>AG458/M458</f>
        <v>#DIV/0!</v>
      </c>
      <c r="AI458" s="233">
        <f>(S50+S101+S152+S203+S254+S305+S356+S407+S458)-(J50+J101+J152+J203+J254+J305+J356+J407+J458)</f>
        <v>0</v>
      </c>
      <c r="AJ458" s="234" t="e">
        <f>AI458/(J50+J101+J152+J203+J254+J305+J356+J407+J458)</f>
        <v>#DIV/0!</v>
      </c>
      <c r="AK458" s="233">
        <f>(U50+U101+U152+U203+U254+U305+U356+U407+U458)-(K50+K101+K152+K203+K254+K305+K356+K407+K458)</f>
        <v>0</v>
      </c>
      <c r="AL458" s="234" t="e">
        <f>AK458/(K50+K101+K152+K203+K254+K305+K356+K407+K458)</f>
        <v>#DIV/0!</v>
      </c>
      <c r="AM458" s="235">
        <f>(V50+V101+V152+V203+V254+V305+V356+V407+V458)-(L50+L101+L152+L203+L254+L305+L356+L407+L458)</f>
        <v>0</v>
      </c>
      <c r="AN458" s="244" t="e">
        <f>AM458/(L50+L101+L152+L203+L254+L305+L356+L407+L458)</f>
        <v>#DIV/0!</v>
      </c>
      <c r="AO458" s="235">
        <f>(W50+W101+W152+W203+W254+W305+W356+W407+W458)-(M50+M101+M152+M203+M254+M305+M356+M407+M458)</f>
        <v>0</v>
      </c>
      <c r="AP458" s="244" t="e">
        <f>AO458/(M50+M101+M152+M203+M254+M305+M356+M407+M458)</f>
        <v>#DIV/0!</v>
      </c>
      <c r="AQ458" s="16"/>
      <c r="AR458" s="92"/>
      <c r="AS458" s="93"/>
      <c r="AT458" s="242">
        <f>SUM(AS458-AR458)</f>
        <v>0</v>
      </c>
      <c r="AU458" s="243" t="e">
        <f>AT458/AR458</f>
        <v>#DIV/0!</v>
      </c>
      <c r="AV458" s="223">
        <f>(AS50+AS101+AS152+AS203+AS254+AS305+AS356+AS407+AS458)-(AR50+AR101+AR152+AR203+AR254+AR305+AR356+AR407+AR458)</f>
        <v>0</v>
      </c>
      <c r="AW458" s="224" t="e">
        <f>AV458/(AR50+AR101+AR152+AR203+AR254+AR305+AR356+AR407+AR458)</f>
        <v>#DIV/0!</v>
      </c>
      <c r="AX458" s="237"/>
      <c r="AY458" s="115"/>
      <c r="AZ458" s="53"/>
      <c r="BA458" s="116"/>
      <c r="BB458" s="53"/>
      <c r="BC458" s="226">
        <f>SUM(AY458-BA407)</f>
        <v>0</v>
      </c>
    </row>
    <row r="459" spans="1:55">
      <c r="A459" s="99"/>
      <c r="B459" s="100"/>
      <c r="C459" s="101"/>
      <c r="D459" s="102"/>
      <c r="E459" s="102"/>
      <c r="F459" s="103"/>
      <c r="G459" s="323"/>
      <c r="H459" s="245"/>
      <c r="I459" s="105"/>
      <c r="J459" s="106">
        <f>SUM(H459:I459)</f>
        <v>0</v>
      </c>
      <c r="K459" s="107"/>
      <c r="L459" s="118">
        <f>SUM(J459+K459)</f>
        <v>0</v>
      </c>
      <c r="M459" s="108"/>
      <c r="N459" s="76"/>
      <c r="O459" s="109"/>
      <c r="P459" s="110"/>
      <c r="Q459" s="104"/>
      <c r="R459" s="105"/>
      <c r="S459" s="105">
        <f>SUM(Q459:R459)</f>
        <v>0</v>
      </c>
      <c r="T459" s="110"/>
      <c r="U459" s="110"/>
      <c r="V459" s="74">
        <f>SUM(S459+U459)</f>
        <v>0</v>
      </c>
      <c r="W459" s="112"/>
      <c r="X459" s="76"/>
      <c r="Y459" s="113">
        <f>T459-D459</f>
        <v>0</v>
      </c>
      <c r="Z459" s="114">
        <f>P459-E459</f>
        <v>0</v>
      </c>
      <c r="AA459" s="84">
        <f>SUM(S459-J459)</f>
        <v>0</v>
      </c>
      <c r="AB459" s="85" t="e">
        <f>AA459/J459</f>
        <v>#DIV/0!</v>
      </c>
      <c r="AC459" s="86">
        <f>U459-K459</f>
        <v>0</v>
      </c>
      <c r="AD459" s="87" t="e">
        <f>AC459/K459</f>
        <v>#DIV/0!</v>
      </c>
      <c r="AE459" s="88">
        <f>V459-L459</f>
        <v>0</v>
      </c>
      <c r="AF459" s="89" t="e">
        <f>AE459/L459</f>
        <v>#DIV/0!</v>
      </c>
      <c r="AG459" s="90">
        <f>W459-M459</f>
        <v>0</v>
      </c>
      <c r="AH459" s="91" t="e">
        <f>AG459/M459</f>
        <v>#DIV/0!</v>
      </c>
      <c r="AI459" s="233">
        <f>(S51+S102+S153+S204+S255+S306+S357+S408+S459)-(J51+J102+J153+J204+J255+J306+J357+J408+J459)</f>
        <v>0</v>
      </c>
      <c r="AJ459" s="234" t="e">
        <f>AI459/(J51+J102+J153+J204+J255+J306+J357+J408+J459)</f>
        <v>#DIV/0!</v>
      </c>
      <c r="AK459" s="233">
        <f>(U51+U102+U153+U204+U255+U306+U357+U408+U459)-(K51+K102+K153+K204+K255+K306+K357+K408+K459)</f>
        <v>0</v>
      </c>
      <c r="AL459" s="234" t="e">
        <f>AK459/(K51+K102+K153+K204+K255+K306+K357+K408+K459)</f>
        <v>#DIV/0!</v>
      </c>
      <c r="AM459" s="235">
        <f>(V51+V102+V153+V204+V255+V306+V357+V408+V459)-(L51+L102+L153+L204+L255+L306+L357+L408+L459)</f>
        <v>0</v>
      </c>
      <c r="AN459" s="244" t="e">
        <f>AM459/(L51+L102+L153+L204+L255+L306+L357+L408+L459)</f>
        <v>#DIV/0!</v>
      </c>
      <c r="AO459" s="235">
        <f>(W51+W102+W153+W204+W255+W306+W357+W408+W459)-(M51+M102+M153+M204+M255+M306+M357+M408+M459)</f>
        <v>0</v>
      </c>
      <c r="AP459" s="244" t="e">
        <f>AO459/(M51+M102+M153+M204+M255+M306+M357+M408+M459)</f>
        <v>#DIV/0!</v>
      </c>
      <c r="AQ459" s="16"/>
      <c r="AR459" s="92"/>
      <c r="AS459" s="93"/>
      <c r="AT459" s="242">
        <f>SUM(AS459-AR459)</f>
        <v>0</v>
      </c>
      <c r="AU459" s="243" t="e">
        <f>AT459/AR459</f>
        <v>#DIV/0!</v>
      </c>
      <c r="AV459" s="223">
        <f>(AS51+AS102+AS153+AS204+AS255+AS306+AS357+AS408+AS459)-(AR51+AR102+AR153+AR204+AR255+AR306+AR357+AR408+AR459)</f>
        <v>0</v>
      </c>
      <c r="AW459" s="224" t="e">
        <f>AV459/(AR51+AR102+AR153+AR204+AR255+AR306+AR357+AR408+AR459)</f>
        <v>#DIV/0!</v>
      </c>
      <c r="AX459" s="237"/>
      <c r="AY459" s="115"/>
      <c r="AZ459" s="53"/>
      <c r="BA459" s="116"/>
      <c r="BB459" s="53"/>
      <c r="BC459" s="226">
        <f>SUM(AY459-BA408)</f>
        <v>0</v>
      </c>
    </row>
    <row r="460" spans="1:55" ht="15.75" thickBot="1">
      <c r="A460" s="119"/>
      <c r="B460" s="120"/>
      <c r="C460" s="121"/>
      <c r="D460" s="122"/>
      <c r="E460" s="122"/>
      <c r="F460" s="123"/>
      <c r="G460" s="324"/>
      <c r="H460" s="246"/>
      <c r="I460" s="125"/>
      <c r="J460" s="126">
        <f>SUM(H460:I460)</f>
        <v>0</v>
      </c>
      <c r="K460" s="127"/>
      <c r="L460" s="128">
        <f>SUM(J460+K460)</f>
        <v>0</v>
      </c>
      <c r="M460" s="129"/>
      <c r="N460" s="130"/>
      <c r="O460" s="131"/>
      <c r="P460" s="132"/>
      <c r="Q460" s="124"/>
      <c r="R460" s="125"/>
      <c r="S460" s="125">
        <f>SUM(Q460:R460)</f>
        <v>0</v>
      </c>
      <c r="T460" s="132"/>
      <c r="U460" s="132"/>
      <c r="V460" s="134">
        <f>SUM(S460+U460)</f>
        <v>0</v>
      </c>
      <c r="W460" s="135"/>
      <c r="X460" s="130"/>
      <c r="Y460" s="136">
        <f>T460-D460</f>
        <v>0</v>
      </c>
      <c r="Z460" s="137">
        <f>P460-E460</f>
        <v>0</v>
      </c>
      <c r="AA460" s="84">
        <f>SUM(S460-J460)</f>
        <v>0</v>
      </c>
      <c r="AB460" s="85" t="e">
        <f>AA460/J460</f>
        <v>#DIV/0!</v>
      </c>
      <c r="AC460" s="86">
        <f>U460-K460</f>
        <v>0</v>
      </c>
      <c r="AD460" s="87" t="e">
        <f>AC460/K460</f>
        <v>#DIV/0!</v>
      </c>
      <c r="AE460" s="88">
        <f>V460-L460</f>
        <v>0</v>
      </c>
      <c r="AF460" s="89" t="e">
        <f>AE460/L460</f>
        <v>#DIV/0!</v>
      </c>
      <c r="AG460" s="90">
        <f>W460-M460</f>
        <v>0</v>
      </c>
      <c r="AH460" s="91" t="e">
        <f>AG460/M460</f>
        <v>#DIV/0!</v>
      </c>
      <c r="AI460" s="233">
        <f>(S52+S103+S154+S205+S256+S307+S358+S409+S460)-(J52+J103+J154+J205+J256+J307+J358+J409+J460)</f>
        <v>0</v>
      </c>
      <c r="AJ460" s="234" t="e">
        <f>AI460/(J52+J103+J154+J205+J256+J307+J358+J409+J460)</f>
        <v>#DIV/0!</v>
      </c>
      <c r="AK460" s="233">
        <f>(U52+U103+U154+U205+U256+U307+U358+U409+U460)-(K52+K103+K154+K205+K256+K307+K358+K409+K460)</f>
        <v>0</v>
      </c>
      <c r="AL460" s="234" t="e">
        <f>AK460/(K52+K103+K154+K205+K256+K307+K358+K409+K460)</f>
        <v>#DIV/0!</v>
      </c>
      <c r="AM460" s="235">
        <f>(V52+V103+V154+V205+V256+V307+V358+V409+V460)-(L52+L103+L154+L205+L256+L307+L358+L409+L460)</f>
        <v>0</v>
      </c>
      <c r="AN460" s="244" t="e">
        <f>AM460/(L52+L103+L154+L205+L256+L307+L358+L409+L460)</f>
        <v>#DIV/0!</v>
      </c>
      <c r="AO460" s="235">
        <f>(W52+W103+W154+W205+W256+W307+W358+W409+W460)-(M52+M103+M154+M205+M256+M307+M358+M409+M460)</f>
        <v>0</v>
      </c>
      <c r="AP460" s="244" t="e">
        <f>AO460/(M52+M103+M154+M205+M256+M307+M358+M409+M460)</f>
        <v>#DIV/0!</v>
      </c>
      <c r="AQ460" s="16"/>
      <c r="AR460" s="142"/>
      <c r="AS460" s="143"/>
      <c r="AT460" s="242">
        <f>SUM(AS460-AR460)</f>
        <v>0</v>
      </c>
      <c r="AU460" s="243" t="e">
        <f>AT460/AR460</f>
        <v>#DIV/0!</v>
      </c>
      <c r="AV460" s="223">
        <f>(AS52+AS103+AS154+AS205+AS256+AS307+AS358+AS409+AS460)-(AR52+AR103+AR154+AR205+AR256+AR307+AR358+AR409+AR460)</f>
        <v>0</v>
      </c>
      <c r="AW460" s="224" t="e">
        <f>AV460/(AR52+AR103+AR154+AR205+AR256+AR307+AR358+AR409+AR460)</f>
        <v>#DIV/0!</v>
      </c>
      <c r="AX460" s="237"/>
      <c r="AY460" s="144"/>
      <c r="AZ460" s="145"/>
      <c r="BA460" s="146"/>
      <c r="BB460" s="145"/>
      <c r="BC460" s="227">
        <f>SUM(AY460-BA409)</f>
        <v>0</v>
      </c>
    </row>
    <row r="461" spans="1:55" ht="15.75" thickBot="1">
      <c r="A461" s="148"/>
      <c r="B461" s="148"/>
      <c r="C461" s="148"/>
      <c r="D461" s="148"/>
      <c r="E461" s="148"/>
      <c r="F461" s="148"/>
      <c r="G461" s="325"/>
      <c r="H461" s="149"/>
      <c r="I461" s="149"/>
      <c r="J461" s="149"/>
      <c r="K461" s="149"/>
      <c r="L461" s="150"/>
      <c r="M461" s="150"/>
      <c r="N461" s="150"/>
      <c r="O461" s="150"/>
      <c r="P461" s="150"/>
      <c r="Q461" s="149"/>
      <c r="R461" s="149"/>
      <c r="S461" s="149"/>
      <c r="T461" s="149"/>
      <c r="U461" s="149"/>
      <c r="V461" s="150"/>
      <c r="W461" s="150"/>
      <c r="X461" s="150"/>
      <c r="Y461" s="150"/>
      <c r="Z461" s="151"/>
      <c r="AA461" s="149"/>
      <c r="AB461" s="152"/>
      <c r="AC461" s="149"/>
      <c r="AD461" s="152"/>
      <c r="AE461" s="150"/>
      <c r="AF461" s="153"/>
      <c r="AG461" s="150"/>
      <c r="AH461" s="153"/>
      <c r="AI461" s="300"/>
      <c r="AJ461" s="301"/>
      <c r="AK461" s="300"/>
      <c r="AL461" s="301"/>
      <c r="AM461" s="211"/>
      <c r="AN461" s="212"/>
      <c r="AO461" s="213"/>
      <c r="AP461" s="214"/>
      <c r="AQ461" s="16"/>
      <c r="AR461" s="154"/>
      <c r="AS461" s="154"/>
      <c r="AT461" s="155"/>
      <c r="AU461" s="156"/>
      <c r="AV461" s="238"/>
      <c r="AW461" s="228"/>
      <c r="AX461" s="156"/>
    </row>
    <row r="462" spans="1:55" ht="24" thickBot="1">
      <c r="A462" s="157" t="s">
        <v>14</v>
      </c>
      <c r="B462" s="158"/>
      <c r="C462" s="158"/>
      <c r="D462" s="158"/>
      <c r="E462" s="158"/>
      <c r="F462" s="159"/>
      <c r="G462" s="326"/>
      <c r="H462" s="161"/>
      <c r="I462" s="161"/>
      <c r="J462" s="162">
        <f>SUM(J420:J460)</f>
        <v>0</v>
      </c>
      <c r="K462" s="162">
        <f>SUM(K420:K460)</f>
        <v>0</v>
      </c>
      <c r="L462" s="163">
        <f>SUM(L420:L460)</f>
        <v>0</v>
      </c>
      <c r="M462" s="164">
        <f>SUM(M420:M460)</f>
        <v>0</v>
      </c>
      <c r="N462" s="165"/>
      <c r="O462" s="165"/>
      <c r="P462" s="165"/>
      <c r="Q462" s="166"/>
      <c r="R462" s="166"/>
      <c r="S462" s="162">
        <f>SUM(S420:S460)</f>
        <v>0</v>
      </c>
      <c r="T462" s="166"/>
      <c r="U462" s="166"/>
      <c r="V462" s="163">
        <f>SUM(V420:V460)</f>
        <v>0</v>
      </c>
      <c r="W462" s="167">
        <f>SUM(W420:W460)</f>
        <v>0</v>
      </c>
      <c r="X462" s="168"/>
      <c r="Y462" s="168"/>
      <c r="Z462" s="169"/>
      <c r="AA462" s="170"/>
      <c r="AB462" s="171"/>
      <c r="AC462" s="170"/>
      <c r="AD462" s="171"/>
      <c r="AE462" s="172"/>
      <c r="AF462" s="173"/>
      <c r="AG462" s="172"/>
      <c r="AH462" s="173"/>
      <c r="AI462" s="297"/>
      <c r="AJ462" s="298"/>
      <c r="AK462" s="297"/>
      <c r="AL462" s="298"/>
      <c r="AM462" s="174"/>
      <c r="AN462" s="175"/>
      <c r="AO462" s="176"/>
      <c r="AP462" s="177"/>
      <c r="AR462" s="178">
        <f>SUM(AR420:AR460)</f>
        <v>0</v>
      </c>
      <c r="AS462" s="179">
        <f>SUM(AS420:AS460)</f>
        <v>0</v>
      </c>
      <c r="AT462" s="180"/>
      <c r="AU462" s="181"/>
      <c r="AV462" s="182"/>
      <c r="AW462" s="183"/>
    </row>
    <row r="463" spans="1:55" ht="6" customHeight="1" thickBot="1">
      <c r="H463" s="184"/>
      <c r="I463" s="184"/>
      <c r="Q463" s="149"/>
      <c r="R463" s="149"/>
      <c r="AA463" s="149"/>
      <c r="AB463" s="152"/>
      <c r="AC463" s="149"/>
      <c r="AD463" s="152"/>
      <c r="AE463" s="150"/>
      <c r="AF463" s="153"/>
      <c r="AG463" s="150"/>
      <c r="AH463" s="153"/>
      <c r="AR463" s="185"/>
      <c r="AS463" s="185"/>
      <c r="AT463" s="155"/>
      <c r="AU463" s="156"/>
    </row>
    <row r="464" spans="1:55" ht="23.25" customHeight="1" thickBot="1">
      <c r="A464" s="157" t="s">
        <v>15</v>
      </c>
      <c r="B464" s="158"/>
      <c r="C464" s="158"/>
      <c r="D464" s="158"/>
      <c r="E464" s="158"/>
      <c r="F464" s="159"/>
      <c r="G464" s="326"/>
      <c r="H464" s="186"/>
      <c r="I464" s="186"/>
      <c r="J464" s="162">
        <f>AVERAGE(J420:J460)</f>
        <v>0</v>
      </c>
      <c r="K464" s="162" t="e">
        <f>AVERAGE(K420:K460)</f>
        <v>#DIV/0!</v>
      </c>
      <c r="L464" s="163">
        <f>AVERAGE(L420:L460)</f>
        <v>0</v>
      </c>
      <c r="M464" s="164" t="e">
        <f>AVERAGE(M420:M460)</f>
        <v>#DIV/0!</v>
      </c>
      <c r="N464" s="165"/>
      <c r="O464" s="165"/>
      <c r="P464" s="165"/>
      <c r="Q464" s="187"/>
      <c r="R464" s="187"/>
      <c r="S464" s="162">
        <f>AVERAGE(S420:S460)</f>
        <v>0</v>
      </c>
      <c r="T464" s="166"/>
      <c r="U464" s="166"/>
      <c r="V464" s="163">
        <f>AVERAGE(V420:V460)</f>
        <v>0</v>
      </c>
      <c r="W464" s="188" t="e">
        <f>AVERAGE(W420:W460)</f>
        <v>#DIV/0!</v>
      </c>
      <c r="X464" s="168"/>
      <c r="Y464" s="168"/>
      <c r="Z464" s="169"/>
      <c r="AA464" s="189">
        <f>AVERAGE(AA420:AA460)</f>
        <v>0</v>
      </c>
      <c r="AB464" s="190" t="e">
        <f>AVERAGE(AB420:AB460)</f>
        <v>#DIV/0!</v>
      </c>
      <c r="AC464" s="191">
        <f>AVERAGE(AC420:AC460)</f>
        <v>0</v>
      </c>
      <c r="AD464" s="192" t="e">
        <f>AVERAGE(AD420:AD460)</f>
        <v>#DIV/0!</v>
      </c>
      <c r="AE464" s="193">
        <f>AVERAGE(AE420:AE460)</f>
        <v>0</v>
      </c>
      <c r="AF464" s="194" t="e">
        <f>AVERAGE(AF420:AF460)</f>
        <v>#DIV/0!</v>
      </c>
      <c r="AG464" s="195">
        <f>AVERAGE(AG420:AG460)</f>
        <v>0</v>
      </c>
      <c r="AH464" s="196" t="e">
        <f>AVERAGE(AH420:AH460)</f>
        <v>#DIV/0!</v>
      </c>
      <c r="AI464" s="315">
        <f>AVERAGE(AI420:AI460)</f>
        <v>0</v>
      </c>
      <c r="AJ464" s="315" t="e">
        <f>AVERAGE(AJ420:AJ460)</f>
        <v>#DIV/0!</v>
      </c>
      <c r="AK464" s="315">
        <f>AVERAGE(AK420:AK460)</f>
        <v>0</v>
      </c>
      <c r="AL464" s="315" t="e">
        <f>AVERAGE(AL420:AL460)</f>
        <v>#DIV/0!</v>
      </c>
      <c r="AM464" s="229">
        <f>AVERAGE(AM420:AM460)</f>
        <v>0</v>
      </c>
      <c r="AN464" s="229" t="e">
        <f>AVERAGE(AN420:AN460)</f>
        <v>#DIV/0!</v>
      </c>
      <c r="AO464" s="230">
        <f>AVERAGE(AO420:AO460)</f>
        <v>0</v>
      </c>
      <c r="AP464" s="230" t="e">
        <f>AVERAGE(AP420:AP460)</f>
        <v>#DIV/0!</v>
      </c>
      <c r="AQ464" s="16"/>
      <c r="AR464" s="197" t="e">
        <f>AVERAGE(AR420:AR460)</f>
        <v>#DIV/0!</v>
      </c>
      <c r="AS464" s="198" t="e">
        <f>AVERAGE(AS420:AS460)</f>
        <v>#DIV/0!</v>
      </c>
      <c r="AT464" s="199">
        <f>AVERAGE(AT420:AT460)</f>
        <v>0</v>
      </c>
      <c r="AU464" s="200" t="e">
        <f>AVERAGE(AU420:AU460)</f>
        <v>#DIV/0!</v>
      </c>
      <c r="AV464" s="231">
        <f>AVERAGE(AV420:AV460)</f>
        <v>0</v>
      </c>
      <c r="AW464" s="232" t="e">
        <f>AVERAGE(AW420:AW460)</f>
        <v>#DIV/0!</v>
      </c>
    </row>
    <row r="465" spans="1:55" ht="57" customHeight="1">
      <c r="A465" s="201"/>
      <c r="B465" s="201"/>
      <c r="C465" s="201"/>
      <c r="D465" s="201"/>
      <c r="E465" s="201"/>
      <c r="F465" s="201"/>
      <c r="G465" s="207"/>
      <c r="H465" s="202"/>
      <c r="I465" s="202"/>
      <c r="J465" s="203"/>
      <c r="K465" s="203"/>
      <c r="L465" s="204"/>
      <c r="M465" s="205"/>
      <c r="N465" s="205"/>
      <c r="O465" s="205"/>
      <c r="P465" s="205"/>
      <c r="Q465" s="206"/>
      <c r="R465" s="206"/>
      <c r="S465" s="203"/>
      <c r="T465" s="203"/>
      <c r="U465" s="203"/>
      <c r="V465" s="204"/>
      <c r="W465" s="205"/>
      <c r="X465" s="205"/>
      <c r="Y465" s="205"/>
      <c r="Z465" s="207"/>
      <c r="AA465" s="203"/>
      <c r="AB465" s="208"/>
      <c r="AC465" s="203"/>
      <c r="AD465" s="208"/>
      <c r="AE465" s="204"/>
      <c r="AF465" s="209"/>
      <c r="AG465" s="205"/>
      <c r="AH465" s="210"/>
      <c r="AI465" s="300"/>
      <c r="AJ465" s="301"/>
      <c r="AK465" s="300"/>
      <c r="AL465" s="301"/>
      <c r="AM465" s="211"/>
      <c r="AN465" s="212"/>
      <c r="AO465" s="213"/>
      <c r="AP465" s="214"/>
      <c r="AQ465" s="16"/>
    </row>
    <row r="466" spans="1:55" ht="15.75" customHeight="1" thickBot="1">
      <c r="A466" s="148"/>
      <c r="B466" s="148"/>
      <c r="C466" s="148"/>
      <c r="D466" s="148"/>
      <c r="E466" s="148"/>
      <c r="F466" s="148"/>
      <c r="G466" s="325"/>
      <c r="H466" s="149"/>
      <c r="I466" s="149"/>
      <c r="J466" s="149"/>
      <c r="K466" s="149"/>
      <c r="L466" s="150"/>
      <c r="M466" s="150"/>
      <c r="N466" s="150"/>
      <c r="O466" s="150"/>
      <c r="P466" s="150"/>
      <c r="Q466" s="149"/>
      <c r="R466" s="149"/>
      <c r="S466" s="149"/>
      <c r="T466" s="149"/>
      <c r="U466" s="149"/>
      <c r="V466" s="150"/>
      <c r="W466" s="150"/>
      <c r="X466" s="150"/>
      <c r="Y466" s="150"/>
      <c r="Z466" s="151"/>
      <c r="AA466" s="149"/>
      <c r="AB466" s="152"/>
      <c r="AC466" s="149"/>
      <c r="AD466" s="152"/>
      <c r="AE466" s="150"/>
      <c r="AF466" s="153"/>
      <c r="AG466" s="150"/>
      <c r="AH466" s="153"/>
      <c r="AI466" s="300"/>
      <c r="AJ466" s="301"/>
      <c r="AK466" s="300"/>
      <c r="AL466" s="301"/>
      <c r="AM466" s="211"/>
      <c r="AN466" s="212"/>
      <c r="AO466" s="213"/>
      <c r="AP466" s="214"/>
      <c r="AQ466" s="16"/>
    </row>
    <row r="467" spans="1:55" ht="30" customHeight="1" thickBot="1">
      <c r="A467" s="249" t="s">
        <v>25</v>
      </c>
      <c r="B467" s="28" t="str">
        <f>A467</f>
        <v>NOVEMBRE</v>
      </c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  <c r="AI467" s="28"/>
      <c r="AJ467" s="28"/>
      <c r="AK467" s="28"/>
      <c r="AL467" s="28"/>
      <c r="AM467" s="28"/>
      <c r="AN467" s="28"/>
      <c r="AO467" s="28"/>
      <c r="AP467" s="29"/>
      <c r="AR467" s="250" t="str">
        <f>B467</f>
        <v>NOVEMBRE</v>
      </c>
      <c r="AS467" s="251"/>
      <c r="AT467" s="251"/>
      <c r="AU467" s="252"/>
      <c r="AV467" s="302" t="s">
        <v>17</v>
      </c>
      <c r="AW467" s="303"/>
      <c r="AY467" s="32">
        <v>42401</v>
      </c>
      <c r="AZ467" s="33"/>
      <c r="BA467" s="32">
        <f>AY467+31</f>
        <v>42432</v>
      </c>
      <c r="BB467" s="33"/>
      <c r="BC467" s="34" t="s">
        <v>59</v>
      </c>
    </row>
    <row r="468" spans="1:55" s="275" customFormat="1" ht="30.75" customHeight="1">
      <c r="A468" s="255" t="s">
        <v>28</v>
      </c>
      <c r="B468" s="256"/>
      <c r="C468" s="256"/>
      <c r="D468" s="256"/>
      <c r="E468" s="256"/>
      <c r="F468" s="257"/>
      <c r="G468" s="258">
        <v>2015</v>
      </c>
      <c r="H468" s="259"/>
      <c r="I468" s="259"/>
      <c r="J468" s="259"/>
      <c r="K468" s="259"/>
      <c r="L468" s="259"/>
      <c r="M468" s="259"/>
      <c r="N468" s="260"/>
      <c r="O468" s="261">
        <f>G468+1</f>
        <v>2016</v>
      </c>
      <c r="P468" s="259"/>
      <c r="Q468" s="259"/>
      <c r="R468" s="259"/>
      <c r="S468" s="259"/>
      <c r="T468" s="259"/>
      <c r="U468" s="259"/>
      <c r="V468" s="259"/>
      <c r="W468" s="262"/>
      <c r="X468" s="260"/>
      <c r="Y468" s="263" t="s">
        <v>47</v>
      </c>
      <c r="Z468" s="263" t="s">
        <v>48</v>
      </c>
      <c r="AA468" s="44" t="s">
        <v>49</v>
      </c>
      <c r="AB468" s="44"/>
      <c r="AC468" s="44" t="s">
        <v>50</v>
      </c>
      <c r="AD468" s="44"/>
      <c r="AE468" s="45" t="s">
        <v>51</v>
      </c>
      <c r="AF468" s="45"/>
      <c r="AG468" s="45" t="s">
        <v>52</v>
      </c>
      <c r="AH468" s="264"/>
      <c r="AI468" s="333" t="s">
        <v>60</v>
      </c>
      <c r="AJ468" s="334"/>
      <c r="AK468" s="333" t="s">
        <v>61</v>
      </c>
      <c r="AL468" s="334"/>
      <c r="AM468" s="327" t="s">
        <v>62</v>
      </c>
      <c r="AN468" s="331"/>
      <c r="AO468" s="327" t="s">
        <v>18</v>
      </c>
      <c r="AP468" s="328"/>
      <c r="AQ468" s="265"/>
      <c r="AR468" s="266">
        <f>G468</f>
        <v>2015</v>
      </c>
      <c r="AS468" s="267">
        <f>O468</f>
        <v>2016</v>
      </c>
      <c r="AT468" s="268" t="s">
        <v>55</v>
      </c>
      <c r="AU468" s="269"/>
      <c r="AV468" s="304"/>
      <c r="AW468" s="215"/>
      <c r="AX468" s="272"/>
      <c r="AY468" s="52" t="s">
        <v>57</v>
      </c>
      <c r="AZ468" s="53"/>
      <c r="BA468" s="52" t="s">
        <v>58</v>
      </c>
      <c r="BB468" s="53"/>
      <c r="BC468" s="54"/>
    </row>
    <row r="469" spans="1:55" ht="57" customHeight="1">
      <c r="A469" s="35">
        <v>1</v>
      </c>
      <c r="B469" s="36">
        <v>2</v>
      </c>
      <c r="C469" s="37">
        <v>3</v>
      </c>
      <c r="D469" s="38" t="s">
        <v>29</v>
      </c>
      <c r="E469" s="316" t="s">
        <v>30</v>
      </c>
      <c r="F469" s="317" t="s">
        <v>38</v>
      </c>
      <c r="G469" s="321">
        <v>5</v>
      </c>
      <c r="H469" s="39" t="s">
        <v>31</v>
      </c>
      <c r="I469" s="39" t="s">
        <v>32</v>
      </c>
      <c r="J469" s="39" t="s">
        <v>33</v>
      </c>
      <c r="K469" s="43" t="s">
        <v>34</v>
      </c>
      <c r="L469" s="40" t="s">
        <v>35</v>
      </c>
      <c r="M469" s="276" t="s">
        <v>36</v>
      </c>
      <c r="N469" s="277"/>
      <c r="O469" s="278" t="s">
        <v>37</v>
      </c>
      <c r="P469" s="41" t="s">
        <v>39</v>
      </c>
      <c r="Q469" s="39" t="s">
        <v>40</v>
      </c>
      <c r="R469" s="39" t="s">
        <v>41</v>
      </c>
      <c r="S469" s="39" t="s">
        <v>42</v>
      </c>
      <c r="T469" s="42" t="s">
        <v>43</v>
      </c>
      <c r="U469" s="43" t="s">
        <v>44</v>
      </c>
      <c r="V469" s="40" t="s">
        <v>45</v>
      </c>
      <c r="W469" s="276" t="s">
        <v>46</v>
      </c>
      <c r="X469" s="277"/>
      <c r="Y469" s="263"/>
      <c r="Z469" s="263"/>
      <c r="AA469" s="44"/>
      <c r="AB469" s="44"/>
      <c r="AC469" s="44"/>
      <c r="AD469" s="44"/>
      <c r="AE469" s="45"/>
      <c r="AF469" s="45"/>
      <c r="AG469" s="45"/>
      <c r="AH469" s="264"/>
      <c r="AI469" s="335"/>
      <c r="AJ469" s="336"/>
      <c r="AK469" s="335"/>
      <c r="AL469" s="336"/>
      <c r="AM469" s="329"/>
      <c r="AN469" s="332"/>
      <c r="AO469" s="329"/>
      <c r="AP469" s="330"/>
      <c r="AR469" s="281" t="s">
        <v>53</v>
      </c>
      <c r="AS469" s="282" t="s">
        <v>54</v>
      </c>
      <c r="AT469" s="268"/>
      <c r="AU469" s="269"/>
      <c r="AV469" s="304"/>
      <c r="AW469" s="215"/>
      <c r="AY469" s="283"/>
      <c r="AZ469" s="53"/>
      <c r="BA469" s="283"/>
      <c r="BB469" s="53"/>
      <c r="BC469" s="54"/>
    </row>
    <row r="470" spans="1:55" ht="15.75" customHeight="1" thickBot="1">
      <c r="A470" s="35"/>
      <c r="B470" s="36"/>
      <c r="C470" s="37"/>
      <c r="D470" s="55"/>
      <c r="E470" s="316"/>
      <c r="F470" s="318"/>
      <c r="G470" s="322"/>
      <c r="H470" s="39"/>
      <c r="I470" s="39"/>
      <c r="J470" s="39"/>
      <c r="K470" s="285"/>
      <c r="L470" s="40"/>
      <c r="M470" s="276"/>
      <c r="N470" s="277"/>
      <c r="O470" s="286"/>
      <c r="P470" s="56"/>
      <c r="Q470" s="39"/>
      <c r="R470" s="39"/>
      <c r="S470" s="39"/>
      <c r="T470" s="57"/>
      <c r="U470" s="285"/>
      <c r="V470" s="40"/>
      <c r="W470" s="276"/>
      <c r="X470" s="277"/>
      <c r="Y470" s="263"/>
      <c r="Z470" s="263"/>
      <c r="AA470" s="58" t="s">
        <v>11</v>
      </c>
      <c r="AB470" s="59" t="s">
        <v>12</v>
      </c>
      <c r="AC470" s="60" t="s">
        <v>11</v>
      </c>
      <c r="AD470" s="61" t="s">
        <v>12</v>
      </c>
      <c r="AE470" s="62" t="s">
        <v>11</v>
      </c>
      <c r="AF470" s="63" t="s">
        <v>12</v>
      </c>
      <c r="AG470" s="62" t="s">
        <v>11</v>
      </c>
      <c r="AH470" s="63" t="s">
        <v>12</v>
      </c>
      <c r="AI470" s="305" t="s">
        <v>11</v>
      </c>
      <c r="AJ470" s="306" t="s">
        <v>12</v>
      </c>
      <c r="AK470" s="305" t="s">
        <v>11</v>
      </c>
      <c r="AL470" s="306" t="s">
        <v>12</v>
      </c>
      <c r="AM470" s="239" t="s">
        <v>11</v>
      </c>
      <c r="AN470" s="240" t="s">
        <v>12</v>
      </c>
      <c r="AO470" s="239" t="s">
        <v>11</v>
      </c>
      <c r="AP470" s="241" t="s">
        <v>12</v>
      </c>
      <c r="AR470" s="287"/>
      <c r="AS470" s="288"/>
      <c r="AT470" s="289" t="s">
        <v>56</v>
      </c>
      <c r="AU470" s="290" t="s">
        <v>12</v>
      </c>
      <c r="AV470" s="307" t="s">
        <v>13</v>
      </c>
      <c r="AW470" s="308" t="s">
        <v>12</v>
      </c>
      <c r="AY470" s="64"/>
      <c r="AZ470" s="53"/>
      <c r="BA470" s="64"/>
      <c r="BB470" s="53"/>
      <c r="BC470" s="65"/>
    </row>
    <row r="471" spans="1:55">
      <c r="A471" s="99"/>
      <c r="B471" s="100"/>
      <c r="C471" s="101"/>
      <c r="D471" s="101"/>
      <c r="E471" s="101"/>
      <c r="F471" s="217"/>
      <c r="G471" s="323"/>
      <c r="H471" s="245"/>
      <c r="I471" s="105"/>
      <c r="J471" s="106">
        <f>SUM(H471:I471)</f>
        <v>0</v>
      </c>
      <c r="K471" s="107"/>
      <c r="L471" s="118">
        <f>SUM(J471+K471)</f>
        <v>0</v>
      </c>
      <c r="M471" s="108"/>
      <c r="N471" s="76"/>
      <c r="O471" s="77"/>
      <c r="P471" s="218"/>
      <c r="Q471" s="104"/>
      <c r="R471" s="105"/>
      <c r="S471" s="105">
        <f>SUM(Q471:R471)</f>
        <v>0</v>
      </c>
      <c r="T471" s="218"/>
      <c r="U471" s="218"/>
      <c r="V471" s="80">
        <f>SUM(S471+U471)</f>
        <v>0</v>
      </c>
      <c r="W471" s="112"/>
      <c r="X471" s="76"/>
      <c r="Y471" s="82">
        <f>T471-D471</f>
        <v>0</v>
      </c>
      <c r="Z471" s="83">
        <f>P471-E471</f>
        <v>0</v>
      </c>
      <c r="AA471" s="84">
        <f>SUM(S471-J471)</f>
        <v>0</v>
      </c>
      <c r="AB471" s="85" t="e">
        <f>AA471/J471</f>
        <v>#DIV/0!</v>
      </c>
      <c r="AC471" s="86">
        <f>U471-K471</f>
        <v>0</v>
      </c>
      <c r="AD471" s="87" t="e">
        <f>AC471/K471</f>
        <v>#DIV/0!</v>
      </c>
      <c r="AE471" s="88">
        <f>V471-L471</f>
        <v>0</v>
      </c>
      <c r="AF471" s="89" t="e">
        <f>AE471/L471</f>
        <v>#DIV/0!</v>
      </c>
      <c r="AG471" s="90">
        <f>W471-M471</f>
        <v>0</v>
      </c>
      <c r="AH471" s="91" t="e">
        <f>AG471/M471</f>
        <v>#DIV/0!</v>
      </c>
      <c r="AI471" s="233">
        <f>(S12+S63+S114+S165+S216+S267+S318+S369+S420+S471)-(J12+J63+J114+J165+J216+J267+J318+J369+J420+J471)</f>
        <v>0</v>
      </c>
      <c r="AJ471" s="234" t="e">
        <f>AI471/(J12+J63+J114+J165+J216+J267+J318+J369+J420+J471)</f>
        <v>#DIV/0!</v>
      </c>
      <c r="AK471" s="233">
        <f>(U12+U63+U114+U165+U216+U267+U318+U369+U420+U471)-(K12+K63+K114+K165+K216+K267+K318+K369+K420+K471)</f>
        <v>0</v>
      </c>
      <c r="AL471" s="234" t="e">
        <f>AK471/(K12+K63+K114+K165+K216+K267+K318+K369+K420+K471)</f>
        <v>#DIV/0!</v>
      </c>
      <c r="AM471" s="235">
        <f>(V12+V63+V114+V165+V216+V267+V318+V369+V420+V471)-(L12+L63+L114+L165+L216+L267+L318+L369+L420+L471)</f>
        <v>0</v>
      </c>
      <c r="AN471" s="244" t="e">
        <f>AM471/(L12+L63+L114+L165+L216+L267+L318+L369+L420+L471)</f>
        <v>#DIV/0!</v>
      </c>
      <c r="AO471" s="235">
        <f>(W12+W63+W114+W165+W216+W267+W318+W369+W420+W471)-(M12+M63+M114+M165+M216+M267+M318+M369+M420+M471)</f>
        <v>0</v>
      </c>
      <c r="AP471" s="244" t="e">
        <f>AO471/(M12+M63+M114+M165+M216+M267+M318+M369+M420+M471)</f>
        <v>#DIV/0!</v>
      </c>
      <c r="AQ471" s="16"/>
      <c r="AR471" s="92"/>
      <c r="AS471" s="93"/>
      <c r="AT471" s="242">
        <f>SUM(AS471-AR471)</f>
        <v>0</v>
      </c>
      <c r="AU471" s="243" t="e">
        <f>AT471/AR471</f>
        <v>#DIV/0!</v>
      </c>
      <c r="AV471" s="223">
        <f>(AS12+AS63+AS114+AS165+AS216+AS267+AS318+AS369+AS420+AS471)-(AR12+AR63+AR114+AR165+AR216+AR267+AR318+AR369+AR420+AR471)</f>
        <v>0</v>
      </c>
      <c r="AW471" s="224" t="e">
        <f>AV471/(AR12+AR63+AR114+AR165+AR216+AR267+AR318+AR369+AR420+AR471)</f>
        <v>#DIV/0!</v>
      </c>
      <c r="AX471" s="237"/>
      <c r="AY471" s="96"/>
      <c r="AZ471" s="53"/>
      <c r="BA471" s="97"/>
      <c r="BB471" s="53"/>
      <c r="BC471" s="225">
        <f>SUM(AY471-BA420)</f>
        <v>0</v>
      </c>
    </row>
    <row r="472" spans="1:55">
      <c r="A472" s="66"/>
      <c r="B472" s="67"/>
      <c r="C472" s="68"/>
      <c r="D472" s="68"/>
      <c r="E472" s="68"/>
      <c r="F472" s="69"/>
      <c r="G472" s="323"/>
      <c r="H472" s="70"/>
      <c r="I472" s="71"/>
      <c r="J472" s="72">
        <f>SUM(H472:I472)</f>
        <v>0</v>
      </c>
      <c r="K472" s="73"/>
      <c r="L472" s="74">
        <f>SUM(J472+K472)</f>
        <v>0</v>
      </c>
      <c r="M472" s="75"/>
      <c r="N472" s="76"/>
      <c r="O472" s="109"/>
      <c r="P472" s="110"/>
      <c r="Q472" s="70"/>
      <c r="R472" s="71"/>
      <c r="S472" s="71">
        <f>SUM(Q472:R472)</f>
        <v>0</v>
      </c>
      <c r="T472" s="78"/>
      <c r="U472" s="79"/>
      <c r="V472" s="80">
        <f>SUM(S472+U472)</f>
        <v>0</v>
      </c>
      <c r="W472" s="81"/>
      <c r="X472" s="76"/>
      <c r="Y472" s="82">
        <f>T472-D472</f>
        <v>0</v>
      </c>
      <c r="Z472" s="83">
        <f>P472-E472</f>
        <v>0</v>
      </c>
      <c r="AA472" s="84">
        <f>SUM(S472-J472)</f>
        <v>0</v>
      </c>
      <c r="AB472" s="85" t="e">
        <f>AA472/J472</f>
        <v>#DIV/0!</v>
      </c>
      <c r="AC472" s="86">
        <f>U472-K472</f>
        <v>0</v>
      </c>
      <c r="AD472" s="87" t="e">
        <f>AC472/K472</f>
        <v>#DIV/0!</v>
      </c>
      <c r="AE472" s="88">
        <f>V472-L472</f>
        <v>0</v>
      </c>
      <c r="AF472" s="89" t="e">
        <f>AE472/L472</f>
        <v>#DIV/0!</v>
      </c>
      <c r="AG472" s="90">
        <f>W472-M472</f>
        <v>0</v>
      </c>
      <c r="AH472" s="91" t="e">
        <f>AG472/M472</f>
        <v>#DIV/0!</v>
      </c>
      <c r="AI472" s="233">
        <f>(S13+S64+S115+S166+S217+S268+S319+S370+S421+S472)-(J13+J64+J115+J166+J217+J268+J319+J370+J421+J472)</f>
        <v>0</v>
      </c>
      <c r="AJ472" s="234" t="e">
        <f>AI472/(J13+J64+J115+J166+J217+J268+J319+J370+J421+J472)</f>
        <v>#DIV/0!</v>
      </c>
      <c r="AK472" s="233">
        <f>(U13+U64+U115+U166+U217+U268+U319+U370+U421+U472)-(K13+K64+K115+K166+K217+K268+K319+K370+K421+K472)</f>
        <v>0</v>
      </c>
      <c r="AL472" s="234" t="e">
        <f>AK472/(K13+K64+K115+K166+K217+K268+K319+K370+K421+K472)</f>
        <v>#DIV/0!</v>
      </c>
      <c r="AM472" s="235">
        <f>(V13+V64+V115+V166+V217+V268+V319+V370+V421+V472)-(L13+L64+L115+L166+L217+L268+L319+L370+L421+L472)</f>
        <v>0</v>
      </c>
      <c r="AN472" s="244" t="e">
        <f>AM472/(L13+L64+L115+L166+L217+L268+L319+L370+L421+L472)</f>
        <v>#DIV/0!</v>
      </c>
      <c r="AO472" s="235">
        <f>(W13+W64+W115+W166+W217+W268+W319+W370+W421+W472)-(M13+M64+M115+M166+M217+M268+M319+M370+M421+M472)</f>
        <v>0</v>
      </c>
      <c r="AP472" s="244" t="e">
        <f>AO472/(M13+M64+M115+M166+M217+M268+M319+M370+M421+M472)</f>
        <v>#DIV/0!</v>
      </c>
      <c r="AR472" s="92"/>
      <c r="AS472" s="93"/>
      <c r="AT472" s="242">
        <f>SUM(AS472-AR472)</f>
        <v>0</v>
      </c>
      <c r="AU472" s="243" t="e">
        <f>AT472/AR472</f>
        <v>#DIV/0!</v>
      </c>
      <c r="AV472" s="223">
        <f>(AS13+AS64+AS115+AS166+AS217+AS268+AS319+AS370+AS421+AS472)-(AR13+AR64+AR115+AR166+AR217+AR268+AR319+AR370+AR421+AR472)</f>
        <v>0</v>
      </c>
      <c r="AW472" s="224" t="e">
        <f>AV472/(AR13+AR64+AR115+AR166+AR217+AR268+AR319+AR370+AR421+AR472)</f>
        <v>#DIV/0!</v>
      </c>
      <c r="AY472" s="96"/>
      <c r="AZ472" s="53"/>
      <c r="BA472" s="97"/>
      <c r="BB472" s="53"/>
      <c r="BC472" s="226">
        <f>SUM(AY472-BA421)</f>
        <v>0</v>
      </c>
    </row>
    <row r="473" spans="1:55">
      <c r="A473" s="66"/>
      <c r="B473" s="67"/>
      <c r="C473" s="68"/>
      <c r="D473" s="68"/>
      <c r="E473" s="68"/>
      <c r="F473" s="69"/>
      <c r="G473" s="323"/>
      <c r="H473" s="70"/>
      <c r="I473" s="71"/>
      <c r="J473" s="72">
        <f>SUM(H473:I473)</f>
        <v>0</v>
      </c>
      <c r="K473" s="73"/>
      <c r="L473" s="74">
        <f>SUM(J473+K473)</f>
        <v>0</v>
      </c>
      <c r="M473" s="75"/>
      <c r="N473" s="76"/>
      <c r="O473" s="77"/>
      <c r="P473" s="78"/>
      <c r="Q473" s="70"/>
      <c r="R473" s="71"/>
      <c r="S473" s="71">
        <f>SUM(Q473:R473)</f>
        <v>0</v>
      </c>
      <c r="T473" s="78"/>
      <c r="U473" s="79"/>
      <c r="V473" s="80">
        <f>SUM(S473+U473)</f>
        <v>0</v>
      </c>
      <c r="W473" s="81"/>
      <c r="X473" s="76"/>
      <c r="Y473" s="82">
        <f>T473-D473</f>
        <v>0</v>
      </c>
      <c r="Z473" s="83">
        <f>P473-E473</f>
        <v>0</v>
      </c>
      <c r="AA473" s="84">
        <f>SUM(S473-J473)</f>
        <v>0</v>
      </c>
      <c r="AB473" s="85" t="e">
        <f>AA473/J473</f>
        <v>#DIV/0!</v>
      </c>
      <c r="AC473" s="86">
        <f>U473-K473</f>
        <v>0</v>
      </c>
      <c r="AD473" s="87" t="e">
        <f>AC473/K473</f>
        <v>#DIV/0!</v>
      </c>
      <c r="AE473" s="88">
        <f>V473-L473</f>
        <v>0</v>
      </c>
      <c r="AF473" s="89" t="e">
        <f>AE473/L473</f>
        <v>#DIV/0!</v>
      </c>
      <c r="AG473" s="90">
        <f>W473-M473</f>
        <v>0</v>
      </c>
      <c r="AH473" s="91" t="e">
        <f>AG473/M473</f>
        <v>#DIV/0!</v>
      </c>
      <c r="AI473" s="233">
        <f>(S14+S65+S116+S167+S218+S269+S320+S371+S422+S473)-(J14+J65+J116+J167+J218+J269+J320+J371+J422+J473)</f>
        <v>0</v>
      </c>
      <c r="AJ473" s="234" t="e">
        <f>AI473/(J14+J65+J116+J167+J218+J269+J320+J371+J422+J473)</f>
        <v>#DIV/0!</v>
      </c>
      <c r="AK473" s="233">
        <f>(U14+U65+U116+U167+U218+U269+U320+U371+U422+U473)-(K14+K65+K116+K167+K218+K269+K320+K371+K422+K473)</f>
        <v>0</v>
      </c>
      <c r="AL473" s="234" t="e">
        <f>AK473/(K14+K65+K116+K167+K218+K269+K320+K371+K422+K473)</f>
        <v>#DIV/0!</v>
      </c>
      <c r="AM473" s="235">
        <f>(V14+V65+V116+V167+V218+V269+V320+V371+V422+V473)-(L14+L65+L116+L167+L218+L269+L320+L371+L422+L473)</f>
        <v>0</v>
      </c>
      <c r="AN473" s="244" t="e">
        <f>AM473/(L14+L65+L116+L167+L218+L269+L320+L371+L422+L473)</f>
        <v>#DIV/0!</v>
      </c>
      <c r="AO473" s="235">
        <f>(W14+W65+W116+W167+W218+W269+W320+W371+W422+W473)-(M14+M65+M116+M167+M218+M269+M320+M371+M422+M473)</f>
        <v>0</v>
      </c>
      <c r="AP473" s="244" t="e">
        <f>AO473/(M14+M65+M116+M167+M218+M269+M320+M371+M422+M473)</f>
        <v>#DIV/0!</v>
      </c>
      <c r="AR473" s="92"/>
      <c r="AS473" s="93"/>
      <c r="AT473" s="242">
        <f>SUM(AS473-AR473)</f>
        <v>0</v>
      </c>
      <c r="AU473" s="243" t="e">
        <f>AT473/AR473</f>
        <v>#DIV/0!</v>
      </c>
      <c r="AV473" s="223">
        <f>(AS14+AS65+AS116+AS167+AS218+AS269+AS320+AS371+AS422+AS473)-(AR14+AR65+AR116+AR167+AR218+AR269+AR320+AR371+AR422+AR473)</f>
        <v>0</v>
      </c>
      <c r="AW473" s="224" t="e">
        <f>AV473/(AR14+AR65+AR116+AR167+AR218+AR269+AR320+AR371+AR422+AR473)</f>
        <v>#DIV/0!</v>
      </c>
      <c r="AY473" s="96"/>
      <c r="AZ473" s="53"/>
      <c r="BA473" s="97"/>
      <c r="BB473" s="53"/>
      <c r="BC473" s="226">
        <f>SUM(AY473-BA422)</f>
        <v>0</v>
      </c>
    </row>
    <row r="474" spans="1:55">
      <c r="A474" s="66"/>
      <c r="B474" s="67"/>
      <c r="C474" s="68"/>
      <c r="D474" s="68"/>
      <c r="E474" s="68"/>
      <c r="F474" s="69"/>
      <c r="G474" s="323"/>
      <c r="H474" s="70"/>
      <c r="I474" s="71"/>
      <c r="J474" s="72">
        <f>SUM(H474:I474)</f>
        <v>0</v>
      </c>
      <c r="K474" s="73"/>
      <c r="L474" s="74">
        <f>SUM(J474+K474)</f>
        <v>0</v>
      </c>
      <c r="M474" s="75"/>
      <c r="N474" s="76"/>
      <c r="O474" s="77"/>
      <c r="P474" s="78"/>
      <c r="Q474" s="70"/>
      <c r="R474" s="71"/>
      <c r="S474" s="71">
        <f>SUM(Q474:R474)</f>
        <v>0</v>
      </c>
      <c r="T474" s="78"/>
      <c r="U474" s="79"/>
      <c r="V474" s="80">
        <f>SUM(S474+U474)</f>
        <v>0</v>
      </c>
      <c r="W474" s="81"/>
      <c r="X474" s="76"/>
      <c r="Y474" s="82">
        <f>T474-D474</f>
        <v>0</v>
      </c>
      <c r="Z474" s="83">
        <f>P474-E474</f>
        <v>0</v>
      </c>
      <c r="AA474" s="84">
        <f>SUM(S474-J474)</f>
        <v>0</v>
      </c>
      <c r="AB474" s="85" t="e">
        <f>AA474/J474</f>
        <v>#DIV/0!</v>
      </c>
      <c r="AC474" s="86">
        <f>U474-K474</f>
        <v>0</v>
      </c>
      <c r="AD474" s="87" t="e">
        <f>AC474/K474</f>
        <v>#DIV/0!</v>
      </c>
      <c r="AE474" s="88">
        <f>V474-L474</f>
        <v>0</v>
      </c>
      <c r="AF474" s="89" t="e">
        <f>AE474/L474</f>
        <v>#DIV/0!</v>
      </c>
      <c r="AG474" s="90">
        <f>W474-M474</f>
        <v>0</v>
      </c>
      <c r="AH474" s="91" t="e">
        <f>AG474/M474</f>
        <v>#DIV/0!</v>
      </c>
      <c r="AI474" s="233">
        <f>(S15+S66+S117+S168+S219+S270+S321+S372+S423+S474)-(J15+J66+J117+J168+J219+J270+J321+J372+J423+J474)</f>
        <v>0</v>
      </c>
      <c r="AJ474" s="234" t="e">
        <f>AI474/(J15+J66+J117+J168+J219+J270+J321+J372+J423+J474)</f>
        <v>#DIV/0!</v>
      </c>
      <c r="AK474" s="233">
        <f>(U15+U66+U117+U168+U219+U270+U321+U372+U423+U474)-(K15+K66+K117+K168+K219+K270+K321+K372+K423+K474)</f>
        <v>0</v>
      </c>
      <c r="AL474" s="234" t="e">
        <f>AK474/(K15+K66+K117+K168+K219+K270+K321+K372+K423+K474)</f>
        <v>#DIV/0!</v>
      </c>
      <c r="AM474" s="235">
        <f>(V15+V66+V117+V168+V219+V270+V321+V372+V423+V474)-(L15+L66+L117+L168+L219+L270+L321+L372+L423+L474)</f>
        <v>0</v>
      </c>
      <c r="AN474" s="244" t="e">
        <f>AM474/(L15+L66+L117+L168+L219+L270+L321+L372+L423+L474)</f>
        <v>#DIV/0!</v>
      </c>
      <c r="AO474" s="235">
        <f>(W15+W66+W117+W168+W219+W270+W321+W372+W423+W474)-(M15+M66+M117+M168+M219+M270+M321+M372+M423+M474)</f>
        <v>0</v>
      </c>
      <c r="AP474" s="244" t="e">
        <f>AO474/(M15+M66+M117+M168+M219+M270+M321+M372+M423+M474)</f>
        <v>#DIV/0!</v>
      </c>
      <c r="AR474" s="92"/>
      <c r="AS474" s="93"/>
      <c r="AT474" s="242">
        <f>SUM(AS474-AR474)</f>
        <v>0</v>
      </c>
      <c r="AU474" s="243" t="e">
        <f>AT474/AR474</f>
        <v>#DIV/0!</v>
      </c>
      <c r="AV474" s="223">
        <f>(AS15+AS66+AS117+AS168+AS219+AS270+AS321+AS372+AS423+AS474)-(AR15+AR66+AR117+AR168+AR219+AR270+AR321+AR372+AR423+AR474)</f>
        <v>0</v>
      </c>
      <c r="AW474" s="224" t="e">
        <f>AV474/(AR15+AR66+AR117+AR168+AR219+AR270+AR321+AR372+AR423+AR474)</f>
        <v>#DIV/0!</v>
      </c>
      <c r="AY474" s="96"/>
      <c r="AZ474" s="53"/>
      <c r="BA474" s="97"/>
      <c r="BB474" s="53"/>
      <c r="BC474" s="226">
        <f>SUM(AY474-BA423)</f>
        <v>0</v>
      </c>
    </row>
    <row r="475" spans="1:55">
      <c r="A475" s="66"/>
      <c r="B475" s="67"/>
      <c r="C475" s="68"/>
      <c r="D475" s="68"/>
      <c r="E475" s="68"/>
      <c r="F475" s="69"/>
      <c r="G475" s="323"/>
      <c r="H475" s="70"/>
      <c r="I475" s="71"/>
      <c r="J475" s="72">
        <f>SUM(H475:I475)</f>
        <v>0</v>
      </c>
      <c r="K475" s="73"/>
      <c r="L475" s="74">
        <f>SUM(J475+K475)</f>
        <v>0</v>
      </c>
      <c r="M475" s="75"/>
      <c r="N475" s="76"/>
      <c r="O475" s="77"/>
      <c r="P475" s="78"/>
      <c r="Q475" s="70"/>
      <c r="R475" s="71"/>
      <c r="S475" s="71">
        <f>SUM(Q475:R475)</f>
        <v>0</v>
      </c>
      <c r="T475" s="78"/>
      <c r="U475" s="79"/>
      <c r="V475" s="80">
        <f>SUM(S475+U475)</f>
        <v>0</v>
      </c>
      <c r="W475" s="81"/>
      <c r="X475" s="76"/>
      <c r="Y475" s="82">
        <f>T475-D475</f>
        <v>0</v>
      </c>
      <c r="Z475" s="83">
        <f>P475-E475</f>
        <v>0</v>
      </c>
      <c r="AA475" s="84">
        <f>SUM(S475-J475)</f>
        <v>0</v>
      </c>
      <c r="AB475" s="85" t="e">
        <f>AA475/J475</f>
        <v>#DIV/0!</v>
      </c>
      <c r="AC475" s="86">
        <f>U475-K475</f>
        <v>0</v>
      </c>
      <c r="AD475" s="87" t="e">
        <f>AC475/K475</f>
        <v>#DIV/0!</v>
      </c>
      <c r="AE475" s="88">
        <f>V475-L475</f>
        <v>0</v>
      </c>
      <c r="AF475" s="89" t="e">
        <f>AE475/L475</f>
        <v>#DIV/0!</v>
      </c>
      <c r="AG475" s="90">
        <f>W475-M475</f>
        <v>0</v>
      </c>
      <c r="AH475" s="91" t="e">
        <f>AG475/M475</f>
        <v>#DIV/0!</v>
      </c>
      <c r="AI475" s="233">
        <f>(S16+S67+S118+S169+S220+S271+S322+S373+S424+S475)-(J16+J67+J118+J169+J220+J271+J322+J373+J424+J475)</f>
        <v>0</v>
      </c>
      <c r="AJ475" s="234" t="e">
        <f>AI475/(J16+J67+J118+J169+J220+J271+J322+J373+J424+J475)</f>
        <v>#DIV/0!</v>
      </c>
      <c r="AK475" s="233">
        <f>(U16+U67+U118+U169+U220+U271+U322+U373+U424+U475)-(K16+K67+K118+K169+K220+K271+K322+K373+K424+K475)</f>
        <v>0</v>
      </c>
      <c r="AL475" s="234" t="e">
        <f>AK475/(K16+K67+K118+K169+K220+K271+K322+K373+K424+K475)</f>
        <v>#DIV/0!</v>
      </c>
      <c r="AM475" s="235">
        <f>(V16+V67+V118+V169+V220+V271+V322+V373+V424+V475)-(L16+L67+L118+L169+L220+L271+L322+L373+L424+L475)</f>
        <v>0</v>
      </c>
      <c r="AN475" s="244" t="e">
        <f>AM475/(L16+L67+L118+L169+L220+L271+L322+L373+L424+L475)</f>
        <v>#DIV/0!</v>
      </c>
      <c r="AO475" s="235">
        <f>(W16+W67+W118+W169+W220+W271+W322+W373+W424+W475)-(M16+M67+M118+M169+M220+M271+M322+M373+M424+M475)</f>
        <v>0</v>
      </c>
      <c r="AP475" s="244" t="e">
        <f>AO475/(M16+M67+M118+M169+M220+M271+M322+M373+M424+M475)</f>
        <v>#DIV/0!</v>
      </c>
      <c r="AR475" s="92"/>
      <c r="AS475" s="93"/>
      <c r="AT475" s="242">
        <f>SUM(AS475-AR475)</f>
        <v>0</v>
      </c>
      <c r="AU475" s="243" t="e">
        <f>AT475/AR475</f>
        <v>#DIV/0!</v>
      </c>
      <c r="AV475" s="223">
        <f>(AS16+AS67+AS118+AS169+AS220+AS271+AS322+AS373+AS424+AS475)-(AR16+AR67+AR118+AR169+AR220+AR271+AR322+AR373+AR424+AR475)</f>
        <v>0</v>
      </c>
      <c r="AW475" s="224" t="e">
        <f>AV475/(AR16+AR67+AR118+AR169+AR220+AR271+AR322+AR373+AR424+AR475)</f>
        <v>#DIV/0!</v>
      </c>
      <c r="AY475" s="96"/>
      <c r="AZ475" s="53"/>
      <c r="BA475" s="97"/>
      <c r="BB475" s="53"/>
      <c r="BC475" s="226">
        <f>SUM(AY475-BA424)</f>
        <v>0</v>
      </c>
    </row>
    <row r="476" spans="1:55">
      <c r="A476" s="66"/>
      <c r="B476" s="67"/>
      <c r="C476" s="68"/>
      <c r="D476" s="68"/>
      <c r="E476" s="68"/>
      <c r="F476" s="69"/>
      <c r="G476" s="323"/>
      <c r="H476" s="70"/>
      <c r="I476" s="71"/>
      <c r="J476" s="72">
        <f>SUM(H476:I476)</f>
        <v>0</v>
      </c>
      <c r="K476" s="73"/>
      <c r="L476" s="74">
        <f>SUM(J476+K476)</f>
        <v>0</v>
      </c>
      <c r="M476" s="75"/>
      <c r="N476" s="76"/>
      <c r="O476" s="77"/>
      <c r="P476" s="78"/>
      <c r="Q476" s="70"/>
      <c r="R476" s="71"/>
      <c r="S476" s="71">
        <f>SUM(Q476:R476)</f>
        <v>0</v>
      </c>
      <c r="T476" s="78"/>
      <c r="U476" s="79"/>
      <c r="V476" s="80">
        <f>SUM(S476+U476)</f>
        <v>0</v>
      </c>
      <c r="W476" s="81"/>
      <c r="X476" s="76"/>
      <c r="Y476" s="82">
        <f>T476-D476</f>
        <v>0</v>
      </c>
      <c r="Z476" s="83">
        <f>P476-E476</f>
        <v>0</v>
      </c>
      <c r="AA476" s="84">
        <f>SUM(S476-J476)</f>
        <v>0</v>
      </c>
      <c r="AB476" s="85" t="e">
        <f>AA476/J476</f>
        <v>#DIV/0!</v>
      </c>
      <c r="AC476" s="86">
        <f>U476-K476</f>
        <v>0</v>
      </c>
      <c r="AD476" s="87" t="e">
        <f>AC476/K476</f>
        <v>#DIV/0!</v>
      </c>
      <c r="AE476" s="88">
        <f>V476-L476</f>
        <v>0</v>
      </c>
      <c r="AF476" s="89" t="e">
        <f>AE476/L476</f>
        <v>#DIV/0!</v>
      </c>
      <c r="AG476" s="90">
        <f>W476-M476</f>
        <v>0</v>
      </c>
      <c r="AH476" s="91" t="e">
        <f>AG476/M476</f>
        <v>#DIV/0!</v>
      </c>
      <c r="AI476" s="233">
        <f>(S17+S68+S119+S170+S221+S272+S323+S374+S425+S476)-(J17+J68+J119+J170+J221+J272+J323+J374+J425+J476)</f>
        <v>0</v>
      </c>
      <c r="AJ476" s="234" t="e">
        <f>AI476/(J17+J68+J119+J170+J221+J272+J323+J374+J425+J476)</f>
        <v>#DIV/0!</v>
      </c>
      <c r="AK476" s="233">
        <f>(U17+U68+U119+U170+U221+U272+U323+U374+U425+U476)-(K17+K68+K119+K170+K221+K272+K323+K374+K425+K476)</f>
        <v>0</v>
      </c>
      <c r="AL476" s="234" t="e">
        <f>AK476/(K17+K68+K119+K170+K221+K272+K323+K374+K425+K476)</f>
        <v>#DIV/0!</v>
      </c>
      <c r="AM476" s="235">
        <f>(V17+V68+V119+V170+V221+V272+V323+V374+V425+V476)-(L17+L68+L119+L170+L221+L272+L323+L374+L425+L476)</f>
        <v>0</v>
      </c>
      <c r="AN476" s="244" t="e">
        <f>AM476/(L17+L68+L119+L170+L221+L272+L323+L374+L425+L476)</f>
        <v>#DIV/0!</v>
      </c>
      <c r="AO476" s="235">
        <f>(W17+W68+W119+W170+W221+W272+W323+W374+W425+W476)-(M17+M68+M119+M170+M221+M272+M323+M374+M425+M476)</f>
        <v>0</v>
      </c>
      <c r="AP476" s="244" t="e">
        <f>AO476/(M17+M68+M119+M170+M221+M272+M323+M374+M425+M476)</f>
        <v>#DIV/0!</v>
      </c>
      <c r="AR476" s="92"/>
      <c r="AS476" s="93"/>
      <c r="AT476" s="242">
        <f>SUM(AS476-AR476)</f>
        <v>0</v>
      </c>
      <c r="AU476" s="243" t="e">
        <f>AT476/AR476</f>
        <v>#DIV/0!</v>
      </c>
      <c r="AV476" s="223">
        <f>(AS17+AS68+AS119+AS170+AS221+AS272+AS323+AS374+AS425+AS476)-(AR17+AR68+AR119+AR170+AR221+AR272+AR323+AR374+AR425+AR476)</f>
        <v>0</v>
      </c>
      <c r="AW476" s="224" t="e">
        <f>AV476/(AR17+AR68+AR119+AR170+AR221+AR272+AR323+AR374+AR425+AR476)</f>
        <v>#DIV/0!</v>
      </c>
      <c r="AY476" s="96"/>
      <c r="AZ476" s="53"/>
      <c r="BA476" s="97"/>
      <c r="BB476" s="53"/>
      <c r="BC476" s="226">
        <f>SUM(AY476-BA425)</f>
        <v>0</v>
      </c>
    </row>
    <row r="477" spans="1:55">
      <c r="A477" s="66"/>
      <c r="B477" s="67"/>
      <c r="C477" s="68"/>
      <c r="D477" s="68"/>
      <c r="E477" s="68"/>
      <c r="F477" s="69"/>
      <c r="G477" s="323"/>
      <c r="H477" s="70"/>
      <c r="I477" s="71"/>
      <c r="J477" s="72">
        <f>SUM(H477:I477)</f>
        <v>0</v>
      </c>
      <c r="K477" s="73"/>
      <c r="L477" s="74">
        <f>SUM(J477+K477)</f>
        <v>0</v>
      </c>
      <c r="M477" s="75"/>
      <c r="N477" s="76"/>
      <c r="O477" s="77"/>
      <c r="P477" s="78"/>
      <c r="Q477" s="70"/>
      <c r="R477" s="71"/>
      <c r="S477" s="71">
        <f>SUM(Q477:R477)</f>
        <v>0</v>
      </c>
      <c r="T477" s="78"/>
      <c r="U477" s="79"/>
      <c r="V477" s="80">
        <f>SUM(S477+U477)</f>
        <v>0</v>
      </c>
      <c r="W477" s="81"/>
      <c r="X477" s="76"/>
      <c r="Y477" s="82">
        <f>T477-D477</f>
        <v>0</v>
      </c>
      <c r="Z477" s="83">
        <f>P477-E477</f>
        <v>0</v>
      </c>
      <c r="AA477" s="84">
        <f>SUM(S477-J477)</f>
        <v>0</v>
      </c>
      <c r="AB477" s="85" t="e">
        <f>AA477/J477</f>
        <v>#DIV/0!</v>
      </c>
      <c r="AC477" s="86">
        <f>U477-K477</f>
        <v>0</v>
      </c>
      <c r="AD477" s="87" t="e">
        <f>AC477/K477</f>
        <v>#DIV/0!</v>
      </c>
      <c r="AE477" s="88">
        <f>V477-L477</f>
        <v>0</v>
      </c>
      <c r="AF477" s="89" t="e">
        <f>AE477/L477</f>
        <v>#DIV/0!</v>
      </c>
      <c r="AG477" s="90">
        <f>W477-M477</f>
        <v>0</v>
      </c>
      <c r="AH477" s="91" t="e">
        <f>AG477/M477</f>
        <v>#DIV/0!</v>
      </c>
      <c r="AI477" s="233">
        <f>(S18+S69+S120+S171+S222+S273+S324+S375+S426+S477)-(J18+J69+J120+J171+J222+J273+J324+J375+J426+J477)</f>
        <v>0</v>
      </c>
      <c r="AJ477" s="234" t="e">
        <f>AI477/(J18+J69+J120+J171+J222+J273+J324+J375+J426+J477)</f>
        <v>#DIV/0!</v>
      </c>
      <c r="AK477" s="233">
        <f>(U18+U69+U120+U171+U222+U273+U324+U375+U426+U477)-(K18+K69+K120+K171+K222+K273+K324+K375+K426+K477)</f>
        <v>0</v>
      </c>
      <c r="AL477" s="234" t="e">
        <f>AK477/(K18+K69+K120+K171+K222+K273+K324+K375+K426+K477)</f>
        <v>#DIV/0!</v>
      </c>
      <c r="AM477" s="235">
        <f>(V18+V69+V120+V171+V222+V273+V324+V375+V426+V477)-(L18+L69+L120+L171+L222+L273+L324+L375+L426+L477)</f>
        <v>0</v>
      </c>
      <c r="AN477" s="244" t="e">
        <f>AM477/(L18+L69+L120+L171+L222+L273+L324+L375+L426+L477)</f>
        <v>#DIV/0!</v>
      </c>
      <c r="AO477" s="235">
        <f>(W18+W69+W120+W171+W222+W273+W324+W375+W426+W477)-(M18+M69+M120+M171+M222+M273+M324+M375+M426+M477)</f>
        <v>0</v>
      </c>
      <c r="AP477" s="244" t="e">
        <f>AO477/(M18+M69+M120+M171+M222+M273+M324+M375+M426+M477)</f>
        <v>#DIV/0!</v>
      </c>
      <c r="AR477" s="92"/>
      <c r="AS477" s="93"/>
      <c r="AT477" s="242">
        <f>SUM(AS477-AR477)</f>
        <v>0</v>
      </c>
      <c r="AU477" s="243" t="e">
        <f>AT477/AR477</f>
        <v>#DIV/0!</v>
      </c>
      <c r="AV477" s="223">
        <f>(AS18+AS69+AS120+AS171+AS222+AS273+AS324+AS375+AS426+AS477)-(AR18+AR69+AR120+AR171+AR222+AR273+AR324+AR375+AR426+AR477)</f>
        <v>0</v>
      </c>
      <c r="AW477" s="224" t="e">
        <f>AV477/(AR18+AR69+AR120+AR171+AR222+AR273+AR324+AR375+AR426+AR477)</f>
        <v>#DIV/0!</v>
      </c>
      <c r="AY477" s="96"/>
      <c r="AZ477" s="53"/>
      <c r="BA477" s="97"/>
      <c r="BB477" s="53"/>
      <c r="BC477" s="226">
        <f>SUM(AY477-BA426)</f>
        <v>0</v>
      </c>
    </row>
    <row r="478" spans="1:55">
      <c r="A478" s="66"/>
      <c r="B478" s="67"/>
      <c r="C478" s="68"/>
      <c r="D478" s="68"/>
      <c r="E478" s="68"/>
      <c r="F478" s="69"/>
      <c r="G478" s="323"/>
      <c r="H478" s="70"/>
      <c r="I478" s="71"/>
      <c r="J478" s="72">
        <f>SUM(H478:I478)</f>
        <v>0</v>
      </c>
      <c r="K478" s="73"/>
      <c r="L478" s="74">
        <f>SUM(J478+K478)</f>
        <v>0</v>
      </c>
      <c r="M478" s="75"/>
      <c r="N478" s="76"/>
      <c r="O478" s="77"/>
      <c r="P478" s="78"/>
      <c r="Q478" s="70"/>
      <c r="R478" s="71"/>
      <c r="S478" s="71">
        <f>SUM(Q478:R478)</f>
        <v>0</v>
      </c>
      <c r="T478" s="78"/>
      <c r="U478" s="79"/>
      <c r="V478" s="80">
        <f>SUM(S478+U478)</f>
        <v>0</v>
      </c>
      <c r="W478" s="81"/>
      <c r="X478" s="76"/>
      <c r="Y478" s="82">
        <f>T478-D478</f>
        <v>0</v>
      </c>
      <c r="Z478" s="83">
        <f>P478-E478</f>
        <v>0</v>
      </c>
      <c r="AA478" s="84">
        <f>SUM(S478-J478)</f>
        <v>0</v>
      </c>
      <c r="AB478" s="85" t="e">
        <f>AA478/J478</f>
        <v>#DIV/0!</v>
      </c>
      <c r="AC478" s="86">
        <f>U478-K478</f>
        <v>0</v>
      </c>
      <c r="AD478" s="87" t="e">
        <f>AC478/K478</f>
        <v>#DIV/0!</v>
      </c>
      <c r="AE478" s="88">
        <f>V478-L478</f>
        <v>0</v>
      </c>
      <c r="AF478" s="89" t="e">
        <f>AE478/L478</f>
        <v>#DIV/0!</v>
      </c>
      <c r="AG478" s="90">
        <f>W478-M478</f>
        <v>0</v>
      </c>
      <c r="AH478" s="91" t="e">
        <f>AG478/M478</f>
        <v>#DIV/0!</v>
      </c>
      <c r="AI478" s="233">
        <f>(S19+S70+S121+S172+S223+S274+S325+S376+S427+S478)-(J19+J70+J121+J172+J223+J274+J325+J376+J427+J478)</f>
        <v>0</v>
      </c>
      <c r="AJ478" s="234" t="e">
        <f>AI478/(J19+J70+J121+J172+J223+J274+J325+J376+J427+J478)</f>
        <v>#DIV/0!</v>
      </c>
      <c r="AK478" s="233">
        <f>(U19+U70+U121+U172+U223+U274+U325+U376+U427+U478)-(K19+K70+K121+K172+K223+K274+K325+K376+K427+K478)</f>
        <v>0</v>
      </c>
      <c r="AL478" s="234" t="e">
        <f>AK478/(K19+K70+K121+K172+K223+K274+K325+K376+K427+K478)</f>
        <v>#DIV/0!</v>
      </c>
      <c r="AM478" s="235">
        <f>(V19+V70+V121+V172+V223+V274+V325+V376+V427+V478)-(L19+L70+L121+L172+L223+L274+L325+L376+L427+L478)</f>
        <v>0</v>
      </c>
      <c r="AN478" s="244" t="e">
        <f>AM478/(L19+L70+L121+L172+L223+L274+L325+L376+L427+L478)</f>
        <v>#DIV/0!</v>
      </c>
      <c r="AO478" s="235">
        <f>(W19+W70+W121+W172+W223+W274+W325+W376+W427+W478)-(M19+M70+M121+M172+M223+M274+M325+M376+M427+M478)</f>
        <v>0</v>
      </c>
      <c r="AP478" s="244" t="e">
        <f>AO478/(M19+M70+M121+M172+M223+M274+M325+M376+M427+M478)</f>
        <v>#DIV/0!</v>
      </c>
      <c r="AR478" s="92"/>
      <c r="AS478" s="93"/>
      <c r="AT478" s="242">
        <f>SUM(AS478-AR478)</f>
        <v>0</v>
      </c>
      <c r="AU478" s="243" t="e">
        <f>AT478/AR478</f>
        <v>#DIV/0!</v>
      </c>
      <c r="AV478" s="223">
        <f>(AS19+AS70+AS121+AS172+AS223+AS274+AS325+AS376+AS427+AS478)-(AR19+AR70+AR121+AR172+AR223+AR274+AR325+AR376+AR427+AR478)</f>
        <v>0</v>
      </c>
      <c r="AW478" s="224" t="e">
        <f>AV478/(AR19+AR70+AR121+AR172+AR223+AR274+AR325+AR376+AR427+AR478)</f>
        <v>#DIV/0!</v>
      </c>
      <c r="AY478" s="96"/>
      <c r="AZ478" s="53"/>
      <c r="BA478" s="97"/>
      <c r="BB478" s="53"/>
      <c r="BC478" s="226">
        <f>SUM(AY478-BA427)</f>
        <v>0</v>
      </c>
    </row>
    <row r="479" spans="1:55">
      <c r="A479" s="66"/>
      <c r="B479" s="67"/>
      <c r="C479" s="68"/>
      <c r="D479" s="68"/>
      <c r="E479" s="68"/>
      <c r="F479" s="69"/>
      <c r="G479" s="323"/>
      <c r="H479" s="70"/>
      <c r="I479" s="71"/>
      <c r="J479" s="72">
        <f>SUM(H479:I479)</f>
        <v>0</v>
      </c>
      <c r="K479" s="73"/>
      <c r="L479" s="74">
        <f>SUM(J479+K479)</f>
        <v>0</v>
      </c>
      <c r="M479" s="75"/>
      <c r="N479" s="76"/>
      <c r="O479" s="77"/>
      <c r="P479" s="78"/>
      <c r="Q479" s="70"/>
      <c r="R479" s="71"/>
      <c r="S479" s="71">
        <f>SUM(Q479:R479)</f>
        <v>0</v>
      </c>
      <c r="T479" s="78"/>
      <c r="U479" s="79"/>
      <c r="V479" s="80">
        <f>SUM(S479+U479)</f>
        <v>0</v>
      </c>
      <c r="W479" s="81"/>
      <c r="X479" s="76"/>
      <c r="Y479" s="82">
        <f>T479-D479</f>
        <v>0</v>
      </c>
      <c r="Z479" s="83">
        <f>P479-E479</f>
        <v>0</v>
      </c>
      <c r="AA479" s="84">
        <f>SUM(S479-J479)</f>
        <v>0</v>
      </c>
      <c r="AB479" s="85" t="e">
        <f>AA479/J479</f>
        <v>#DIV/0!</v>
      </c>
      <c r="AC479" s="86">
        <f>U479-K479</f>
        <v>0</v>
      </c>
      <c r="AD479" s="87" t="e">
        <f>AC479/K479</f>
        <v>#DIV/0!</v>
      </c>
      <c r="AE479" s="88">
        <f>V479-L479</f>
        <v>0</v>
      </c>
      <c r="AF479" s="89" t="e">
        <f>AE479/L479</f>
        <v>#DIV/0!</v>
      </c>
      <c r="AG479" s="90">
        <f>W479-M479</f>
        <v>0</v>
      </c>
      <c r="AH479" s="91" t="e">
        <f>AG479/M479</f>
        <v>#DIV/0!</v>
      </c>
      <c r="AI479" s="233">
        <f>(S20+S71+S122+S173+S224+S275+S326+S377+S428+S479)-(J20+J71+J122+J173+J224+J275+J326+J377+J428+J479)</f>
        <v>0</v>
      </c>
      <c r="AJ479" s="234" t="e">
        <f>AI479/(J20+J71+J122+J173+J224+J275+J326+J377+J428+J479)</f>
        <v>#DIV/0!</v>
      </c>
      <c r="AK479" s="233">
        <f>(U20+U71+U122+U173+U224+U275+U326+U377+U428+U479)-(K20+K71+K122+K173+K224+K275+K326+K377+K428+K479)</f>
        <v>0</v>
      </c>
      <c r="AL479" s="234" t="e">
        <f>AK479/(K20+K71+K122+K173+K224+K275+K326+K377+K428+K479)</f>
        <v>#DIV/0!</v>
      </c>
      <c r="AM479" s="235">
        <f>(V20+V71+V122+V173+V224+V275+V326+V377+V428+V479)-(L20+L71+L122+L173+L224+L275+L326+L377+L428+L479)</f>
        <v>0</v>
      </c>
      <c r="AN479" s="244" t="e">
        <f>AM479/(L20+L71+L122+L173+L224+L275+L326+L377+L428+L479)</f>
        <v>#DIV/0!</v>
      </c>
      <c r="AO479" s="235">
        <f>(W20+W71+W122+W173+W224+W275+W326+W377+W428+W479)-(M20+M71+M122+M173+M224+M275+M326+M377+M428+M479)</f>
        <v>0</v>
      </c>
      <c r="AP479" s="244" t="e">
        <f>AO479/(M20+M71+M122+M173+M224+M275+M326+M377+M428+M479)</f>
        <v>#DIV/0!</v>
      </c>
      <c r="AR479" s="92"/>
      <c r="AS479" s="93"/>
      <c r="AT479" s="242">
        <f>SUM(AS479-AR479)</f>
        <v>0</v>
      </c>
      <c r="AU479" s="243" t="e">
        <f>AT479/AR479</f>
        <v>#DIV/0!</v>
      </c>
      <c r="AV479" s="223">
        <f>(AS20+AS71+AS122+AS173+AS224+AS275+AS326+AS377+AS428+AS479)-(AR20+AR71+AR122+AR173+AR224+AR275+AR326+AR377+AR428+AR479)</f>
        <v>0</v>
      </c>
      <c r="AW479" s="224" t="e">
        <f>AV479/(AR20+AR71+AR122+AR173+AR224+AR275+AR326+AR377+AR428+AR479)</f>
        <v>#DIV/0!</v>
      </c>
      <c r="AY479" s="96"/>
      <c r="AZ479" s="53"/>
      <c r="BA479" s="97"/>
      <c r="BB479" s="53"/>
      <c r="BC479" s="226">
        <f>SUM(AY479-BA428)</f>
        <v>0</v>
      </c>
    </row>
    <row r="480" spans="1:55">
      <c r="A480" s="66"/>
      <c r="B480" s="67"/>
      <c r="C480" s="68"/>
      <c r="D480" s="68"/>
      <c r="E480" s="68"/>
      <c r="F480" s="69"/>
      <c r="G480" s="323"/>
      <c r="H480" s="70"/>
      <c r="I480" s="71"/>
      <c r="J480" s="72">
        <f>SUM(H480:I480)</f>
        <v>0</v>
      </c>
      <c r="K480" s="73"/>
      <c r="L480" s="74">
        <f>SUM(J480+K480)</f>
        <v>0</v>
      </c>
      <c r="M480" s="75"/>
      <c r="N480" s="76"/>
      <c r="O480" s="77"/>
      <c r="P480" s="78"/>
      <c r="Q480" s="70"/>
      <c r="R480" s="71"/>
      <c r="S480" s="71">
        <f>SUM(Q480:R480)</f>
        <v>0</v>
      </c>
      <c r="T480" s="78"/>
      <c r="U480" s="79"/>
      <c r="V480" s="80">
        <f>SUM(S480+U480)</f>
        <v>0</v>
      </c>
      <c r="W480" s="81"/>
      <c r="X480" s="76"/>
      <c r="Y480" s="82">
        <f>T480-D480</f>
        <v>0</v>
      </c>
      <c r="Z480" s="83">
        <f>P480-E480</f>
        <v>0</v>
      </c>
      <c r="AA480" s="84">
        <f>SUM(S480-J480)</f>
        <v>0</v>
      </c>
      <c r="AB480" s="85" t="e">
        <f>AA480/J480</f>
        <v>#DIV/0!</v>
      </c>
      <c r="AC480" s="86">
        <f>U480-K480</f>
        <v>0</v>
      </c>
      <c r="AD480" s="87" t="e">
        <f>AC480/K480</f>
        <v>#DIV/0!</v>
      </c>
      <c r="AE480" s="88">
        <f>V480-L480</f>
        <v>0</v>
      </c>
      <c r="AF480" s="89" t="e">
        <f>AE480/L480</f>
        <v>#DIV/0!</v>
      </c>
      <c r="AG480" s="90">
        <f>W480-M480</f>
        <v>0</v>
      </c>
      <c r="AH480" s="91" t="e">
        <f>AG480/M480</f>
        <v>#DIV/0!</v>
      </c>
      <c r="AI480" s="233">
        <f>(S21+S72+S123+S174+S225+S276+S327+S378+S429+S480)-(J21+J72+J123+J174+J225+J276+J327+J378+J429+J480)</f>
        <v>0</v>
      </c>
      <c r="AJ480" s="234" t="e">
        <f>AI480/(J21+J72+J123+J174+J225+J276+J327+J378+J429+J480)</f>
        <v>#DIV/0!</v>
      </c>
      <c r="AK480" s="233">
        <f>(U21+U72+U123+U174+U225+U276+U327+U378+U429+U480)-(K21+K72+K123+K174+K225+K276+K327+K378+K429+K480)</f>
        <v>0</v>
      </c>
      <c r="AL480" s="234" t="e">
        <f>AK480/(K21+K72+K123+K174+K225+K276+K327+K378+K429+K480)</f>
        <v>#DIV/0!</v>
      </c>
      <c r="AM480" s="235">
        <f>(V21+V72+V123+V174+V225+V276+V327+V378+V429+V480)-(L21+L72+L123+L174+L225+L276+L327+L378+L429+L480)</f>
        <v>0</v>
      </c>
      <c r="AN480" s="244" t="e">
        <f>AM480/(L21+L72+L123+L174+L225+L276+L327+L378+L429+L480)</f>
        <v>#DIV/0!</v>
      </c>
      <c r="AO480" s="235">
        <f>(W21+W72+W123+W174+W225+W276+W327+W378+W429+W480)-(M21+M72+M123+M174+M225+M276+M327+M378+M429+M480)</f>
        <v>0</v>
      </c>
      <c r="AP480" s="244" t="e">
        <f>AO480/(M21+M72+M123+M174+M225+M276+M327+M378+M429+M480)</f>
        <v>#DIV/0!</v>
      </c>
      <c r="AR480" s="92"/>
      <c r="AS480" s="93"/>
      <c r="AT480" s="242">
        <f>SUM(AS480-AR480)</f>
        <v>0</v>
      </c>
      <c r="AU480" s="243" t="e">
        <f>AT480/AR480</f>
        <v>#DIV/0!</v>
      </c>
      <c r="AV480" s="223">
        <f>(AS21+AS72+AS123+AS174+AS225+AS276+AS327+AS378+AS429+AS480)-(AR21+AR72+AR123+AR174+AR225+AR276+AR327+AR378+AR429+AR480)</f>
        <v>0</v>
      </c>
      <c r="AW480" s="224" t="e">
        <f>AV480/(AR21+AR72+AR123+AR174+AR225+AR276+AR327+AR378+AR429+AR480)</f>
        <v>#DIV/0!</v>
      </c>
      <c r="AY480" s="96"/>
      <c r="AZ480" s="53"/>
      <c r="BA480" s="97"/>
      <c r="BB480" s="53"/>
      <c r="BC480" s="226">
        <f>SUM(AY480-BA429)</f>
        <v>0</v>
      </c>
    </row>
    <row r="481" spans="1:55">
      <c r="A481" s="66"/>
      <c r="B481" s="67"/>
      <c r="C481" s="68"/>
      <c r="D481" s="68"/>
      <c r="E481" s="68"/>
      <c r="F481" s="69"/>
      <c r="G481" s="323"/>
      <c r="H481" s="70"/>
      <c r="I481" s="71"/>
      <c r="J481" s="72">
        <f>SUM(H481:I481)</f>
        <v>0</v>
      </c>
      <c r="K481" s="73"/>
      <c r="L481" s="74">
        <f>SUM(J481+K481)</f>
        <v>0</v>
      </c>
      <c r="M481" s="75"/>
      <c r="N481" s="76"/>
      <c r="O481" s="77"/>
      <c r="P481" s="78"/>
      <c r="Q481" s="70"/>
      <c r="R481" s="71"/>
      <c r="S481" s="71">
        <f>SUM(Q481:R481)</f>
        <v>0</v>
      </c>
      <c r="T481" s="78"/>
      <c r="U481" s="79"/>
      <c r="V481" s="80">
        <f>SUM(S481+U481)</f>
        <v>0</v>
      </c>
      <c r="W481" s="81"/>
      <c r="X481" s="76"/>
      <c r="Y481" s="82">
        <f>T481-D481</f>
        <v>0</v>
      </c>
      <c r="Z481" s="83">
        <f>P481-E481</f>
        <v>0</v>
      </c>
      <c r="AA481" s="84">
        <f>SUM(S481-J481)</f>
        <v>0</v>
      </c>
      <c r="AB481" s="85" t="e">
        <f>AA481/J481</f>
        <v>#DIV/0!</v>
      </c>
      <c r="AC481" s="86">
        <f>U481-K481</f>
        <v>0</v>
      </c>
      <c r="AD481" s="87" t="e">
        <f>AC481/K481</f>
        <v>#DIV/0!</v>
      </c>
      <c r="AE481" s="88">
        <f>V481-L481</f>
        <v>0</v>
      </c>
      <c r="AF481" s="89" t="e">
        <f>AE481/L481</f>
        <v>#DIV/0!</v>
      </c>
      <c r="AG481" s="90">
        <f>W481-M481</f>
        <v>0</v>
      </c>
      <c r="AH481" s="91" t="e">
        <f>AG481/M481</f>
        <v>#DIV/0!</v>
      </c>
      <c r="AI481" s="233">
        <f>(S22+S73+S124+S175+S226+S277+S328+S379+S430+S481)-(J22+J73+J124+J175+J226+J277+J328+J379+J430+J481)</f>
        <v>0</v>
      </c>
      <c r="AJ481" s="234" t="e">
        <f>AI481/(J22+J73+J124+J175+J226+J277+J328+J379+J430+J481)</f>
        <v>#DIV/0!</v>
      </c>
      <c r="AK481" s="233">
        <f>(U22+U73+U124+U175+U226+U277+U328+U379+U430+U481)-(K22+K73+K124+K175+K226+K277+K328+K379+K430+K481)</f>
        <v>0</v>
      </c>
      <c r="AL481" s="234" t="e">
        <f>AK481/(K22+K73+K124+K175+K226+K277+K328+K379+K430+K481)</f>
        <v>#DIV/0!</v>
      </c>
      <c r="AM481" s="235">
        <f>(V22+V73+V124+V175+V226+V277+V328+V379+V430+V481)-(L22+L73+L124+L175+L226+L277+L328+L379+L430+L481)</f>
        <v>0</v>
      </c>
      <c r="AN481" s="244" t="e">
        <f>AM481/(L22+L73+L124+L175+L226+L277+L328+L379+L430+L481)</f>
        <v>#DIV/0!</v>
      </c>
      <c r="AO481" s="235">
        <f>(W22+W73+W124+W175+W226+W277+W328+W379+W430+W481)-(M22+M73+M124+M175+M226+M277+M328+M379+M430+M481)</f>
        <v>0</v>
      </c>
      <c r="AP481" s="244" t="e">
        <f>AO481/(M22+M73+M124+M175+M226+M277+M328+M379+M430+M481)</f>
        <v>#DIV/0!</v>
      </c>
      <c r="AR481" s="92"/>
      <c r="AS481" s="93"/>
      <c r="AT481" s="242">
        <f>SUM(AS481-AR481)</f>
        <v>0</v>
      </c>
      <c r="AU481" s="243" t="e">
        <f>AT481/AR481</f>
        <v>#DIV/0!</v>
      </c>
      <c r="AV481" s="223">
        <f>(AS22+AS73+AS124+AS175+AS226+AS277+AS328+AS379+AS430+AS481)-(AR22+AR73+AR124+AR175+AR226+AR277+AR328+AR379+AR430+AR481)</f>
        <v>0</v>
      </c>
      <c r="AW481" s="224" t="e">
        <f>AV481/(AR22+AR73+AR124+AR175+AR226+AR277+AR328+AR379+AR430+AR481)</f>
        <v>#DIV/0!</v>
      </c>
      <c r="AY481" s="96"/>
      <c r="AZ481" s="53"/>
      <c r="BA481" s="97"/>
      <c r="BB481" s="53"/>
      <c r="BC481" s="226">
        <f>SUM(AY481-BA430)</f>
        <v>0</v>
      </c>
    </row>
    <row r="482" spans="1:55">
      <c r="A482" s="66"/>
      <c r="B482" s="67"/>
      <c r="C482" s="68"/>
      <c r="D482" s="68"/>
      <c r="E482" s="68"/>
      <c r="F482" s="69"/>
      <c r="G482" s="323"/>
      <c r="H482" s="70"/>
      <c r="I482" s="71"/>
      <c r="J482" s="72">
        <f>SUM(H482:I482)</f>
        <v>0</v>
      </c>
      <c r="K482" s="73"/>
      <c r="L482" s="74">
        <f>SUM(J482+K482)</f>
        <v>0</v>
      </c>
      <c r="M482" s="75"/>
      <c r="N482" s="76"/>
      <c r="O482" s="77"/>
      <c r="P482" s="78"/>
      <c r="Q482" s="70"/>
      <c r="R482" s="71"/>
      <c r="S482" s="71">
        <f>SUM(Q482:R482)</f>
        <v>0</v>
      </c>
      <c r="T482" s="78"/>
      <c r="U482" s="79"/>
      <c r="V482" s="80">
        <f>SUM(S482+U482)</f>
        <v>0</v>
      </c>
      <c r="W482" s="81"/>
      <c r="X482" s="76"/>
      <c r="Y482" s="82">
        <f>T482-D482</f>
        <v>0</v>
      </c>
      <c r="Z482" s="83">
        <f>P482-E482</f>
        <v>0</v>
      </c>
      <c r="AA482" s="84">
        <f>SUM(S482-J482)</f>
        <v>0</v>
      </c>
      <c r="AB482" s="85" t="e">
        <f>AA482/J482</f>
        <v>#DIV/0!</v>
      </c>
      <c r="AC482" s="86">
        <f>U482-K482</f>
        <v>0</v>
      </c>
      <c r="AD482" s="87" t="e">
        <f>AC482/K482</f>
        <v>#DIV/0!</v>
      </c>
      <c r="AE482" s="88">
        <f>V482-L482</f>
        <v>0</v>
      </c>
      <c r="AF482" s="89" t="e">
        <f>AE482/L482</f>
        <v>#DIV/0!</v>
      </c>
      <c r="AG482" s="90">
        <f>W482-M482</f>
        <v>0</v>
      </c>
      <c r="AH482" s="91" t="e">
        <f>AG482/M482</f>
        <v>#DIV/0!</v>
      </c>
      <c r="AI482" s="233">
        <f>(S23+S74+S125+S176+S227+S278+S329+S380+S431+S482)-(J23+J74+J125+J176+J227+J278+J329+J380+J431+J482)</f>
        <v>0</v>
      </c>
      <c r="AJ482" s="234" t="e">
        <f>AI482/(J23+J74+J125+J176+J227+J278+J329+J380+J431+J482)</f>
        <v>#DIV/0!</v>
      </c>
      <c r="AK482" s="233">
        <f>(U23+U74+U125+U176+U227+U278+U329+U380+U431+U482)-(K23+K74+K125+K176+K227+K278+K329+K380+K431+K482)</f>
        <v>0</v>
      </c>
      <c r="AL482" s="234" t="e">
        <f>AK482/(K23+K74+K125+K176+K227+K278+K329+K380+K431+K482)</f>
        <v>#DIV/0!</v>
      </c>
      <c r="AM482" s="235">
        <f>(V23+V74+V125+V176+V227+V278+V329+V380+V431+V482)-(L23+L74+L125+L176+L227+L278+L329+L380+L431+L482)</f>
        <v>0</v>
      </c>
      <c r="AN482" s="244" t="e">
        <f>AM482/(L23+L74+L125+L176+L227+L278+L329+L380+L431+L482)</f>
        <v>#DIV/0!</v>
      </c>
      <c r="AO482" s="235">
        <f>(W23+W74+W125+W176+W227+W278+W329+W380+W431+W482)-(M23+M74+M125+M176+M227+M278+M329+M380+M431+M482)</f>
        <v>0</v>
      </c>
      <c r="AP482" s="244" t="e">
        <f>AO482/(M23+M74+M125+M176+M227+M278+M329+M380+M431+M482)</f>
        <v>#DIV/0!</v>
      </c>
      <c r="AR482" s="92"/>
      <c r="AS482" s="93"/>
      <c r="AT482" s="242">
        <f>SUM(AS482-AR482)</f>
        <v>0</v>
      </c>
      <c r="AU482" s="243" t="e">
        <f>AT482/AR482</f>
        <v>#DIV/0!</v>
      </c>
      <c r="AV482" s="223">
        <f>(AS23+AS74+AS125+AS176+AS227+AS278+AS329+AS380+AS431+AS482)-(AR23+AR74+AR125+AR176+AR227+AR278+AR329+AR380+AR431+AR482)</f>
        <v>0</v>
      </c>
      <c r="AW482" s="224" t="e">
        <f>AV482/(AR23+AR74+AR125+AR176+AR227+AR278+AR329+AR380+AR431+AR482)</f>
        <v>#DIV/0!</v>
      </c>
      <c r="AY482" s="96"/>
      <c r="AZ482" s="53"/>
      <c r="BA482" s="97"/>
      <c r="BB482" s="53"/>
      <c r="BC482" s="226">
        <f>SUM(AY482-BA431)</f>
        <v>0</v>
      </c>
    </row>
    <row r="483" spans="1:55">
      <c r="A483" s="66"/>
      <c r="B483" s="67"/>
      <c r="C483" s="68"/>
      <c r="D483" s="68"/>
      <c r="E483" s="68"/>
      <c r="F483" s="69"/>
      <c r="G483" s="323"/>
      <c r="H483" s="70"/>
      <c r="I483" s="71"/>
      <c r="J483" s="72">
        <f>SUM(H483:I483)</f>
        <v>0</v>
      </c>
      <c r="K483" s="73"/>
      <c r="L483" s="74">
        <f>SUM(J483+K483)</f>
        <v>0</v>
      </c>
      <c r="M483" s="75"/>
      <c r="N483" s="76"/>
      <c r="O483" s="77"/>
      <c r="P483" s="78"/>
      <c r="Q483" s="70"/>
      <c r="R483" s="71"/>
      <c r="S483" s="71">
        <f>SUM(Q483:R483)</f>
        <v>0</v>
      </c>
      <c r="T483" s="78"/>
      <c r="U483" s="79"/>
      <c r="V483" s="80">
        <f>SUM(S483+U483)</f>
        <v>0</v>
      </c>
      <c r="W483" s="81"/>
      <c r="X483" s="76"/>
      <c r="Y483" s="82">
        <f>T483-D483</f>
        <v>0</v>
      </c>
      <c r="Z483" s="83">
        <f>P483-E483</f>
        <v>0</v>
      </c>
      <c r="AA483" s="84">
        <f>SUM(S483-J483)</f>
        <v>0</v>
      </c>
      <c r="AB483" s="85" t="e">
        <f>AA483/J483</f>
        <v>#DIV/0!</v>
      </c>
      <c r="AC483" s="86">
        <f>U483-K483</f>
        <v>0</v>
      </c>
      <c r="AD483" s="87" t="e">
        <f>AC483/K483</f>
        <v>#DIV/0!</v>
      </c>
      <c r="AE483" s="88">
        <f>V483-L483</f>
        <v>0</v>
      </c>
      <c r="AF483" s="89" t="e">
        <f>AE483/L483</f>
        <v>#DIV/0!</v>
      </c>
      <c r="AG483" s="90">
        <f>W483-M483</f>
        <v>0</v>
      </c>
      <c r="AH483" s="91" t="e">
        <f>AG483/M483</f>
        <v>#DIV/0!</v>
      </c>
      <c r="AI483" s="233">
        <f>(S24+S75+S126+S177+S228+S279+S330+S381+S432+S483)-(J24+J75+J126+J177+J228+J279+J330+J381+J432+J483)</f>
        <v>0</v>
      </c>
      <c r="AJ483" s="234" t="e">
        <f>AI483/(J24+J75+J126+J177+J228+J279+J330+J381+J432+J483)</f>
        <v>#DIV/0!</v>
      </c>
      <c r="AK483" s="233">
        <f>(U24+U75+U126+U177+U228+U279+U330+U381+U432+U483)-(K24+K75+K126+K177+K228+K279+K330+K381+K432+K483)</f>
        <v>0</v>
      </c>
      <c r="AL483" s="234" t="e">
        <f>AK483/(K24+K75+K126+K177+K228+K279+K330+K381+K432+K483)</f>
        <v>#DIV/0!</v>
      </c>
      <c r="AM483" s="235">
        <f>(V24+V75+V126+V177+V228+V279+V330+V381+V432+V483)-(L24+L75+L126+L177+L228+L279+L330+L381+L432+L483)</f>
        <v>0</v>
      </c>
      <c r="AN483" s="244" t="e">
        <f>AM483/(L24+L75+L126+L177+L228+L279+L330+L381+L432+L483)</f>
        <v>#DIV/0!</v>
      </c>
      <c r="AO483" s="235">
        <f>(W24+W75+W126+W177+W228+W279+W330+W381+W432+W483)-(M24+M75+M126+M177+M228+M279+M330+M381+M432+M483)</f>
        <v>0</v>
      </c>
      <c r="AP483" s="244" t="e">
        <f>AO483/(M24+M75+M126+M177+M228+M279+M330+M381+M432+M483)</f>
        <v>#DIV/0!</v>
      </c>
      <c r="AR483" s="92"/>
      <c r="AS483" s="93"/>
      <c r="AT483" s="242">
        <f>SUM(AS483-AR483)</f>
        <v>0</v>
      </c>
      <c r="AU483" s="243" t="e">
        <f>AT483/AR483</f>
        <v>#DIV/0!</v>
      </c>
      <c r="AV483" s="223">
        <f>(AS24+AS75+AS126+AS177+AS228+AS279+AS330+AS381+AS432+AS483)-(AR24+AR75+AR126+AR177+AR228+AR279+AR330+AR381+AR432+AR483)</f>
        <v>0</v>
      </c>
      <c r="AW483" s="224" t="e">
        <f>AV483/(AR24+AR75+AR126+AR177+AR228+AR279+AR330+AR381+AR432+AR483)</f>
        <v>#DIV/0!</v>
      </c>
      <c r="AY483" s="96"/>
      <c r="AZ483" s="53"/>
      <c r="BA483" s="97"/>
      <c r="BB483" s="53"/>
      <c r="BC483" s="226">
        <f>SUM(AY483-BA432)</f>
        <v>0</v>
      </c>
    </row>
    <row r="484" spans="1:55">
      <c r="A484" s="66"/>
      <c r="B484" s="67"/>
      <c r="C484" s="68"/>
      <c r="D484" s="68"/>
      <c r="E484" s="68"/>
      <c r="F484" s="69"/>
      <c r="G484" s="323"/>
      <c r="H484" s="70"/>
      <c r="I484" s="71"/>
      <c r="J484" s="72">
        <f>SUM(H484:I484)</f>
        <v>0</v>
      </c>
      <c r="K484" s="73"/>
      <c r="L484" s="74">
        <f>SUM(J484+K484)</f>
        <v>0</v>
      </c>
      <c r="M484" s="75"/>
      <c r="N484" s="76"/>
      <c r="O484" s="77"/>
      <c r="P484" s="78"/>
      <c r="Q484" s="70"/>
      <c r="R484" s="71"/>
      <c r="S484" s="71">
        <f>SUM(Q484:R484)</f>
        <v>0</v>
      </c>
      <c r="T484" s="78"/>
      <c r="U484" s="79"/>
      <c r="V484" s="80">
        <f>SUM(S484+U484)</f>
        <v>0</v>
      </c>
      <c r="W484" s="81"/>
      <c r="X484" s="76"/>
      <c r="Y484" s="82">
        <f>T484-D484</f>
        <v>0</v>
      </c>
      <c r="Z484" s="83">
        <f>P484-E484</f>
        <v>0</v>
      </c>
      <c r="AA484" s="84">
        <f>SUM(S484-J484)</f>
        <v>0</v>
      </c>
      <c r="AB484" s="85" t="e">
        <f>AA484/J484</f>
        <v>#DIV/0!</v>
      </c>
      <c r="AC484" s="86">
        <f>U484-K484</f>
        <v>0</v>
      </c>
      <c r="AD484" s="87" t="e">
        <f>AC484/K484</f>
        <v>#DIV/0!</v>
      </c>
      <c r="AE484" s="88">
        <f>V484-L484</f>
        <v>0</v>
      </c>
      <c r="AF484" s="89" t="e">
        <f>AE484/L484</f>
        <v>#DIV/0!</v>
      </c>
      <c r="AG484" s="90">
        <f>W484-M484</f>
        <v>0</v>
      </c>
      <c r="AH484" s="91" t="e">
        <f>AG484/M484</f>
        <v>#DIV/0!</v>
      </c>
      <c r="AI484" s="233">
        <f>(S25+S76+S127+S178+S229+S280+S331+S382+S433+S484)-(J25+J76+J127+J178+J229+J280+J331+J382+J433+J484)</f>
        <v>0</v>
      </c>
      <c r="AJ484" s="234" t="e">
        <f>AI484/(J25+J76+J127+J178+J229+J280+J331+J382+J433+J484)</f>
        <v>#DIV/0!</v>
      </c>
      <c r="AK484" s="233">
        <f>(U25+U76+U127+U178+U229+U280+U331+U382+U433+U484)-(K25+K76+K127+K178+K229+K280+K331+K382+K433+K484)</f>
        <v>0</v>
      </c>
      <c r="AL484" s="234" t="e">
        <f>AK484/(K25+K76+K127+K178+K229+K280+K331+K382+K433+K484)</f>
        <v>#DIV/0!</v>
      </c>
      <c r="AM484" s="235">
        <f>(V25+V76+V127+V178+V229+V280+V331+V382+V433+V484)-(L25+L76+L127+L178+L229+L280+L331+L382+L433+L484)</f>
        <v>0</v>
      </c>
      <c r="AN484" s="244" t="e">
        <f>AM484/(L25+L76+L127+L178+L229+L280+L331+L382+L433+L484)</f>
        <v>#DIV/0!</v>
      </c>
      <c r="AO484" s="235">
        <f>(W25+W76+W127+W178+W229+W280+W331+W382+W433+W484)-(M25+M76+M127+M178+M229+M280+M331+M382+M433+M484)</f>
        <v>0</v>
      </c>
      <c r="AP484" s="244" t="e">
        <f>AO484/(M25+M76+M127+M178+M229+M280+M331+M382+M433+M484)</f>
        <v>#DIV/0!</v>
      </c>
      <c r="AR484" s="92"/>
      <c r="AS484" s="93"/>
      <c r="AT484" s="242">
        <f>SUM(AS484-AR484)</f>
        <v>0</v>
      </c>
      <c r="AU484" s="243" t="e">
        <f>AT484/AR484</f>
        <v>#DIV/0!</v>
      </c>
      <c r="AV484" s="223">
        <f>(AS25+AS76+AS127+AS178+AS229+AS280+AS331+AS382+AS433+AS484)-(AR25+AR76+AR127+AR178+AR229+AR280+AR331+AR382+AR433+AR484)</f>
        <v>0</v>
      </c>
      <c r="AW484" s="224" t="e">
        <f>AV484/(AR25+AR76+AR127+AR178+AR229+AR280+AR331+AR382+AR433+AR484)</f>
        <v>#DIV/0!</v>
      </c>
      <c r="AY484" s="96"/>
      <c r="AZ484" s="53"/>
      <c r="BA484" s="97"/>
      <c r="BB484" s="53"/>
      <c r="BC484" s="226">
        <f>SUM(AY484-BA433)</f>
        <v>0</v>
      </c>
    </row>
    <row r="485" spans="1:55">
      <c r="A485" s="66"/>
      <c r="B485" s="67"/>
      <c r="C485" s="68"/>
      <c r="D485" s="68"/>
      <c r="E485" s="68"/>
      <c r="F485" s="69"/>
      <c r="G485" s="323"/>
      <c r="H485" s="70"/>
      <c r="I485" s="71"/>
      <c r="J485" s="72">
        <f>SUM(H485:I485)</f>
        <v>0</v>
      </c>
      <c r="K485" s="73"/>
      <c r="L485" s="74">
        <f>SUM(J485+K485)</f>
        <v>0</v>
      </c>
      <c r="M485" s="75"/>
      <c r="N485" s="76"/>
      <c r="O485" s="77"/>
      <c r="P485" s="78"/>
      <c r="Q485" s="70"/>
      <c r="R485" s="71"/>
      <c r="S485" s="71">
        <f>SUM(Q485:R485)</f>
        <v>0</v>
      </c>
      <c r="T485" s="78"/>
      <c r="U485" s="79"/>
      <c r="V485" s="80">
        <f>SUM(S485+U485)</f>
        <v>0</v>
      </c>
      <c r="W485" s="81"/>
      <c r="X485" s="76"/>
      <c r="Y485" s="82">
        <f>T485-D485</f>
        <v>0</v>
      </c>
      <c r="Z485" s="83">
        <f>P485-E485</f>
        <v>0</v>
      </c>
      <c r="AA485" s="84">
        <f>SUM(S485-J485)</f>
        <v>0</v>
      </c>
      <c r="AB485" s="85" t="e">
        <f>AA485/J485</f>
        <v>#DIV/0!</v>
      </c>
      <c r="AC485" s="86">
        <f>U485-K485</f>
        <v>0</v>
      </c>
      <c r="AD485" s="87" t="e">
        <f>AC485/K485</f>
        <v>#DIV/0!</v>
      </c>
      <c r="AE485" s="88">
        <f>V485-L485</f>
        <v>0</v>
      </c>
      <c r="AF485" s="89" t="e">
        <f>AE485/L485</f>
        <v>#DIV/0!</v>
      </c>
      <c r="AG485" s="90">
        <f>W485-M485</f>
        <v>0</v>
      </c>
      <c r="AH485" s="91" t="e">
        <f>AG485/M485</f>
        <v>#DIV/0!</v>
      </c>
      <c r="AI485" s="233">
        <f>(S26+S77+S128+S179+S230+S281+S332+S383+S434+S485)-(J26+J77+J128+J179+J230+J281+J332+J383+J434+J485)</f>
        <v>0</v>
      </c>
      <c r="AJ485" s="234" t="e">
        <f>AI485/(J26+J77+J128+J179+J230+J281+J332+J383+J434+J485)</f>
        <v>#DIV/0!</v>
      </c>
      <c r="AK485" s="233">
        <f>(U26+U77+U128+U179+U230+U281+U332+U383+U434+U485)-(K26+K77+K128+K179+K230+K281+K332+K383+K434+K485)</f>
        <v>0</v>
      </c>
      <c r="AL485" s="234" t="e">
        <f>AK485/(K26+K77+K128+K179+K230+K281+K332+K383+K434+K485)</f>
        <v>#DIV/0!</v>
      </c>
      <c r="AM485" s="235">
        <f>(V26+V77+V128+V179+V230+V281+V332+V383+V434+V485)-(L26+L77+L128+L179+L230+L281+L332+L383+L434+L485)</f>
        <v>0</v>
      </c>
      <c r="AN485" s="244" t="e">
        <f>AM485/(L26+L77+L128+L179+L230+L281+L332+L383+L434+L485)</f>
        <v>#DIV/0!</v>
      </c>
      <c r="AO485" s="235">
        <f>(W26+W77+W128+W179+W230+W281+W332+W383+W434+W485)-(M26+M77+M128+M179+M230+M281+M332+M383+M434+M485)</f>
        <v>0</v>
      </c>
      <c r="AP485" s="244" t="e">
        <f>AO485/(M26+M77+M128+M179+M230+M281+M332+M383+M434+M485)</f>
        <v>#DIV/0!</v>
      </c>
      <c r="AR485" s="92"/>
      <c r="AS485" s="93"/>
      <c r="AT485" s="242">
        <f>SUM(AS485-AR485)</f>
        <v>0</v>
      </c>
      <c r="AU485" s="243" t="e">
        <f>AT485/AR485</f>
        <v>#DIV/0!</v>
      </c>
      <c r="AV485" s="223">
        <f>(AS26+AS77+AS128+AS179+AS230+AS281+AS332+AS383+AS434+AS485)-(AR26+AR77+AR128+AR179+AR230+AR281+AR332+AR383+AR434+AR485)</f>
        <v>0</v>
      </c>
      <c r="AW485" s="224" t="e">
        <f>AV485/(AR26+AR77+AR128+AR179+AR230+AR281+AR332+AR383+AR434+AR485)</f>
        <v>#DIV/0!</v>
      </c>
      <c r="AY485" s="96"/>
      <c r="AZ485" s="53"/>
      <c r="BA485" s="97"/>
      <c r="BB485" s="53"/>
      <c r="BC485" s="226">
        <f>SUM(AY485-BA434)</f>
        <v>0</v>
      </c>
    </row>
    <row r="486" spans="1:55">
      <c r="A486" s="66"/>
      <c r="B486" s="67"/>
      <c r="C486" s="68"/>
      <c r="D486" s="68"/>
      <c r="E486" s="68"/>
      <c r="F486" s="69"/>
      <c r="G486" s="323"/>
      <c r="H486" s="70"/>
      <c r="I486" s="71"/>
      <c r="J486" s="72">
        <f>SUM(H486:I486)</f>
        <v>0</v>
      </c>
      <c r="K486" s="73"/>
      <c r="L486" s="74">
        <f>SUM(J486+K486)</f>
        <v>0</v>
      </c>
      <c r="M486" s="75"/>
      <c r="N486" s="76"/>
      <c r="O486" s="77"/>
      <c r="P486" s="78"/>
      <c r="Q486" s="70"/>
      <c r="R486" s="71"/>
      <c r="S486" s="71">
        <f>SUM(Q486:R486)</f>
        <v>0</v>
      </c>
      <c r="T486" s="78"/>
      <c r="U486" s="79"/>
      <c r="V486" s="80">
        <f>SUM(S486+U486)</f>
        <v>0</v>
      </c>
      <c r="W486" s="81"/>
      <c r="X486" s="76"/>
      <c r="Y486" s="82">
        <f>T486-D486</f>
        <v>0</v>
      </c>
      <c r="Z486" s="83">
        <f>P486-E486</f>
        <v>0</v>
      </c>
      <c r="AA486" s="84">
        <f>SUM(S486-J486)</f>
        <v>0</v>
      </c>
      <c r="AB486" s="85" t="e">
        <f>AA486/J486</f>
        <v>#DIV/0!</v>
      </c>
      <c r="AC486" s="86">
        <f>U486-K486</f>
        <v>0</v>
      </c>
      <c r="AD486" s="87" t="e">
        <f>AC486/K486</f>
        <v>#DIV/0!</v>
      </c>
      <c r="AE486" s="88">
        <f>V486-L486</f>
        <v>0</v>
      </c>
      <c r="AF486" s="89" t="e">
        <f>AE486/L486</f>
        <v>#DIV/0!</v>
      </c>
      <c r="AG486" s="90">
        <f>W486-M486</f>
        <v>0</v>
      </c>
      <c r="AH486" s="91" t="e">
        <f>AG486/M486</f>
        <v>#DIV/0!</v>
      </c>
      <c r="AI486" s="233">
        <f>(S27+S78+S129+S180+S231+S282+S333+S384+S435+S486)-(J27+J78+J129+J180+J231+J282+J333+J384+J435+J486)</f>
        <v>0</v>
      </c>
      <c r="AJ486" s="234" t="e">
        <f>AI486/(J27+J78+J129+J180+J231+J282+J333+J384+J435+J486)</f>
        <v>#DIV/0!</v>
      </c>
      <c r="AK486" s="233">
        <f>(U27+U78+U129+U180+U231+U282+U333+U384+U435+U486)-(K27+K78+K129+K180+K231+K282+K333+K384+K435+K486)</f>
        <v>0</v>
      </c>
      <c r="AL486" s="234" t="e">
        <f>AK486/(K27+K78+K129+K180+K231+K282+K333+K384+K435+K486)</f>
        <v>#DIV/0!</v>
      </c>
      <c r="AM486" s="235">
        <f>(V27+V78+V129+V180+V231+V282+V333+V384+V435+V486)-(L27+L78+L129+L180+L231+L282+L333+L384+L435+L486)</f>
        <v>0</v>
      </c>
      <c r="AN486" s="244" t="e">
        <f>AM486/(L27+L78+L129+L180+L231+L282+L333+L384+L435+L486)</f>
        <v>#DIV/0!</v>
      </c>
      <c r="AO486" s="235">
        <f>(W27+W78+W129+W180+W231+W282+W333+W384+W435+W486)-(M27+M78+M129+M180+M231+M282+M333+M384+M435+M486)</f>
        <v>0</v>
      </c>
      <c r="AP486" s="244" t="e">
        <f>AO486/(M27+M78+M129+M180+M231+M282+M333+M384+M435+M486)</f>
        <v>#DIV/0!</v>
      </c>
      <c r="AR486" s="92"/>
      <c r="AS486" s="93"/>
      <c r="AT486" s="242">
        <f>SUM(AS486-AR486)</f>
        <v>0</v>
      </c>
      <c r="AU486" s="243" t="e">
        <f>AT486/AR486</f>
        <v>#DIV/0!</v>
      </c>
      <c r="AV486" s="223">
        <f>(AS27+AS78+AS129+AS180+AS231+AS282+AS333+AS384+AS435+AS486)-(AR27+AR78+AR129+AR180+AR231+AR282+AR333+AR384+AR435+AR486)</f>
        <v>0</v>
      </c>
      <c r="AW486" s="224" t="e">
        <f>AV486/(AR27+AR78+AR129+AR180+AR231+AR282+AR333+AR384+AR435+AR486)</f>
        <v>#DIV/0!</v>
      </c>
      <c r="AY486" s="96"/>
      <c r="AZ486" s="53"/>
      <c r="BA486" s="97"/>
      <c r="BB486" s="53"/>
      <c r="BC486" s="226">
        <f>SUM(AY486-BA435)</f>
        <v>0</v>
      </c>
    </row>
    <row r="487" spans="1:55">
      <c r="A487" s="66"/>
      <c r="B487" s="67"/>
      <c r="C487" s="68"/>
      <c r="D487" s="68"/>
      <c r="E487" s="68"/>
      <c r="F487" s="69"/>
      <c r="G487" s="323"/>
      <c r="H487" s="70"/>
      <c r="I487" s="71"/>
      <c r="J487" s="72">
        <f>SUM(H487:I487)</f>
        <v>0</v>
      </c>
      <c r="K487" s="73"/>
      <c r="L487" s="74">
        <f>SUM(J487+K487)</f>
        <v>0</v>
      </c>
      <c r="M487" s="75"/>
      <c r="N487" s="76"/>
      <c r="O487" s="77"/>
      <c r="P487" s="78"/>
      <c r="Q487" s="70"/>
      <c r="R487" s="71"/>
      <c r="S487" s="71">
        <f>SUM(Q487:R487)</f>
        <v>0</v>
      </c>
      <c r="T487" s="78"/>
      <c r="U487" s="79"/>
      <c r="V487" s="80">
        <f>SUM(S487+U487)</f>
        <v>0</v>
      </c>
      <c r="W487" s="81"/>
      <c r="X487" s="76"/>
      <c r="Y487" s="82">
        <f>T487-D487</f>
        <v>0</v>
      </c>
      <c r="Z487" s="83">
        <f>P487-E487</f>
        <v>0</v>
      </c>
      <c r="AA487" s="84">
        <f>SUM(S487-J487)</f>
        <v>0</v>
      </c>
      <c r="AB487" s="85" t="e">
        <f>AA487/J487</f>
        <v>#DIV/0!</v>
      </c>
      <c r="AC487" s="86">
        <f>U487-K487</f>
        <v>0</v>
      </c>
      <c r="AD487" s="87" t="e">
        <f>AC487/K487</f>
        <v>#DIV/0!</v>
      </c>
      <c r="AE487" s="88">
        <f>V487-L487</f>
        <v>0</v>
      </c>
      <c r="AF487" s="89" t="e">
        <f>AE487/L487</f>
        <v>#DIV/0!</v>
      </c>
      <c r="AG487" s="90">
        <f>W487-M487</f>
        <v>0</v>
      </c>
      <c r="AH487" s="91" t="e">
        <f>AG487/M487</f>
        <v>#DIV/0!</v>
      </c>
      <c r="AI487" s="233">
        <f>(S28+S79+S130+S181+S232+S283+S334+S385+S436+S487)-(J28+J79+J130+J181+J232+J283+J334+J385+J436+J487)</f>
        <v>0</v>
      </c>
      <c r="AJ487" s="234" t="e">
        <f>AI487/(J28+J79+J130+J181+J232+J283+J334+J385+J436+J487)</f>
        <v>#DIV/0!</v>
      </c>
      <c r="AK487" s="233">
        <f>(U28+U79+U130+U181+U232+U283+U334+U385+U436+U487)-(K28+K79+K130+K181+K232+K283+K334+K385+K436+K487)</f>
        <v>0</v>
      </c>
      <c r="AL487" s="234" t="e">
        <f>AK487/(K28+K79+K130+K181+K232+K283+K334+K385+K436+K487)</f>
        <v>#DIV/0!</v>
      </c>
      <c r="AM487" s="235">
        <f>(V28+V79+V130+V181+V232+V283+V334+V385+V436+V487)-(L28+L79+L130+L181+L232+L283+L334+L385+L436+L487)</f>
        <v>0</v>
      </c>
      <c r="AN487" s="244" t="e">
        <f>AM487/(L28+L79+L130+L181+L232+L283+L334+L385+L436+L487)</f>
        <v>#DIV/0!</v>
      </c>
      <c r="AO487" s="235">
        <f>(W28+W79+W130+W181+W232+W283+W334+W385+W436+W487)-(M28+M79+M130+M181+M232+M283+M334+M385+M436+M487)</f>
        <v>0</v>
      </c>
      <c r="AP487" s="244" t="e">
        <f>AO487/(M28+M79+M130+M181+M232+M283+M334+M385+M436+M487)</f>
        <v>#DIV/0!</v>
      </c>
      <c r="AR487" s="92"/>
      <c r="AS487" s="93"/>
      <c r="AT487" s="242">
        <f>SUM(AS487-AR487)</f>
        <v>0</v>
      </c>
      <c r="AU487" s="243" t="e">
        <f>AT487/AR487</f>
        <v>#DIV/0!</v>
      </c>
      <c r="AV487" s="223">
        <f>(AS28+AS79+AS130+AS181+AS232+AS283+AS334+AS385+AS436+AS487)-(AR28+AR79+AR130+AR181+AR232+AR283+AR334+AR385+AR436+AR487)</f>
        <v>0</v>
      </c>
      <c r="AW487" s="224" t="e">
        <f>AV487/(AR28+AR79+AR130+AR181+AR232+AR283+AR334+AR385+AR436+AR487)</f>
        <v>#DIV/0!</v>
      </c>
      <c r="AY487" s="96"/>
      <c r="AZ487" s="53"/>
      <c r="BA487" s="97"/>
      <c r="BB487" s="53"/>
      <c r="BC487" s="226">
        <f>SUM(AY487-BA436)</f>
        <v>0</v>
      </c>
    </row>
    <row r="488" spans="1:55">
      <c r="A488" s="66"/>
      <c r="B488" s="67"/>
      <c r="C488" s="68"/>
      <c r="D488" s="68"/>
      <c r="E488" s="68"/>
      <c r="F488" s="69"/>
      <c r="G488" s="323"/>
      <c r="H488" s="70"/>
      <c r="I488" s="71"/>
      <c r="J488" s="72">
        <f>SUM(H488:I488)</f>
        <v>0</v>
      </c>
      <c r="K488" s="73"/>
      <c r="L488" s="74">
        <f>SUM(J488+K488)</f>
        <v>0</v>
      </c>
      <c r="M488" s="75"/>
      <c r="N488" s="76"/>
      <c r="O488" s="77"/>
      <c r="P488" s="78"/>
      <c r="Q488" s="70"/>
      <c r="R488" s="71"/>
      <c r="S488" s="71">
        <f>SUM(Q488:R488)</f>
        <v>0</v>
      </c>
      <c r="T488" s="78"/>
      <c r="U488" s="79"/>
      <c r="V488" s="80">
        <f>SUM(S488+U488)</f>
        <v>0</v>
      </c>
      <c r="W488" s="81"/>
      <c r="X488" s="76"/>
      <c r="Y488" s="82">
        <f>T488-D488</f>
        <v>0</v>
      </c>
      <c r="Z488" s="83">
        <f>P488-E488</f>
        <v>0</v>
      </c>
      <c r="AA488" s="84">
        <f>SUM(S488-J488)</f>
        <v>0</v>
      </c>
      <c r="AB488" s="85" t="e">
        <f>AA488/J488</f>
        <v>#DIV/0!</v>
      </c>
      <c r="AC488" s="86">
        <f>U488-K488</f>
        <v>0</v>
      </c>
      <c r="AD488" s="87" t="e">
        <f>AC488/K488</f>
        <v>#DIV/0!</v>
      </c>
      <c r="AE488" s="88">
        <f>V488-L488</f>
        <v>0</v>
      </c>
      <c r="AF488" s="89" t="e">
        <f>AE488/L488</f>
        <v>#DIV/0!</v>
      </c>
      <c r="AG488" s="90">
        <f>W488-M488</f>
        <v>0</v>
      </c>
      <c r="AH488" s="91" t="e">
        <f>AG488/M488</f>
        <v>#DIV/0!</v>
      </c>
      <c r="AI488" s="233">
        <f>(S29+S80+S131+S182+S233+S284+S335+S386+S437+S488)-(J29+J80+J131+J182+J233+J284+J335+J386+J437+J488)</f>
        <v>0</v>
      </c>
      <c r="AJ488" s="234" t="e">
        <f>AI488/(J29+J80+J131+J182+J233+J284+J335+J386+J437+J488)</f>
        <v>#DIV/0!</v>
      </c>
      <c r="AK488" s="233">
        <f>(U29+U80+U131+U182+U233+U284+U335+U386+U437+U488)-(K29+K80+K131+K182+K233+K284+K335+K386+K437+K488)</f>
        <v>0</v>
      </c>
      <c r="AL488" s="234" t="e">
        <f>AK488/(K29+K80+K131+K182+K233+K284+K335+K386+K437+K488)</f>
        <v>#DIV/0!</v>
      </c>
      <c r="AM488" s="235">
        <f>(V29+V80+V131+V182+V233+V284+V335+V386+V437+V488)-(L29+L80+L131+L182+L233+L284+L335+L386+L437+L488)</f>
        <v>0</v>
      </c>
      <c r="AN488" s="244" t="e">
        <f>AM488/(L29+L80+L131+L182+L233+L284+L335+L386+L437+L488)</f>
        <v>#DIV/0!</v>
      </c>
      <c r="AO488" s="235">
        <f>(W29+W80+W131+W182+W233+W284+W335+W386+W437+W488)-(M29+M80+M131+M182+M233+M284+M335+M386+M437+M488)</f>
        <v>0</v>
      </c>
      <c r="AP488" s="244" t="e">
        <f>AO488/(M29+M80+M131+M182+M233+M284+M335+M386+M437+M488)</f>
        <v>#DIV/0!</v>
      </c>
      <c r="AR488" s="92"/>
      <c r="AS488" s="93"/>
      <c r="AT488" s="242">
        <f>SUM(AS488-AR488)</f>
        <v>0</v>
      </c>
      <c r="AU488" s="243" t="e">
        <f>AT488/AR488</f>
        <v>#DIV/0!</v>
      </c>
      <c r="AV488" s="223">
        <f>(AS29+AS80+AS131+AS182+AS233+AS284+AS335+AS386+AS437+AS488)-(AR29+AR80+AR131+AR182+AR233+AR284+AR335+AR386+AR437+AR488)</f>
        <v>0</v>
      </c>
      <c r="AW488" s="224" t="e">
        <f>AV488/(AR29+AR80+AR131+AR182+AR233+AR284+AR335+AR386+AR437+AR488)</f>
        <v>#DIV/0!</v>
      </c>
      <c r="AY488" s="96"/>
      <c r="AZ488" s="53"/>
      <c r="BA488" s="97"/>
      <c r="BB488" s="53"/>
      <c r="BC488" s="226">
        <f>SUM(AY488-BA437)</f>
        <v>0</v>
      </c>
    </row>
    <row r="489" spans="1:55">
      <c r="A489" s="66"/>
      <c r="B489" s="67"/>
      <c r="C489" s="68"/>
      <c r="D489" s="68"/>
      <c r="E489" s="68"/>
      <c r="F489" s="69"/>
      <c r="G489" s="323"/>
      <c r="H489" s="70"/>
      <c r="I489" s="71"/>
      <c r="J489" s="72">
        <f>SUM(H489:I489)</f>
        <v>0</v>
      </c>
      <c r="K489" s="73"/>
      <c r="L489" s="74">
        <f>SUM(J489+K489)</f>
        <v>0</v>
      </c>
      <c r="M489" s="75"/>
      <c r="N489" s="76"/>
      <c r="O489" s="77"/>
      <c r="P489" s="78"/>
      <c r="Q489" s="70"/>
      <c r="R489" s="71"/>
      <c r="S489" s="71">
        <f>SUM(Q489:R489)</f>
        <v>0</v>
      </c>
      <c r="T489" s="78"/>
      <c r="U489" s="79"/>
      <c r="V489" s="80">
        <f>SUM(S489+U489)</f>
        <v>0</v>
      </c>
      <c r="W489" s="81"/>
      <c r="X489" s="76"/>
      <c r="Y489" s="82">
        <f>T489-D489</f>
        <v>0</v>
      </c>
      <c r="Z489" s="83">
        <f>P489-E489</f>
        <v>0</v>
      </c>
      <c r="AA489" s="84">
        <f>SUM(S489-J489)</f>
        <v>0</v>
      </c>
      <c r="AB489" s="85" t="e">
        <f>AA489/J489</f>
        <v>#DIV/0!</v>
      </c>
      <c r="AC489" s="86">
        <f>U489-K489</f>
        <v>0</v>
      </c>
      <c r="AD489" s="87" t="e">
        <f>AC489/K489</f>
        <v>#DIV/0!</v>
      </c>
      <c r="AE489" s="88">
        <f>V489-L489</f>
        <v>0</v>
      </c>
      <c r="AF489" s="89" t="e">
        <f>AE489/L489</f>
        <v>#DIV/0!</v>
      </c>
      <c r="AG489" s="90">
        <f>W489-M489</f>
        <v>0</v>
      </c>
      <c r="AH489" s="91" t="e">
        <f>AG489/M489</f>
        <v>#DIV/0!</v>
      </c>
      <c r="AI489" s="233">
        <f>(S30+S81+S132+S183+S234+S285+S336+S387+S438+S489)-(J30+J81+J132+J183+J234+J285+J336+J387+J438+J489)</f>
        <v>0</v>
      </c>
      <c r="AJ489" s="234" t="e">
        <f>AI489/(J30+J81+J132+J183+J234+J285+J336+J387+J438+J489)</f>
        <v>#DIV/0!</v>
      </c>
      <c r="AK489" s="233">
        <f>(U30+U81+U132+U183+U234+U285+U336+U387+U438+U489)-(K30+K81+K132+K183+K234+K285+K336+K387+K438+K489)</f>
        <v>0</v>
      </c>
      <c r="AL489" s="234" t="e">
        <f>AK489/(K30+K81+K132+K183+K234+K285+K336+K387+K438+K489)</f>
        <v>#DIV/0!</v>
      </c>
      <c r="AM489" s="235">
        <f>(V30+V81+V132+V183+V234+V285+V336+V387+V438+V489)-(L30+L81+L132+L183+L234+L285+L336+L387+L438+L489)</f>
        <v>0</v>
      </c>
      <c r="AN489" s="244" t="e">
        <f>AM489/(L30+L81+L132+L183+L234+L285+L336+L387+L438+L489)</f>
        <v>#DIV/0!</v>
      </c>
      <c r="AO489" s="235">
        <f>(W30+W81+W132+W183+W234+W285+W336+W387+W438+W489)-(M30+M81+M132+M183+M234+M285+M336+M387+M438+M489)</f>
        <v>0</v>
      </c>
      <c r="AP489" s="244" t="e">
        <f>AO489/(M30+M81+M132+M183+M234+M285+M336+M387+M438+M489)</f>
        <v>#DIV/0!</v>
      </c>
      <c r="AR489" s="92"/>
      <c r="AS489" s="93"/>
      <c r="AT489" s="242">
        <f>SUM(AS489-AR489)</f>
        <v>0</v>
      </c>
      <c r="AU489" s="243" t="e">
        <f>AT489/AR489</f>
        <v>#DIV/0!</v>
      </c>
      <c r="AV489" s="223">
        <f>(AS30+AS81+AS132+AS183+AS234+AS285+AS336+AS387+AS438+AS489)-(AR30+AR81+AR132+AR183+AR234+AR285+AR336+AR387+AR438+AR489)</f>
        <v>0</v>
      </c>
      <c r="AW489" s="224" t="e">
        <f>AV489/(AR30+AR81+AR132+AR183+AR234+AR285+AR336+AR387+AR438+AR489)</f>
        <v>#DIV/0!</v>
      </c>
      <c r="AY489" s="96"/>
      <c r="AZ489" s="53"/>
      <c r="BA489" s="97"/>
      <c r="BB489" s="53"/>
      <c r="BC489" s="226">
        <f>SUM(AY489-BA438)</f>
        <v>0</v>
      </c>
    </row>
    <row r="490" spans="1:55">
      <c r="A490" s="66"/>
      <c r="B490" s="67"/>
      <c r="C490" s="68"/>
      <c r="D490" s="68"/>
      <c r="E490" s="68"/>
      <c r="F490" s="69"/>
      <c r="G490" s="323"/>
      <c r="H490" s="70"/>
      <c r="I490" s="71"/>
      <c r="J490" s="72">
        <f>SUM(H490:I490)</f>
        <v>0</v>
      </c>
      <c r="K490" s="73"/>
      <c r="L490" s="74">
        <f>SUM(J490+K490)</f>
        <v>0</v>
      </c>
      <c r="M490" s="75"/>
      <c r="N490" s="76"/>
      <c r="O490" s="77"/>
      <c r="P490" s="78"/>
      <c r="Q490" s="70"/>
      <c r="R490" s="71"/>
      <c r="S490" s="71">
        <f>SUM(Q490:R490)</f>
        <v>0</v>
      </c>
      <c r="T490" s="78"/>
      <c r="U490" s="79"/>
      <c r="V490" s="80">
        <f>SUM(S490+U490)</f>
        <v>0</v>
      </c>
      <c r="W490" s="81"/>
      <c r="X490" s="76"/>
      <c r="Y490" s="82">
        <f>T490-D490</f>
        <v>0</v>
      </c>
      <c r="Z490" s="83">
        <f>P490-E490</f>
        <v>0</v>
      </c>
      <c r="AA490" s="84">
        <f>SUM(S490-J490)</f>
        <v>0</v>
      </c>
      <c r="AB490" s="85" t="e">
        <f>AA490/J490</f>
        <v>#DIV/0!</v>
      </c>
      <c r="AC490" s="86">
        <f>U490-K490</f>
        <v>0</v>
      </c>
      <c r="AD490" s="87" t="e">
        <f>AC490/K490</f>
        <v>#DIV/0!</v>
      </c>
      <c r="AE490" s="88">
        <f>V490-L490</f>
        <v>0</v>
      </c>
      <c r="AF490" s="89" t="e">
        <f>AE490/L490</f>
        <v>#DIV/0!</v>
      </c>
      <c r="AG490" s="90">
        <f>W490-M490</f>
        <v>0</v>
      </c>
      <c r="AH490" s="91" t="e">
        <f>AG490/M490</f>
        <v>#DIV/0!</v>
      </c>
      <c r="AI490" s="233">
        <f>(S31+S82+S133+S184+S235+S286+S337+S388+S439+S490)-(J31+J82+J133+J184+J235+J286+J337+J388+J439+J490)</f>
        <v>0</v>
      </c>
      <c r="AJ490" s="234" t="e">
        <f>AI490/(J31+J82+J133+J184+J235+J286+J337+J388+J439+J490)</f>
        <v>#DIV/0!</v>
      </c>
      <c r="AK490" s="233">
        <f>(U31+U82+U133+U184+U235+U286+U337+U388+U439+U490)-(K31+K82+K133+K184+K235+K286+K337+K388+K439+K490)</f>
        <v>0</v>
      </c>
      <c r="AL490" s="234" t="e">
        <f>AK490/(K31+K82+K133+K184+K235+K286+K337+K388+K439+K490)</f>
        <v>#DIV/0!</v>
      </c>
      <c r="AM490" s="235">
        <f>(V31+V82+V133+V184+V235+V286+V337+V388+V439+V490)-(L31+L82+L133+L184+L235+L286+L337+L388+L439+L490)</f>
        <v>0</v>
      </c>
      <c r="AN490" s="244" t="e">
        <f>AM490/(L31+L82+L133+L184+L235+L286+L337+L388+L439+L490)</f>
        <v>#DIV/0!</v>
      </c>
      <c r="AO490" s="235">
        <f>(W31+W82+W133+W184+W235+W286+W337+W388+W439+W490)-(M31+M82+M133+M184+M235+M286+M337+M388+M439+M490)</f>
        <v>0</v>
      </c>
      <c r="AP490" s="244" t="e">
        <f>AO490/(M31+M82+M133+M184+M235+M286+M337+M388+M439+M490)</f>
        <v>#DIV/0!</v>
      </c>
      <c r="AR490" s="92"/>
      <c r="AS490" s="93"/>
      <c r="AT490" s="242">
        <f>SUM(AS490-AR490)</f>
        <v>0</v>
      </c>
      <c r="AU490" s="243" t="e">
        <f>AT490/AR490</f>
        <v>#DIV/0!</v>
      </c>
      <c r="AV490" s="223">
        <f>(AS31+AS82+AS133+AS184+AS235+AS286+AS337+AS388+AS439+AS490)-(AR31+AR82+AR133+AR184+AR235+AR286+AR337+AR388+AR439+AR490)</f>
        <v>0</v>
      </c>
      <c r="AW490" s="224" t="e">
        <f>AV490/(AR31+AR82+AR133+AR184+AR235+AR286+AR337+AR388+AR439+AR490)</f>
        <v>#DIV/0!</v>
      </c>
      <c r="AY490" s="96"/>
      <c r="AZ490" s="53"/>
      <c r="BA490" s="97"/>
      <c r="BB490" s="53"/>
      <c r="BC490" s="226">
        <f>SUM(AY490-BA439)</f>
        <v>0</v>
      </c>
    </row>
    <row r="491" spans="1:55">
      <c r="A491" s="66"/>
      <c r="B491" s="67"/>
      <c r="C491" s="68"/>
      <c r="D491" s="68"/>
      <c r="E491" s="68"/>
      <c r="F491" s="69"/>
      <c r="G491" s="323"/>
      <c r="H491" s="70"/>
      <c r="I491" s="71"/>
      <c r="J491" s="72">
        <f>SUM(H491:I491)</f>
        <v>0</v>
      </c>
      <c r="K491" s="73"/>
      <c r="L491" s="74">
        <f>SUM(J491+K491)</f>
        <v>0</v>
      </c>
      <c r="M491" s="75"/>
      <c r="N491" s="76"/>
      <c r="O491" s="77"/>
      <c r="P491" s="78"/>
      <c r="Q491" s="70"/>
      <c r="R491" s="71"/>
      <c r="S491" s="71">
        <f>SUM(Q491:R491)</f>
        <v>0</v>
      </c>
      <c r="T491" s="78"/>
      <c r="U491" s="79"/>
      <c r="V491" s="80">
        <f>SUM(S491+U491)</f>
        <v>0</v>
      </c>
      <c r="W491" s="81"/>
      <c r="X491" s="76"/>
      <c r="Y491" s="82">
        <f>T491-D491</f>
        <v>0</v>
      </c>
      <c r="Z491" s="83">
        <f>P491-E491</f>
        <v>0</v>
      </c>
      <c r="AA491" s="84">
        <f>SUM(S491-J491)</f>
        <v>0</v>
      </c>
      <c r="AB491" s="85" t="e">
        <f>AA491/J491</f>
        <v>#DIV/0!</v>
      </c>
      <c r="AC491" s="86">
        <f>U491-K491</f>
        <v>0</v>
      </c>
      <c r="AD491" s="87" t="e">
        <f>AC491/K491</f>
        <v>#DIV/0!</v>
      </c>
      <c r="AE491" s="88">
        <f>V491-L491</f>
        <v>0</v>
      </c>
      <c r="AF491" s="89" t="e">
        <f>AE491/L491</f>
        <v>#DIV/0!</v>
      </c>
      <c r="AG491" s="90">
        <f>W491-M491</f>
        <v>0</v>
      </c>
      <c r="AH491" s="91" t="e">
        <f>AG491/M491</f>
        <v>#DIV/0!</v>
      </c>
      <c r="AI491" s="233">
        <f>(S32+S83+S134+S185+S236+S287+S338+S389+S440+S491)-(J32+J83+J134+J185+J236+J287+J338+J389+J440+J491)</f>
        <v>0</v>
      </c>
      <c r="AJ491" s="234" t="e">
        <f>AI491/(J32+J83+J134+J185+J236+J287+J338+J389+J440+J491)</f>
        <v>#DIV/0!</v>
      </c>
      <c r="AK491" s="233">
        <f>(U32+U83+U134+U185+U236+U287+U338+U389+U440+U491)-(K32+K83+K134+K185+K236+K287+K338+K389+K440+K491)</f>
        <v>0</v>
      </c>
      <c r="AL491" s="234" t="e">
        <f>AK491/(K32+K83+K134+K185+K236+K287+K338+K389+K440+K491)</f>
        <v>#DIV/0!</v>
      </c>
      <c r="AM491" s="235">
        <f>(V32+V83+V134+V185+V236+V287+V338+V389+V440+V491)-(L32+L83+L134+L185+L236+L287+L338+L389+L440+L491)</f>
        <v>0</v>
      </c>
      <c r="AN491" s="244" t="e">
        <f>AM491/(L32+L83+L134+L185+L236+L287+L338+L389+L440+L491)</f>
        <v>#DIV/0!</v>
      </c>
      <c r="AO491" s="235">
        <f>(W32+W83+W134+W185+W236+W287+W338+W389+W440+W491)-(M32+M83+M134+M185+M236+M287+M338+M389+M440+M491)</f>
        <v>0</v>
      </c>
      <c r="AP491" s="244" t="e">
        <f>AO491/(M32+M83+M134+M185+M236+M287+M338+M389+M440+M491)</f>
        <v>#DIV/0!</v>
      </c>
      <c r="AR491" s="92"/>
      <c r="AS491" s="93"/>
      <c r="AT491" s="242">
        <f>SUM(AS491-AR491)</f>
        <v>0</v>
      </c>
      <c r="AU491" s="243" t="e">
        <f>AT491/AR491</f>
        <v>#DIV/0!</v>
      </c>
      <c r="AV491" s="223">
        <f>(AS32+AS83+AS134+AS185+AS236+AS287+AS338+AS389+AS440+AS491)-(AR32+AR83+AR134+AR185+AR236+AR287+AR338+AR389+AR440+AR491)</f>
        <v>0</v>
      </c>
      <c r="AW491" s="224" t="e">
        <f>AV491/(AR32+AR83+AR134+AR185+AR236+AR287+AR338+AR389+AR440+AR491)</f>
        <v>#DIV/0!</v>
      </c>
      <c r="AY491" s="96"/>
      <c r="AZ491" s="53"/>
      <c r="BA491" s="97"/>
      <c r="BB491" s="53"/>
      <c r="BC491" s="226">
        <f>SUM(AY491-BA440)</f>
        <v>0</v>
      </c>
    </row>
    <row r="492" spans="1:55">
      <c r="A492" s="66"/>
      <c r="B492" s="67"/>
      <c r="C492" s="68"/>
      <c r="D492" s="68"/>
      <c r="E492" s="68"/>
      <c r="F492" s="69"/>
      <c r="G492" s="323"/>
      <c r="H492" s="70"/>
      <c r="I492" s="71"/>
      <c r="J492" s="72">
        <f>SUM(H492:I492)</f>
        <v>0</v>
      </c>
      <c r="K492" s="73"/>
      <c r="L492" s="74">
        <f>SUM(J492+K492)</f>
        <v>0</v>
      </c>
      <c r="M492" s="75"/>
      <c r="N492" s="76"/>
      <c r="O492" s="77"/>
      <c r="P492" s="78"/>
      <c r="Q492" s="70"/>
      <c r="R492" s="71"/>
      <c r="S492" s="71">
        <f>SUM(Q492:R492)</f>
        <v>0</v>
      </c>
      <c r="T492" s="78"/>
      <c r="U492" s="79"/>
      <c r="V492" s="80">
        <f>SUM(S492+U492)</f>
        <v>0</v>
      </c>
      <c r="W492" s="81"/>
      <c r="X492" s="76"/>
      <c r="Y492" s="82">
        <f>T492-D492</f>
        <v>0</v>
      </c>
      <c r="Z492" s="83">
        <f>P492-E492</f>
        <v>0</v>
      </c>
      <c r="AA492" s="84">
        <f>SUM(S492-J492)</f>
        <v>0</v>
      </c>
      <c r="AB492" s="85" t="e">
        <f>AA492/J492</f>
        <v>#DIV/0!</v>
      </c>
      <c r="AC492" s="86">
        <f>U492-K492</f>
        <v>0</v>
      </c>
      <c r="AD492" s="87" t="e">
        <f>AC492/K492</f>
        <v>#DIV/0!</v>
      </c>
      <c r="AE492" s="88">
        <f>V492-L492</f>
        <v>0</v>
      </c>
      <c r="AF492" s="89" t="e">
        <f>AE492/L492</f>
        <v>#DIV/0!</v>
      </c>
      <c r="AG492" s="90">
        <f>W492-M492</f>
        <v>0</v>
      </c>
      <c r="AH492" s="91" t="e">
        <f>AG492/M492</f>
        <v>#DIV/0!</v>
      </c>
      <c r="AI492" s="233">
        <f>(S33+S84+S135+S186+S237+S288+S339+S390+S441+S492)-(J33+J84+J135+J186+J237+J288+J339+J390+J441+J492)</f>
        <v>0</v>
      </c>
      <c r="AJ492" s="234" t="e">
        <f>AI492/(J33+J84+J135+J186+J237+J288+J339+J390+J441+J492)</f>
        <v>#DIV/0!</v>
      </c>
      <c r="AK492" s="233">
        <f>(U33+U84+U135+U186+U237+U288+U339+U390+U441+U492)-(K33+K84+K135+K186+K237+K288+K339+K390+K441+K492)</f>
        <v>0</v>
      </c>
      <c r="AL492" s="234" t="e">
        <f>AK492/(K33+K84+K135+K186+K237+K288+K339+K390+K441+K492)</f>
        <v>#DIV/0!</v>
      </c>
      <c r="AM492" s="235">
        <f>(V33+V84+V135+V186+V237+V288+V339+V390+V441+V492)-(L33+L84+L135+L186+L237+L288+L339+L390+L441+L492)</f>
        <v>0</v>
      </c>
      <c r="AN492" s="244" t="e">
        <f>AM492/(L33+L84+L135+L186+L237+L288+L339+L390+L441+L492)</f>
        <v>#DIV/0!</v>
      </c>
      <c r="AO492" s="235">
        <f>(W33+W84+W135+W186+W237+W288+W339+W390+W441+W492)-(M33+M84+M135+M186+M237+M288+M339+M390+M441+M492)</f>
        <v>0</v>
      </c>
      <c r="AP492" s="244" t="e">
        <f>AO492/(M33+M84+M135+M186+M237+M288+M339+M390+M441+M492)</f>
        <v>#DIV/0!</v>
      </c>
      <c r="AR492" s="92"/>
      <c r="AS492" s="93"/>
      <c r="AT492" s="242">
        <f>SUM(AS492-AR492)</f>
        <v>0</v>
      </c>
      <c r="AU492" s="243" t="e">
        <f>AT492/AR492</f>
        <v>#DIV/0!</v>
      </c>
      <c r="AV492" s="223">
        <f>(AS33+AS84+AS135+AS186+AS237+AS288+AS339+AS390+AS441+AS492)-(AR33+AR84+AR135+AR186+AR237+AR288+AR339+AR390+AR441+AR492)</f>
        <v>0</v>
      </c>
      <c r="AW492" s="224" t="e">
        <f>AV492/(AR33+AR84+AR135+AR186+AR237+AR288+AR339+AR390+AR441+AR492)</f>
        <v>#DIV/0!</v>
      </c>
      <c r="AY492" s="96"/>
      <c r="AZ492" s="53"/>
      <c r="BA492" s="97"/>
      <c r="BB492" s="53"/>
      <c r="BC492" s="226">
        <f>SUM(AY492-BA441)</f>
        <v>0</v>
      </c>
    </row>
    <row r="493" spans="1:55">
      <c r="A493" s="66"/>
      <c r="B493" s="67"/>
      <c r="C493" s="68"/>
      <c r="D493" s="68"/>
      <c r="E493" s="68"/>
      <c r="F493" s="69"/>
      <c r="G493" s="323"/>
      <c r="H493" s="70"/>
      <c r="I493" s="71"/>
      <c r="J493" s="72">
        <f>SUM(H493:I493)</f>
        <v>0</v>
      </c>
      <c r="K493" s="73"/>
      <c r="L493" s="74">
        <f>SUM(J493+K493)</f>
        <v>0</v>
      </c>
      <c r="M493" s="75"/>
      <c r="N493" s="76"/>
      <c r="O493" s="77"/>
      <c r="P493" s="78"/>
      <c r="Q493" s="70"/>
      <c r="R493" s="71"/>
      <c r="S493" s="71">
        <f>SUM(Q493:R493)</f>
        <v>0</v>
      </c>
      <c r="T493" s="78"/>
      <c r="U493" s="79"/>
      <c r="V493" s="80">
        <f>SUM(S493+U493)</f>
        <v>0</v>
      </c>
      <c r="W493" s="81"/>
      <c r="X493" s="76"/>
      <c r="Y493" s="82">
        <f>T493-D493</f>
        <v>0</v>
      </c>
      <c r="Z493" s="83">
        <f>P493-E493</f>
        <v>0</v>
      </c>
      <c r="AA493" s="84">
        <f>SUM(S493-J493)</f>
        <v>0</v>
      </c>
      <c r="AB493" s="85" t="e">
        <f>AA493/J493</f>
        <v>#DIV/0!</v>
      </c>
      <c r="AC493" s="86">
        <f>U493-K493</f>
        <v>0</v>
      </c>
      <c r="AD493" s="87" t="e">
        <f>AC493/K493</f>
        <v>#DIV/0!</v>
      </c>
      <c r="AE493" s="88">
        <f>V493-L493</f>
        <v>0</v>
      </c>
      <c r="AF493" s="89" t="e">
        <f>AE493/L493</f>
        <v>#DIV/0!</v>
      </c>
      <c r="AG493" s="90">
        <f>W493-M493</f>
        <v>0</v>
      </c>
      <c r="AH493" s="91" t="e">
        <f>AG493/M493</f>
        <v>#DIV/0!</v>
      </c>
      <c r="AI493" s="233">
        <f>(S34+S85+S136+S187+S238+S289+S340+S391+S442+S493)-(J34+J85+J136+J187+J238+J289+J340+J391+J442+J493)</f>
        <v>0</v>
      </c>
      <c r="AJ493" s="234" t="e">
        <f>AI493/(J34+J85+J136+J187+J238+J289+J340+J391+J442+J493)</f>
        <v>#DIV/0!</v>
      </c>
      <c r="AK493" s="233">
        <f>(U34+U85+U136+U187+U238+U289+U340+U391+U442+U493)-(K34+K85+K136+K187+K238+K289+K340+K391+K442+K493)</f>
        <v>0</v>
      </c>
      <c r="AL493" s="234" t="e">
        <f>AK493/(K34+K85+K136+K187+K238+K289+K340+K391+K442+K493)</f>
        <v>#DIV/0!</v>
      </c>
      <c r="AM493" s="235">
        <f>(V34+V85+V136+V187+V238+V289+V340+V391+V442+V493)-(L34+L85+L136+L187+L238+L289+L340+L391+L442+L493)</f>
        <v>0</v>
      </c>
      <c r="AN493" s="244" t="e">
        <f>AM493/(L34+L85+L136+L187+L238+L289+L340+L391+L442+L493)</f>
        <v>#DIV/0!</v>
      </c>
      <c r="AO493" s="235">
        <f>(W34+W85+W136+W187+W238+W289+W340+W391+W442+W493)-(M34+M85+M136+M187+M238+M289+M340+M391+M442+M493)</f>
        <v>0</v>
      </c>
      <c r="AP493" s="244" t="e">
        <f>AO493/(M34+M85+M136+M187+M238+M289+M340+M391+M442+M493)</f>
        <v>#DIV/0!</v>
      </c>
      <c r="AR493" s="92"/>
      <c r="AS493" s="93"/>
      <c r="AT493" s="242">
        <f>SUM(AS493-AR493)</f>
        <v>0</v>
      </c>
      <c r="AU493" s="243" t="e">
        <f>AT493/AR493</f>
        <v>#DIV/0!</v>
      </c>
      <c r="AV493" s="223">
        <f>(AS34+AS85+AS136+AS187+AS238+AS289+AS340+AS391+AS442+AS493)-(AR34+AR85+AR136+AR187+AR238+AR289+AR340+AR391+AR442+AR493)</f>
        <v>0</v>
      </c>
      <c r="AW493" s="224" t="e">
        <f>AV493/(AR34+AR85+AR136+AR187+AR238+AR289+AR340+AR391+AR442+AR493)</f>
        <v>#DIV/0!</v>
      </c>
      <c r="AY493" s="96"/>
      <c r="AZ493" s="53"/>
      <c r="BA493" s="97"/>
      <c r="BB493" s="53"/>
      <c r="BC493" s="226">
        <f>SUM(AY493-BA442)</f>
        <v>0</v>
      </c>
    </row>
    <row r="494" spans="1:55">
      <c r="A494" s="66"/>
      <c r="B494" s="67"/>
      <c r="C494" s="68"/>
      <c r="D494" s="68"/>
      <c r="E494" s="68"/>
      <c r="F494" s="69"/>
      <c r="G494" s="323"/>
      <c r="H494" s="70"/>
      <c r="I494" s="71"/>
      <c r="J494" s="72">
        <f>SUM(H494:I494)</f>
        <v>0</v>
      </c>
      <c r="K494" s="73"/>
      <c r="L494" s="74">
        <f>SUM(J494+K494)</f>
        <v>0</v>
      </c>
      <c r="M494" s="75"/>
      <c r="N494" s="76"/>
      <c r="O494" s="77"/>
      <c r="P494" s="78"/>
      <c r="Q494" s="70"/>
      <c r="R494" s="71"/>
      <c r="S494" s="71">
        <f>SUM(Q494:R494)</f>
        <v>0</v>
      </c>
      <c r="T494" s="78"/>
      <c r="U494" s="79"/>
      <c r="V494" s="80">
        <f>SUM(S494+U494)</f>
        <v>0</v>
      </c>
      <c r="W494" s="81"/>
      <c r="X494" s="76"/>
      <c r="Y494" s="82">
        <f>T494-D494</f>
        <v>0</v>
      </c>
      <c r="Z494" s="83">
        <f>P494-E494</f>
        <v>0</v>
      </c>
      <c r="AA494" s="84">
        <f>SUM(S494-J494)</f>
        <v>0</v>
      </c>
      <c r="AB494" s="85" t="e">
        <f>AA494/J494</f>
        <v>#DIV/0!</v>
      </c>
      <c r="AC494" s="86">
        <f>U494-K494</f>
        <v>0</v>
      </c>
      <c r="AD494" s="87" t="e">
        <f>AC494/K494</f>
        <v>#DIV/0!</v>
      </c>
      <c r="AE494" s="88">
        <f>V494-L494</f>
        <v>0</v>
      </c>
      <c r="AF494" s="89" t="e">
        <f>AE494/L494</f>
        <v>#DIV/0!</v>
      </c>
      <c r="AG494" s="90">
        <f>W494-M494</f>
        <v>0</v>
      </c>
      <c r="AH494" s="91" t="e">
        <f>AG494/M494</f>
        <v>#DIV/0!</v>
      </c>
      <c r="AI494" s="233">
        <f>(S35+S86+S137+S188+S239+S290+S341+S392+S443+S494)-(J35+J86+J137+J188+J239+J290+J341+J392+J443+J494)</f>
        <v>0</v>
      </c>
      <c r="AJ494" s="234" t="e">
        <f>AI494/(J35+J86+J137+J188+J239+J290+J341+J392+J443+J494)</f>
        <v>#DIV/0!</v>
      </c>
      <c r="AK494" s="233">
        <f>(U35+U86+U137+U188+U239+U290+U341+U392+U443+U494)-(K35+K86+K137+K188+K239+K290+K341+K392+K443+K494)</f>
        <v>0</v>
      </c>
      <c r="AL494" s="234" t="e">
        <f>AK494/(K35+K86+K137+K188+K239+K290+K341+K392+K443+K494)</f>
        <v>#DIV/0!</v>
      </c>
      <c r="AM494" s="235">
        <f>(V35+V86+V137+V188+V239+V290+V341+V392+V443+V494)-(L35+L86+L137+L188+L239+L290+L341+L392+L443+L494)</f>
        <v>0</v>
      </c>
      <c r="AN494" s="244" t="e">
        <f>AM494/(L35+L86+L137+L188+L239+L290+L341+L392+L443+L494)</f>
        <v>#DIV/0!</v>
      </c>
      <c r="AO494" s="235">
        <f>(W35+W86+W137+W188+W239+W290+W341+W392+W443+W494)-(M35+M86+M137+M188+M239+M290+M341+M392+M443+M494)</f>
        <v>0</v>
      </c>
      <c r="AP494" s="244" t="e">
        <f>AO494/(M35+M86+M137+M188+M239+M290+M341+M392+M443+M494)</f>
        <v>#DIV/0!</v>
      </c>
      <c r="AR494" s="92"/>
      <c r="AS494" s="93"/>
      <c r="AT494" s="242">
        <f>SUM(AS494-AR494)</f>
        <v>0</v>
      </c>
      <c r="AU494" s="243" t="e">
        <f>AT494/AR494</f>
        <v>#DIV/0!</v>
      </c>
      <c r="AV494" s="223">
        <f>(AS35+AS86+AS137+AS188+AS239+AS290+AS341+AS392+AS443+AS494)-(AR35+AR86+AR137+AR188+AR239+AR290+AR341+AR392+AR443+AR494)</f>
        <v>0</v>
      </c>
      <c r="AW494" s="224" t="e">
        <f>AV494/(AR35+AR86+AR137+AR188+AR239+AR290+AR341+AR392+AR443+AR494)</f>
        <v>#DIV/0!</v>
      </c>
      <c r="AY494" s="96"/>
      <c r="AZ494" s="53"/>
      <c r="BA494" s="97"/>
      <c r="BB494" s="53"/>
      <c r="BC494" s="226">
        <f>SUM(AY494-BA443)</f>
        <v>0</v>
      </c>
    </row>
    <row r="495" spans="1:55">
      <c r="A495" s="66"/>
      <c r="B495" s="67"/>
      <c r="C495" s="68"/>
      <c r="D495" s="68"/>
      <c r="E495" s="68"/>
      <c r="F495" s="69"/>
      <c r="G495" s="323"/>
      <c r="H495" s="70"/>
      <c r="I495" s="71"/>
      <c r="J495" s="72">
        <f>SUM(H495:I495)</f>
        <v>0</v>
      </c>
      <c r="K495" s="73"/>
      <c r="L495" s="74">
        <f>SUM(J495+K495)</f>
        <v>0</v>
      </c>
      <c r="M495" s="75"/>
      <c r="N495" s="76"/>
      <c r="O495" s="77"/>
      <c r="P495" s="78"/>
      <c r="Q495" s="70"/>
      <c r="R495" s="71"/>
      <c r="S495" s="71">
        <f>SUM(Q495:R495)</f>
        <v>0</v>
      </c>
      <c r="T495" s="78"/>
      <c r="U495" s="79"/>
      <c r="V495" s="80">
        <f>SUM(S495+U495)</f>
        <v>0</v>
      </c>
      <c r="W495" s="81"/>
      <c r="X495" s="76"/>
      <c r="Y495" s="82">
        <f>T495-D495</f>
        <v>0</v>
      </c>
      <c r="Z495" s="83">
        <f>P495-E495</f>
        <v>0</v>
      </c>
      <c r="AA495" s="84">
        <f>SUM(S495-J495)</f>
        <v>0</v>
      </c>
      <c r="AB495" s="85" t="e">
        <f>AA495/J495</f>
        <v>#DIV/0!</v>
      </c>
      <c r="AC495" s="86">
        <f>U495-K495</f>
        <v>0</v>
      </c>
      <c r="AD495" s="87" t="e">
        <f>AC495/K495</f>
        <v>#DIV/0!</v>
      </c>
      <c r="AE495" s="88">
        <f>V495-L495</f>
        <v>0</v>
      </c>
      <c r="AF495" s="89" t="e">
        <f>AE495/L495</f>
        <v>#DIV/0!</v>
      </c>
      <c r="AG495" s="90">
        <f>W495-M495</f>
        <v>0</v>
      </c>
      <c r="AH495" s="91" t="e">
        <f>AG495/M495</f>
        <v>#DIV/0!</v>
      </c>
      <c r="AI495" s="233">
        <f>(S36+S87+S138+S189+S240+S291+S342+S393+S444+S495)-(J36+J87+J138+J189+J240+J291+J342+J393+J444+J495)</f>
        <v>0</v>
      </c>
      <c r="AJ495" s="234" t="e">
        <f>AI495/(J36+J87+J138+J189+J240+J291+J342+J393+J444+J495)</f>
        <v>#DIV/0!</v>
      </c>
      <c r="AK495" s="233">
        <f>(U36+U87+U138+U189+U240+U291+U342+U393+U444+U495)-(K36+K87+K138+K189+K240+K291+K342+K393+K444+K495)</f>
        <v>0</v>
      </c>
      <c r="AL495" s="234" t="e">
        <f>AK495/(K36+K87+K138+K189+K240+K291+K342+K393+K444+K495)</f>
        <v>#DIV/0!</v>
      </c>
      <c r="AM495" s="235">
        <f>(V36+V87+V138+V189+V240+V291+V342+V393+V444+V495)-(L36+L87+L138+L189+L240+L291+L342+L393+L444+L495)</f>
        <v>0</v>
      </c>
      <c r="AN495" s="244" t="e">
        <f>AM495/(L36+L87+L138+L189+L240+L291+L342+L393+L444+L495)</f>
        <v>#DIV/0!</v>
      </c>
      <c r="AO495" s="235">
        <f>(W36+W87+W138+W189+W240+W291+W342+W393+W444+W495)-(M36+M87+M138+M189+M240+M291+M342+M393+M444+M495)</f>
        <v>0</v>
      </c>
      <c r="AP495" s="244" t="e">
        <f>AO495/(M36+M87+M138+M189+M240+M291+M342+M393+M444+M495)</f>
        <v>#DIV/0!</v>
      </c>
      <c r="AR495" s="92"/>
      <c r="AS495" s="93"/>
      <c r="AT495" s="242">
        <f>SUM(AS495-AR495)</f>
        <v>0</v>
      </c>
      <c r="AU495" s="243" t="e">
        <f>AT495/AR495</f>
        <v>#DIV/0!</v>
      </c>
      <c r="AV495" s="223">
        <f>(AS36+AS87+AS138+AS189+AS240+AS291+AS342+AS393+AS444+AS495)-(AR36+AR87+AR138+AR189+AR240+AR291+AR342+AR393+AR444+AR495)</f>
        <v>0</v>
      </c>
      <c r="AW495" s="224" t="e">
        <f>AV495/(AR36+AR87+AR138+AR189+AR240+AR291+AR342+AR393+AR444+AR495)</f>
        <v>#DIV/0!</v>
      </c>
      <c r="AY495" s="96"/>
      <c r="AZ495" s="53"/>
      <c r="BA495" s="97"/>
      <c r="BB495" s="53"/>
      <c r="BC495" s="226">
        <f>SUM(AY495-BA444)</f>
        <v>0</v>
      </c>
    </row>
    <row r="496" spans="1:55">
      <c r="A496" s="66"/>
      <c r="B496" s="67"/>
      <c r="C496" s="68"/>
      <c r="D496" s="68"/>
      <c r="E496" s="68"/>
      <c r="F496" s="69"/>
      <c r="G496" s="323"/>
      <c r="H496" s="70"/>
      <c r="I496" s="71"/>
      <c r="J496" s="72">
        <f>SUM(H496:I496)</f>
        <v>0</v>
      </c>
      <c r="K496" s="73"/>
      <c r="L496" s="74">
        <f>SUM(J496+K496)</f>
        <v>0</v>
      </c>
      <c r="M496" s="75"/>
      <c r="N496" s="76"/>
      <c r="O496" s="77"/>
      <c r="P496" s="78"/>
      <c r="Q496" s="70"/>
      <c r="R496" s="71"/>
      <c r="S496" s="71">
        <f>SUM(Q496:R496)</f>
        <v>0</v>
      </c>
      <c r="T496" s="78"/>
      <c r="U496" s="79"/>
      <c r="V496" s="80">
        <f>SUM(S496+U496)</f>
        <v>0</v>
      </c>
      <c r="W496" s="81"/>
      <c r="X496" s="76"/>
      <c r="Y496" s="82">
        <f>T496-D496</f>
        <v>0</v>
      </c>
      <c r="Z496" s="83">
        <f>P496-E496</f>
        <v>0</v>
      </c>
      <c r="AA496" s="84">
        <f>SUM(S496-J496)</f>
        <v>0</v>
      </c>
      <c r="AB496" s="85" t="e">
        <f>AA496/J496</f>
        <v>#DIV/0!</v>
      </c>
      <c r="AC496" s="86">
        <f>U496-K496</f>
        <v>0</v>
      </c>
      <c r="AD496" s="87" t="e">
        <f>AC496/K496</f>
        <v>#DIV/0!</v>
      </c>
      <c r="AE496" s="88">
        <f>V496-L496</f>
        <v>0</v>
      </c>
      <c r="AF496" s="89" t="e">
        <f>AE496/L496</f>
        <v>#DIV/0!</v>
      </c>
      <c r="AG496" s="90">
        <f>W496-M496</f>
        <v>0</v>
      </c>
      <c r="AH496" s="91" t="e">
        <f>AG496/M496</f>
        <v>#DIV/0!</v>
      </c>
      <c r="AI496" s="233">
        <f>(S37+S88+S139+S190+S241+S292+S343+S394+S445+S496)-(J37+J88+J139+J190+J241+J292+J343+J394+J445+J496)</f>
        <v>0</v>
      </c>
      <c r="AJ496" s="234" t="e">
        <f>AI496/(J37+J88+J139+J190+J241+J292+J343+J394+J445+J496)</f>
        <v>#DIV/0!</v>
      </c>
      <c r="AK496" s="233">
        <f>(U37+U88+U139+U190+U241+U292+U343+U394+U445+U496)-(K37+K88+K139+K190+K241+K292+K343+K394+K445+K496)</f>
        <v>0</v>
      </c>
      <c r="AL496" s="234" t="e">
        <f>AK496/(K37+K88+K139+K190+K241+K292+K343+K394+K445+K496)</f>
        <v>#DIV/0!</v>
      </c>
      <c r="AM496" s="235">
        <f>(V37+V88+V139+V190+V241+V292+V343+V394+V445+V496)-(L37+L88+L139+L190+L241+L292+L343+L394+L445+L496)</f>
        <v>0</v>
      </c>
      <c r="AN496" s="244" t="e">
        <f>AM496/(L37+L88+L139+L190+L241+L292+L343+L394+L445+L496)</f>
        <v>#DIV/0!</v>
      </c>
      <c r="AO496" s="235">
        <f>(W37+W88+W139+W190+W241+W292+W343+W394+W445+W496)-(M37+M88+M139+M190+M241+M292+M343+M394+M445+M496)</f>
        <v>0</v>
      </c>
      <c r="AP496" s="244" t="e">
        <f>AO496/(M37+M88+M139+M190+M241+M292+M343+M394+M445+M496)</f>
        <v>#DIV/0!</v>
      </c>
      <c r="AR496" s="92"/>
      <c r="AS496" s="93"/>
      <c r="AT496" s="242">
        <f>SUM(AS496-AR496)</f>
        <v>0</v>
      </c>
      <c r="AU496" s="243" t="e">
        <f>AT496/AR496</f>
        <v>#DIV/0!</v>
      </c>
      <c r="AV496" s="223">
        <f>(AS37+AS88+AS139+AS190+AS241+AS292+AS343+AS394+AS445+AS496)-(AR37+AR88+AR139+AR190+AR241+AR292+AR343+AR394+AR445+AR496)</f>
        <v>0</v>
      </c>
      <c r="AW496" s="224" t="e">
        <f>AV496/(AR37+AR88+AR139+AR190+AR241+AR292+AR343+AR394+AR445+AR496)</f>
        <v>#DIV/0!</v>
      </c>
      <c r="AY496" s="96"/>
      <c r="AZ496" s="53"/>
      <c r="BA496" s="97"/>
      <c r="BB496" s="53"/>
      <c r="BC496" s="226">
        <f>SUM(AY496-BA445)</f>
        <v>0</v>
      </c>
    </row>
    <row r="497" spans="1:55">
      <c r="A497" s="66"/>
      <c r="B497" s="67"/>
      <c r="C497" s="68"/>
      <c r="D497" s="68"/>
      <c r="E497" s="68"/>
      <c r="F497" s="69"/>
      <c r="G497" s="323"/>
      <c r="H497" s="70"/>
      <c r="I497" s="71"/>
      <c r="J497" s="72">
        <f>SUM(H497:I497)</f>
        <v>0</v>
      </c>
      <c r="K497" s="73"/>
      <c r="L497" s="74">
        <f>SUM(J497+K497)</f>
        <v>0</v>
      </c>
      <c r="M497" s="75"/>
      <c r="N497" s="76"/>
      <c r="O497" s="77"/>
      <c r="P497" s="78"/>
      <c r="Q497" s="70"/>
      <c r="R497" s="71"/>
      <c r="S497" s="71">
        <f>SUM(Q497:R497)</f>
        <v>0</v>
      </c>
      <c r="T497" s="78"/>
      <c r="U497" s="79"/>
      <c r="V497" s="80">
        <f>SUM(S497+U497)</f>
        <v>0</v>
      </c>
      <c r="W497" s="81"/>
      <c r="X497" s="76"/>
      <c r="Y497" s="82">
        <f>T497-D497</f>
        <v>0</v>
      </c>
      <c r="Z497" s="83">
        <f>P497-E497</f>
        <v>0</v>
      </c>
      <c r="AA497" s="84">
        <f>SUM(S497-J497)</f>
        <v>0</v>
      </c>
      <c r="AB497" s="85" t="e">
        <f>AA497/J497</f>
        <v>#DIV/0!</v>
      </c>
      <c r="AC497" s="86">
        <f>U497-K497</f>
        <v>0</v>
      </c>
      <c r="AD497" s="87" t="e">
        <f>AC497/K497</f>
        <v>#DIV/0!</v>
      </c>
      <c r="AE497" s="88">
        <f>V497-L497</f>
        <v>0</v>
      </c>
      <c r="AF497" s="89" t="e">
        <f>AE497/L497</f>
        <v>#DIV/0!</v>
      </c>
      <c r="AG497" s="90">
        <f>W497-M497</f>
        <v>0</v>
      </c>
      <c r="AH497" s="91" t="e">
        <f>AG497/M497</f>
        <v>#DIV/0!</v>
      </c>
      <c r="AI497" s="233">
        <f>(S38+S89+S140+S191+S242+S293+S344+S395+S446+S497)-(J38+J89+J140+J191+J242+J293+J344+J395+J446+J497)</f>
        <v>0</v>
      </c>
      <c r="AJ497" s="234" t="e">
        <f>AI497/(J38+J89+J140+J191+J242+J293+J344+J395+J446+J497)</f>
        <v>#DIV/0!</v>
      </c>
      <c r="AK497" s="233">
        <f>(U38+U89+U140+U191+U242+U293+U344+U395+U446+U497)-(K38+K89+K140+K191+K242+K293+K344+K395+K446+K497)</f>
        <v>0</v>
      </c>
      <c r="AL497" s="234" t="e">
        <f>AK497/(K38+K89+K140+K191+K242+K293+K344+K395+K446+K497)</f>
        <v>#DIV/0!</v>
      </c>
      <c r="AM497" s="235">
        <f>(V38+V89+V140+V191+V242+V293+V344+V395+V446+V497)-(L38+L89+L140+L191+L242+L293+L344+L395+L446+L497)</f>
        <v>0</v>
      </c>
      <c r="AN497" s="244" t="e">
        <f>AM497/(L38+L89+L140+L191+L242+L293+L344+L395+L446+L497)</f>
        <v>#DIV/0!</v>
      </c>
      <c r="AO497" s="235">
        <f>(W38+W89+W140+W191+W242+W293+W344+W395+W446+W497)-(M38+M89+M140+M191+M242+M293+M344+M395+M446+M497)</f>
        <v>0</v>
      </c>
      <c r="AP497" s="244" t="e">
        <f>AO497/(M38+M89+M140+M191+M242+M293+M344+M395+M446+M497)</f>
        <v>#DIV/0!</v>
      </c>
      <c r="AR497" s="92"/>
      <c r="AS497" s="93"/>
      <c r="AT497" s="242">
        <f>SUM(AS497-AR497)</f>
        <v>0</v>
      </c>
      <c r="AU497" s="243" t="e">
        <f>AT497/AR497</f>
        <v>#DIV/0!</v>
      </c>
      <c r="AV497" s="223">
        <f>(AS38+AS89+AS140+AS191+AS242+AS293+AS344+AS395+AS446+AS497)-(AR38+AR89+AR140+AR191+AR242+AR293+AR344+AR395+AR446+AR497)</f>
        <v>0</v>
      </c>
      <c r="AW497" s="224" t="e">
        <f>AV497/(AR38+AR89+AR140+AR191+AR242+AR293+AR344+AR395+AR446+AR497)</f>
        <v>#DIV/0!</v>
      </c>
      <c r="AY497" s="96"/>
      <c r="AZ497" s="53"/>
      <c r="BA497" s="97"/>
      <c r="BB497" s="53"/>
      <c r="BC497" s="226">
        <f>SUM(AY497-BA446)</f>
        <v>0</v>
      </c>
    </row>
    <row r="498" spans="1:55">
      <c r="A498" s="66"/>
      <c r="B498" s="67"/>
      <c r="C498" s="68"/>
      <c r="D498" s="68"/>
      <c r="E498" s="68"/>
      <c r="F498" s="69"/>
      <c r="G498" s="323"/>
      <c r="H498" s="70"/>
      <c r="I498" s="71"/>
      <c r="J498" s="72">
        <f>SUM(H498:I498)</f>
        <v>0</v>
      </c>
      <c r="K498" s="73"/>
      <c r="L498" s="74">
        <f>SUM(J498+K498)</f>
        <v>0</v>
      </c>
      <c r="M498" s="75"/>
      <c r="N498" s="76"/>
      <c r="O498" s="77"/>
      <c r="P498" s="78"/>
      <c r="Q498" s="70"/>
      <c r="R498" s="71"/>
      <c r="S498" s="71">
        <f>SUM(Q498:R498)</f>
        <v>0</v>
      </c>
      <c r="T498" s="78"/>
      <c r="U498" s="79"/>
      <c r="V498" s="80">
        <f>SUM(S498+U498)</f>
        <v>0</v>
      </c>
      <c r="W498" s="81"/>
      <c r="X498" s="76"/>
      <c r="Y498" s="82">
        <f>T498-D498</f>
        <v>0</v>
      </c>
      <c r="Z498" s="83">
        <f>P498-E498</f>
        <v>0</v>
      </c>
      <c r="AA498" s="84">
        <f>SUM(S498-J498)</f>
        <v>0</v>
      </c>
      <c r="AB498" s="85" t="e">
        <f>AA498/J498</f>
        <v>#DIV/0!</v>
      </c>
      <c r="AC498" s="86">
        <f>U498-K498</f>
        <v>0</v>
      </c>
      <c r="AD498" s="87" t="e">
        <f>AC498/K498</f>
        <v>#DIV/0!</v>
      </c>
      <c r="AE498" s="88">
        <f>V498-L498</f>
        <v>0</v>
      </c>
      <c r="AF498" s="89" t="e">
        <f>AE498/L498</f>
        <v>#DIV/0!</v>
      </c>
      <c r="AG498" s="90">
        <f>W498-M498</f>
        <v>0</v>
      </c>
      <c r="AH498" s="91" t="e">
        <f>AG498/M498</f>
        <v>#DIV/0!</v>
      </c>
      <c r="AI498" s="233">
        <f>(S39+S90+S141+S192+S243+S294+S345+S396+S447+S498)-(J39+J90+J141+J192+J243+J294+J345+J396+J447+J498)</f>
        <v>0</v>
      </c>
      <c r="AJ498" s="234" t="e">
        <f>AI498/(J39+J90+J141+J192+J243+J294+J345+J396+J447+J498)</f>
        <v>#DIV/0!</v>
      </c>
      <c r="AK498" s="233">
        <f>(U39+U90+U141+U192+U243+U294+U345+U396+U447+U498)-(K39+K90+K141+K192+K243+K294+K345+K396+K447+K498)</f>
        <v>0</v>
      </c>
      <c r="AL498" s="234" t="e">
        <f>AK498/(K39+K90+K141+K192+K243+K294+K345+K396+K447+K498)</f>
        <v>#DIV/0!</v>
      </c>
      <c r="AM498" s="235">
        <f>(V39+V90+V141+V192+V243+V294+V345+V396+V447+V498)-(L39+L90+L141+L192+L243+L294+L345+L396+L447+L498)</f>
        <v>0</v>
      </c>
      <c r="AN498" s="244" t="e">
        <f>AM498/(L39+L90+L141+L192+L243+L294+L345+L396+L447+L498)</f>
        <v>#DIV/0!</v>
      </c>
      <c r="AO498" s="235">
        <f>(W39+W90+W141+W192+W243+W294+W345+W396+W447+W498)-(M39+M90+M141+M192+M243+M294+M345+M396+M447+M498)</f>
        <v>0</v>
      </c>
      <c r="AP498" s="244" t="e">
        <f>AO498/(M39+M90+M141+M192+M243+M294+M345+M396+M447+M498)</f>
        <v>#DIV/0!</v>
      </c>
      <c r="AR498" s="92"/>
      <c r="AS498" s="93"/>
      <c r="AT498" s="242">
        <f>SUM(AS498-AR498)</f>
        <v>0</v>
      </c>
      <c r="AU498" s="243" t="e">
        <f>AT498/AR498</f>
        <v>#DIV/0!</v>
      </c>
      <c r="AV498" s="223">
        <f>(AS39+AS90+AS141+AS192+AS243+AS294+AS345+AS396+AS447+AS498)-(AR39+AR90+AR141+AR192+AR243+AR294+AR345+AR396+AR447+AR498)</f>
        <v>0</v>
      </c>
      <c r="AW498" s="224" t="e">
        <f>AV498/(AR39+AR90+AR141+AR192+AR243+AR294+AR345+AR396+AR447+AR498)</f>
        <v>#DIV/0!</v>
      </c>
      <c r="AY498" s="96"/>
      <c r="AZ498" s="53"/>
      <c r="BA498" s="97"/>
      <c r="BB498" s="53"/>
      <c r="BC498" s="226">
        <f>SUM(AY498-BA447)</f>
        <v>0</v>
      </c>
    </row>
    <row r="499" spans="1:55">
      <c r="A499" s="66"/>
      <c r="B499" s="67"/>
      <c r="C499" s="68"/>
      <c r="D499" s="68"/>
      <c r="E499" s="68"/>
      <c r="F499" s="69"/>
      <c r="G499" s="323"/>
      <c r="H499" s="70"/>
      <c r="I499" s="71"/>
      <c r="J499" s="72">
        <f>SUM(H499:I499)</f>
        <v>0</v>
      </c>
      <c r="K499" s="73"/>
      <c r="L499" s="74">
        <f>SUM(J499+K499)</f>
        <v>0</v>
      </c>
      <c r="M499" s="75"/>
      <c r="N499" s="76"/>
      <c r="O499" s="77"/>
      <c r="P499" s="78"/>
      <c r="Q499" s="70"/>
      <c r="R499" s="71"/>
      <c r="S499" s="71">
        <f>SUM(Q499:R499)</f>
        <v>0</v>
      </c>
      <c r="T499" s="78"/>
      <c r="U499" s="79"/>
      <c r="V499" s="80">
        <f>SUM(S499+U499)</f>
        <v>0</v>
      </c>
      <c r="W499" s="81"/>
      <c r="X499" s="76"/>
      <c r="Y499" s="82">
        <f>T499-D499</f>
        <v>0</v>
      </c>
      <c r="Z499" s="83">
        <f>P499-E499</f>
        <v>0</v>
      </c>
      <c r="AA499" s="84">
        <f>SUM(S499-J499)</f>
        <v>0</v>
      </c>
      <c r="AB499" s="85" t="e">
        <f>AA499/J499</f>
        <v>#DIV/0!</v>
      </c>
      <c r="AC499" s="86">
        <f>U499-K499</f>
        <v>0</v>
      </c>
      <c r="AD499" s="87" t="e">
        <f>AC499/K499</f>
        <v>#DIV/0!</v>
      </c>
      <c r="AE499" s="88">
        <f>V499-L499</f>
        <v>0</v>
      </c>
      <c r="AF499" s="89" t="e">
        <f>AE499/L499</f>
        <v>#DIV/0!</v>
      </c>
      <c r="AG499" s="90">
        <f>W499-M499</f>
        <v>0</v>
      </c>
      <c r="AH499" s="91" t="e">
        <f>AG499/M499</f>
        <v>#DIV/0!</v>
      </c>
      <c r="AI499" s="233">
        <f>(S40+S91+S142+S193+S244+S295+S346+S397+S448+S499)-(J40+J91+J142+J193+J244+J295+J346+J397+J448+J499)</f>
        <v>0</v>
      </c>
      <c r="AJ499" s="234" t="e">
        <f>AI499/(J40+J91+J142+J193+J244+J295+J346+J397+J448+J499)</f>
        <v>#DIV/0!</v>
      </c>
      <c r="AK499" s="233">
        <f>(U40+U91+U142+U193+U244+U295+U346+U397+U448+U499)-(K40+K91+K142+K193+K244+K295+K346+K397+K448+K499)</f>
        <v>0</v>
      </c>
      <c r="AL499" s="234" t="e">
        <f>AK499/(K40+K91+K142+K193+K244+K295+K346+K397+K448+K499)</f>
        <v>#DIV/0!</v>
      </c>
      <c r="AM499" s="235">
        <f>(V40+V91+V142+V193+V244+V295+V346+V397+V448+V499)-(L40+L91+L142+L193+L244+L295+L346+L397+L448+L499)</f>
        <v>0</v>
      </c>
      <c r="AN499" s="244" t="e">
        <f>AM499/(L40+L91+L142+L193+L244+L295+L346+L397+L448+L499)</f>
        <v>#DIV/0!</v>
      </c>
      <c r="AO499" s="235">
        <f>(W40+W91+W142+W193+W244+W295+W346+W397+W448+W499)-(M40+M91+M142+M193+M244+M295+M346+M397+M448+M499)</f>
        <v>0</v>
      </c>
      <c r="AP499" s="244" t="e">
        <f>AO499/(M40+M91+M142+M193+M244+M295+M346+M397+M448+M499)</f>
        <v>#DIV/0!</v>
      </c>
      <c r="AR499" s="92"/>
      <c r="AS499" s="93"/>
      <c r="AT499" s="242">
        <f>SUM(AS499-AR499)</f>
        <v>0</v>
      </c>
      <c r="AU499" s="243" t="e">
        <f>AT499/AR499</f>
        <v>#DIV/0!</v>
      </c>
      <c r="AV499" s="223">
        <f>(AS40+AS91+AS142+AS193+AS244+AS295+AS346+AS397+AS448+AS499)-(AR40+AR91+AR142+AR193+AR244+AR295+AR346+AR397+AR448+AR499)</f>
        <v>0</v>
      </c>
      <c r="AW499" s="224" t="e">
        <f>AV499/(AR40+AR91+AR142+AR193+AR244+AR295+AR346+AR397+AR448+AR499)</f>
        <v>#DIV/0!</v>
      </c>
      <c r="AY499" s="96"/>
      <c r="AZ499" s="53"/>
      <c r="BA499" s="97"/>
      <c r="BB499" s="53"/>
      <c r="BC499" s="226">
        <f>SUM(AY499-BA448)</f>
        <v>0</v>
      </c>
    </row>
    <row r="500" spans="1:55">
      <c r="A500" s="66"/>
      <c r="B500" s="67"/>
      <c r="C500" s="68"/>
      <c r="D500" s="68"/>
      <c r="E500" s="68"/>
      <c r="F500" s="69"/>
      <c r="G500" s="323"/>
      <c r="H500" s="70"/>
      <c r="I500" s="71"/>
      <c r="J500" s="72">
        <f>SUM(H500:I500)</f>
        <v>0</v>
      </c>
      <c r="K500" s="73"/>
      <c r="L500" s="74">
        <f>SUM(J500+K500)</f>
        <v>0</v>
      </c>
      <c r="M500" s="75"/>
      <c r="N500" s="76"/>
      <c r="O500" s="77"/>
      <c r="P500" s="78"/>
      <c r="Q500" s="70"/>
      <c r="R500" s="71"/>
      <c r="S500" s="71">
        <f>SUM(Q500:R500)</f>
        <v>0</v>
      </c>
      <c r="T500" s="78"/>
      <c r="U500" s="79"/>
      <c r="V500" s="80">
        <f>SUM(S500+U500)</f>
        <v>0</v>
      </c>
      <c r="W500" s="81"/>
      <c r="X500" s="76"/>
      <c r="Y500" s="82">
        <f>T500-D500</f>
        <v>0</v>
      </c>
      <c r="Z500" s="83">
        <f>P500-E500</f>
        <v>0</v>
      </c>
      <c r="AA500" s="84">
        <f>SUM(S500-J500)</f>
        <v>0</v>
      </c>
      <c r="AB500" s="85" t="e">
        <f>AA500/J500</f>
        <v>#DIV/0!</v>
      </c>
      <c r="AC500" s="86">
        <f>U500-K500</f>
        <v>0</v>
      </c>
      <c r="AD500" s="87" t="e">
        <f>AC500/K500</f>
        <v>#DIV/0!</v>
      </c>
      <c r="AE500" s="88">
        <f>V500-L500</f>
        <v>0</v>
      </c>
      <c r="AF500" s="89" t="e">
        <f>AE500/L500</f>
        <v>#DIV/0!</v>
      </c>
      <c r="AG500" s="90">
        <f>W500-M500</f>
        <v>0</v>
      </c>
      <c r="AH500" s="91" t="e">
        <f>AG500/M500</f>
        <v>#DIV/0!</v>
      </c>
      <c r="AI500" s="233">
        <f>(S41+S92+S143+S194+S245+S296+S347+S398+S449+S500)-(J41+J92+J143+J194+J245+J296+J347+J398+J449+J500)</f>
        <v>0</v>
      </c>
      <c r="AJ500" s="234" t="e">
        <f>AI500/(J41+J92+J143+J194+J245+J296+J347+J398+J449+J500)</f>
        <v>#DIV/0!</v>
      </c>
      <c r="AK500" s="233">
        <f>(U41+U92+U143+U194+U245+U296+U347+U398+U449+U500)-(K41+K92+K143+K194+K245+K296+K347+K398+K449+K500)</f>
        <v>0</v>
      </c>
      <c r="AL500" s="234" t="e">
        <f>AK500/(K41+K92+K143+K194+K245+K296+K347+K398+K449+K500)</f>
        <v>#DIV/0!</v>
      </c>
      <c r="AM500" s="235">
        <f>(V41+V92+V143+V194+V245+V296+V347+V398+V449+V500)-(L41+L92+L143+L194+L245+L296+L347+L398+L449+L500)</f>
        <v>0</v>
      </c>
      <c r="AN500" s="244" t="e">
        <f>AM500/(L41+L92+L143+L194+L245+L296+L347+L398+L449+L500)</f>
        <v>#DIV/0!</v>
      </c>
      <c r="AO500" s="235">
        <f>(W41+W92+W143+W194+W245+W296+W347+W398+W449+W500)-(M41+M92+M143+M194+M245+M296+M347+M398+M449+M500)</f>
        <v>0</v>
      </c>
      <c r="AP500" s="244" t="e">
        <f>AO500/(M41+M92+M143+M194+M245+M296+M347+M398+M449+M500)</f>
        <v>#DIV/0!</v>
      </c>
      <c r="AR500" s="92"/>
      <c r="AS500" s="93"/>
      <c r="AT500" s="242">
        <f>SUM(AS500-AR500)</f>
        <v>0</v>
      </c>
      <c r="AU500" s="243" t="e">
        <f>AT500/AR500</f>
        <v>#DIV/0!</v>
      </c>
      <c r="AV500" s="223">
        <f>(AS41+AS92+AS143+AS194+AS245+AS296+AS347+AS398+AS449+AS500)-(AR41+AR92+AR143+AR194+AR245+AR296+AR347+AR398+AR449+AR500)</f>
        <v>0</v>
      </c>
      <c r="AW500" s="224" t="e">
        <f>AV500/(AR41+AR92+AR143+AR194+AR245+AR296+AR347+AR398+AR449+AR500)</f>
        <v>#DIV/0!</v>
      </c>
      <c r="AY500" s="96"/>
      <c r="AZ500" s="53"/>
      <c r="BA500" s="97"/>
      <c r="BB500" s="53"/>
      <c r="BC500" s="226">
        <f>SUM(AY500-BA449)</f>
        <v>0</v>
      </c>
    </row>
    <row r="501" spans="1:55" ht="14.25" customHeight="1">
      <c r="A501" s="99"/>
      <c r="B501" s="100"/>
      <c r="C501" s="101"/>
      <c r="D501" s="102"/>
      <c r="E501" s="102"/>
      <c r="F501" s="103"/>
      <c r="G501" s="323"/>
      <c r="H501" s="104"/>
      <c r="I501" s="105"/>
      <c r="J501" s="106">
        <f>SUM(H501:I501)</f>
        <v>0</v>
      </c>
      <c r="K501" s="107"/>
      <c r="L501" s="74">
        <f>SUM(J501+K501)</f>
        <v>0</v>
      </c>
      <c r="M501" s="108"/>
      <c r="N501" s="76"/>
      <c r="O501" s="77"/>
      <c r="P501" s="78"/>
      <c r="Q501" s="104"/>
      <c r="R501" s="105"/>
      <c r="S501" s="105">
        <f>SUM(Q501:R501)</f>
        <v>0</v>
      </c>
      <c r="T501" s="110"/>
      <c r="U501" s="111"/>
      <c r="V501" s="74">
        <f>SUM(S501+U501)</f>
        <v>0</v>
      </c>
      <c r="W501" s="112"/>
      <c r="X501" s="76"/>
      <c r="Y501" s="82">
        <f>T501-D501</f>
        <v>0</v>
      </c>
      <c r="Z501" s="83">
        <f>P501-E501</f>
        <v>0</v>
      </c>
      <c r="AA501" s="84">
        <f>SUM(S501-J501)</f>
        <v>0</v>
      </c>
      <c r="AB501" s="85" t="e">
        <f>AA501/J501</f>
        <v>#DIV/0!</v>
      </c>
      <c r="AC501" s="86">
        <f>U501-K501</f>
        <v>0</v>
      </c>
      <c r="AD501" s="87" t="e">
        <f>AC501/K501</f>
        <v>#DIV/0!</v>
      </c>
      <c r="AE501" s="88">
        <f>V501-L501</f>
        <v>0</v>
      </c>
      <c r="AF501" s="89" t="e">
        <f>AE501/L501</f>
        <v>#DIV/0!</v>
      </c>
      <c r="AG501" s="90">
        <f>W501-M501</f>
        <v>0</v>
      </c>
      <c r="AH501" s="91" t="e">
        <f>AG501/M501</f>
        <v>#DIV/0!</v>
      </c>
      <c r="AI501" s="233">
        <f>(S42+S93+S144+S195+S246+S297+S348+S399+S450+S501)-(J42+J93+J144+J195+J246+J297+J348+J399+J450+J501)</f>
        <v>0</v>
      </c>
      <c r="AJ501" s="234" t="e">
        <f>AI501/(J42+J93+J144+J195+J246+J297+J348+J399+J450+J501)</f>
        <v>#DIV/0!</v>
      </c>
      <c r="AK501" s="233">
        <f>(U42+U93+U144+U195+U246+U297+U348+U399+U450+U501)-(K42+K93+K144+K195+K246+K297+K348+K399+K450+K501)</f>
        <v>0</v>
      </c>
      <c r="AL501" s="234" t="e">
        <f>AK501/(K42+K93+K144+K195+K246+K297+K348+K399+K450+K501)</f>
        <v>#DIV/0!</v>
      </c>
      <c r="AM501" s="235">
        <f>(V42+V93+V144+V195+V246+V297+V348+V399+V450+V501)-(L42+L93+L144+L195+L246+L297+L348+L399+L450+L501)</f>
        <v>0</v>
      </c>
      <c r="AN501" s="244" t="e">
        <f>AM501/(L42+L93+L144+L195+L246+L297+L348+L399+L450+L501)</f>
        <v>#DIV/0!</v>
      </c>
      <c r="AO501" s="235">
        <f>(W42+W93+W144+W195+W246+W297+W348+W399+W450+W501)-(M42+M93+M144+M195+M246+M297+M348+M399+M450+M501)</f>
        <v>0</v>
      </c>
      <c r="AP501" s="244" t="e">
        <f>AO501/(M42+M93+M144+M195+M246+M297+M348+M399+M450+M501)</f>
        <v>#DIV/0!</v>
      </c>
      <c r="AR501" s="92"/>
      <c r="AS501" s="93"/>
      <c r="AT501" s="242">
        <f>SUM(AS501-AR501)</f>
        <v>0</v>
      </c>
      <c r="AU501" s="243" t="e">
        <f>AT501/AR501</f>
        <v>#DIV/0!</v>
      </c>
      <c r="AV501" s="223">
        <f>(AS42+AS93+AS144+AS195+AS246+AS297+AS348+AS399+AS450+AS501)-(AR42+AR93+AR144+AR195+AR246+AR297+AR348+AR399+AR450+AR501)</f>
        <v>0</v>
      </c>
      <c r="AW501" s="224" t="e">
        <f>AV501/(AR42+AR93+AR144+AR195+AR246+AR297+AR348+AR399+AR450+AR501)</f>
        <v>#DIV/0!</v>
      </c>
      <c r="AY501" s="115"/>
      <c r="AZ501" s="53"/>
      <c r="BA501" s="116"/>
      <c r="BB501" s="53"/>
      <c r="BC501" s="226">
        <f>SUM(AY501-BA450)</f>
        <v>0</v>
      </c>
    </row>
    <row r="502" spans="1:55">
      <c r="A502" s="99"/>
      <c r="B502" s="100"/>
      <c r="C502" s="101"/>
      <c r="D502" s="102"/>
      <c r="E502" s="102"/>
      <c r="F502" s="103"/>
      <c r="G502" s="323"/>
      <c r="H502" s="104"/>
      <c r="I502" s="105"/>
      <c r="J502" s="106">
        <f>SUM(H502:I502)</f>
        <v>0</v>
      </c>
      <c r="K502" s="107"/>
      <c r="L502" s="118">
        <f>SUM(J502+K502)</f>
        <v>0</v>
      </c>
      <c r="M502" s="108"/>
      <c r="N502" s="76"/>
      <c r="O502" s="109"/>
      <c r="P502" s="110"/>
      <c r="Q502" s="104"/>
      <c r="R502" s="105"/>
      <c r="S502" s="105">
        <f>SUM(Q502:R502)</f>
        <v>0</v>
      </c>
      <c r="T502" s="110"/>
      <c r="U502" s="111"/>
      <c r="V502" s="74">
        <f>SUM(S502+U502)</f>
        <v>0</v>
      </c>
      <c r="W502" s="112"/>
      <c r="X502" s="76"/>
      <c r="Y502" s="82">
        <f>T502-D502</f>
        <v>0</v>
      </c>
      <c r="Z502" s="83">
        <f>P502-E502</f>
        <v>0</v>
      </c>
      <c r="AA502" s="84">
        <f>SUM(S502-J502)</f>
        <v>0</v>
      </c>
      <c r="AB502" s="85" t="e">
        <f>AA502/J502</f>
        <v>#DIV/0!</v>
      </c>
      <c r="AC502" s="86">
        <f>U502-K502</f>
        <v>0</v>
      </c>
      <c r="AD502" s="87" t="e">
        <f>AC502/K502</f>
        <v>#DIV/0!</v>
      </c>
      <c r="AE502" s="88">
        <f>V502-L502</f>
        <v>0</v>
      </c>
      <c r="AF502" s="89" t="e">
        <f>AE502/L502</f>
        <v>#DIV/0!</v>
      </c>
      <c r="AG502" s="90">
        <f>W502-M502</f>
        <v>0</v>
      </c>
      <c r="AH502" s="91" t="e">
        <f>AG502/M502</f>
        <v>#DIV/0!</v>
      </c>
      <c r="AI502" s="233">
        <f>(S43+S94+S145+S196+S247+S298+S349+S400+S451+S502)-(J43+J94+J145+J196+J247+J298+J349+J400+J451+J502)</f>
        <v>0</v>
      </c>
      <c r="AJ502" s="234" t="e">
        <f>AI502/(J43+J94+J145+J196+J247+J298+J349+J400+J451+J502)</f>
        <v>#DIV/0!</v>
      </c>
      <c r="AK502" s="233">
        <f>(U43+U94+U145+U196+U247+U298+U349+U400+U451+U502)-(K43+K94+K145+K196+K247+K298+K349+K400+K451+K502)</f>
        <v>0</v>
      </c>
      <c r="AL502" s="234" t="e">
        <f>AK502/(K43+K94+K145+K196+K247+K298+K349+K400+K451+K502)</f>
        <v>#DIV/0!</v>
      </c>
      <c r="AM502" s="235">
        <f>(V43+V94+V145+V196+V247+V298+V349+V400+V451+V502)-(L43+L94+L145+L196+L247+L298+L349+L400+L451+L502)</f>
        <v>0</v>
      </c>
      <c r="AN502" s="244" t="e">
        <f>AM502/(L43+L94+L145+L196+L247+L298+L349+L400+L451+L502)</f>
        <v>#DIV/0!</v>
      </c>
      <c r="AO502" s="235">
        <f>(W43+W94+W145+W196+W247+W298+W349+W400+W451+W502)-(M43+M94+M145+M196+M247+M298+M349+M400+M451+M502)</f>
        <v>0</v>
      </c>
      <c r="AP502" s="244" t="e">
        <f>AO502/(M43+M94+M145+M196+M247+M298+M349+M400+M451+M502)</f>
        <v>#DIV/0!</v>
      </c>
      <c r="AR502" s="92"/>
      <c r="AS502" s="93"/>
      <c r="AT502" s="242">
        <f>SUM(AS502-AR502)</f>
        <v>0</v>
      </c>
      <c r="AU502" s="243" t="e">
        <f>AT502/AR502</f>
        <v>#DIV/0!</v>
      </c>
      <c r="AV502" s="223">
        <f>(AS43+AS94+AS145+AS196+AS247+AS298+AS349+AS400+AS451+AS502)-(AR43+AR94+AR145+AR196+AR247+AR298+AR349+AR400+AR451+AR502)</f>
        <v>0</v>
      </c>
      <c r="AW502" s="224" t="e">
        <f>AV502/(AR43+AR94+AR145+AR196+AR247+AR298+AR349+AR400+AR451+AR502)</f>
        <v>#DIV/0!</v>
      </c>
      <c r="AY502" s="115"/>
      <c r="AZ502" s="53"/>
      <c r="BA502" s="116"/>
      <c r="BB502" s="53"/>
      <c r="BC502" s="226">
        <f>SUM(AY502-BA451)</f>
        <v>0</v>
      </c>
    </row>
    <row r="503" spans="1:55">
      <c r="A503" s="99"/>
      <c r="B503" s="100"/>
      <c r="C503" s="101"/>
      <c r="D503" s="102"/>
      <c r="E503" s="102"/>
      <c r="F503" s="103"/>
      <c r="G503" s="323"/>
      <c r="H503" s="104"/>
      <c r="I503" s="105"/>
      <c r="J503" s="106">
        <f>SUM(H503:I503)</f>
        <v>0</v>
      </c>
      <c r="K503" s="107"/>
      <c r="L503" s="118">
        <f>SUM(J503+K503)</f>
        <v>0</v>
      </c>
      <c r="M503" s="108"/>
      <c r="N503" s="76"/>
      <c r="O503" s="109"/>
      <c r="P503" s="110"/>
      <c r="Q503" s="104"/>
      <c r="R503" s="105"/>
      <c r="S503" s="105">
        <f>SUM(Q503:R503)</f>
        <v>0</v>
      </c>
      <c r="T503" s="110"/>
      <c r="U503" s="111"/>
      <c r="V503" s="74">
        <f>SUM(S503+U503)</f>
        <v>0</v>
      </c>
      <c r="W503" s="112"/>
      <c r="X503" s="76"/>
      <c r="Y503" s="82">
        <f>T503-D503</f>
        <v>0</v>
      </c>
      <c r="Z503" s="83">
        <f>P503-E503</f>
        <v>0</v>
      </c>
      <c r="AA503" s="84">
        <f>SUM(S503-J503)</f>
        <v>0</v>
      </c>
      <c r="AB503" s="85" t="e">
        <f>AA503/J503</f>
        <v>#DIV/0!</v>
      </c>
      <c r="AC503" s="86">
        <f>U503-K503</f>
        <v>0</v>
      </c>
      <c r="AD503" s="87" t="e">
        <f>AC503/K503</f>
        <v>#DIV/0!</v>
      </c>
      <c r="AE503" s="88">
        <f>V503-L503</f>
        <v>0</v>
      </c>
      <c r="AF503" s="89" t="e">
        <f>AE503/L503</f>
        <v>#DIV/0!</v>
      </c>
      <c r="AG503" s="90">
        <f>W503-M503</f>
        <v>0</v>
      </c>
      <c r="AH503" s="91" t="e">
        <f>AG503/M503</f>
        <v>#DIV/0!</v>
      </c>
      <c r="AI503" s="233">
        <f>(S44+S95+S146+S197+S248+S299+S350+S401+S452+S503)-(J44+J95+J146+J197+J248+J299+J350+J401+J452+J503)</f>
        <v>0</v>
      </c>
      <c r="AJ503" s="234" t="e">
        <f>AI503/(J44+J95+J146+J197+J248+J299+J350+J401+J452+J503)</f>
        <v>#DIV/0!</v>
      </c>
      <c r="AK503" s="233">
        <f>(U44+U95+U146+U197+U248+U299+U350+U401+U452+U503)-(K44+K95+K146+K197+K248+K299+K350+K401+K452+K503)</f>
        <v>0</v>
      </c>
      <c r="AL503" s="234" t="e">
        <f>AK503/(K44+K95+K146+K197+K248+K299+K350+K401+K452+K503)</f>
        <v>#DIV/0!</v>
      </c>
      <c r="AM503" s="235">
        <f>(V44+V95+V146+V197+V248+V299+V350+V401+V452+V503)-(L44+L95+L146+L197+L248+L299+L350+L401+L452+L503)</f>
        <v>0</v>
      </c>
      <c r="AN503" s="244" t="e">
        <f>AM503/(L44+L95+L146+L197+L248+L299+L350+L401+L452+L503)</f>
        <v>#DIV/0!</v>
      </c>
      <c r="AO503" s="235">
        <f>(W44+W95+W146+W197+W248+W299+W350+W401+W452+W503)-(M44+M95+M146+M197+M248+M299+M350+M401+M452+M503)</f>
        <v>0</v>
      </c>
      <c r="AP503" s="244" t="e">
        <f>AO503/(M44+M95+M146+M197+M248+M299+M350+M401+M452+M503)</f>
        <v>#DIV/0!</v>
      </c>
      <c r="AR503" s="92"/>
      <c r="AS503" s="93"/>
      <c r="AT503" s="242">
        <f>SUM(AS503-AR503)</f>
        <v>0</v>
      </c>
      <c r="AU503" s="243" t="e">
        <f>AT503/AR503</f>
        <v>#DIV/0!</v>
      </c>
      <c r="AV503" s="223">
        <f>(AS44+AS95+AS146+AS197+AS248+AS299+AS350+AS401+AS452+AS503)-(AR44+AR95+AR146+AR197+AR248+AR299+AR350+AR401+AR452+AR503)</f>
        <v>0</v>
      </c>
      <c r="AW503" s="224" t="e">
        <f>AV503/(AR44+AR95+AR146+AR197+AR248+AR299+AR350+AR401+AR452+AR503)</f>
        <v>#DIV/0!</v>
      </c>
      <c r="AY503" s="115"/>
      <c r="AZ503" s="53"/>
      <c r="BA503" s="116"/>
      <c r="BB503" s="53"/>
      <c r="BC503" s="226">
        <f>SUM(AY503-BA452)</f>
        <v>0</v>
      </c>
    </row>
    <row r="504" spans="1:55">
      <c r="A504" s="99"/>
      <c r="B504" s="100"/>
      <c r="C504" s="101"/>
      <c r="D504" s="102"/>
      <c r="E504" s="102"/>
      <c r="F504" s="103"/>
      <c r="G504" s="323"/>
      <c r="H504" s="104"/>
      <c r="I504" s="105"/>
      <c r="J504" s="106">
        <f>SUM(H504:I504)</f>
        <v>0</v>
      </c>
      <c r="K504" s="107"/>
      <c r="L504" s="118">
        <f>SUM(J504+K504)</f>
        <v>0</v>
      </c>
      <c r="M504" s="108"/>
      <c r="N504" s="76"/>
      <c r="O504" s="109"/>
      <c r="P504" s="110"/>
      <c r="Q504" s="104"/>
      <c r="R504" s="105"/>
      <c r="S504" s="105">
        <f>SUM(Q504:R504)</f>
        <v>0</v>
      </c>
      <c r="T504" s="110"/>
      <c r="U504" s="111"/>
      <c r="V504" s="74">
        <f>SUM(S504+U504)</f>
        <v>0</v>
      </c>
      <c r="W504" s="112"/>
      <c r="X504" s="76"/>
      <c r="Y504" s="82">
        <f>T504-D504</f>
        <v>0</v>
      </c>
      <c r="Z504" s="83">
        <f>P504-E504</f>
        <v>0</v>
      </c>
      <c r="AA504" s="84">
        <f>SUM(S504-J504)</f>
        <v>0</v>
      </c>
      <c r="AB504" s="85" t="e">
        <f>AA504/J504</f>
        <v>#DIV/0!</v>
      </c>
      <c r="AC504" s="86">
        <f>U504-K504</f>
        <v>0</v>
      </c>
      <c r="AD504" s="87" t="e">
        <f>AC504/K504</f>
        <v>#DIV/0!</v>
      </c>
      <c r="AE504" s="88">
        <f>V504-L504</f>
        <v>0</v>
      </c>
      <c r="AF504" s="89" t="e">
        <f>AE504/L504</f>
        <v>#DIV/0!</v>
      </c>
      <c r="AG504" s="90">
        <f>W504-M504</f>
        <v>0</v>
      </c>
      <c r="AH504" s="91" t="e">
        <f>AG504/M504</f>
        <v>#DIV/0!</v>
      </c>
      <c r="AI504" s="233">
        <f>(S45+S96+S147+S198+S249+S300+S351+S402+S453+S504)-(J45+J96+J147+J198+J249+J300+J351+J402+J453+J504)</f>
        <v>0</v>
      </c>
      <c r="AJ504" s="234" t="e">
        <f>AI504/(J45+J96+J147+J198+J249+J300+J351+J402+J453+J504)</f>
        <v>#DIV/0!</v>
      </c>
      <c r="AK504" s="233">
        <f>(U45+U96+U147+U198+U249+U300+U351+U402+U453+U504)-(K45+K96+K147+K198+K249+K300+K351+K402+K453+K504)</f>
        <v>0</v>
      </c>
      <c r="AL504" s="234" t="e">
        <f>AK504/(K45+K96+K147+K198+K249+K300+K351+K402+K453+K504)</f>
        <v>#DIV/0!</v>
      </c>
      <c r="AM504" s="235">
        <f>(V45+V96+V147+V198+V249+V300+V351+V402+V453+V504)-(L45+L96+L147+L198+L249+L300+L351+L402+L453+L504)</f>
        <v>0</v>
      </c>
      <c r="AN504" s="244" t="e">
        <f>AM504/(L45+L96+L147+L198+L249+L300+L351+L402+L453+L504)</f>
        <v>#DIV/0!</v>
      </c>
      <c r="AO504" s="235">
        <f>(W45+W96+W147+W198+W249+W300+W351+W402+W453+W504)-(M45+M96+M147+M198+M249+M300+M351+M402+M453+M504)</f>
        <v>0</v>
      </c>
      <c r="AP504" s="244" t="e">
        <f>AO504/(M45+M96+M147+M198+M249+M300+M351+M402+M453+M504)</f>
        <v>#DIV/0!</v>
      </c>
      <c r="AR504" s="92"/>
      <c r="AS504" s="93"/>
      <c r="AT504" s="242">
        <f>SUM(AS504-AR504)</f>
        <v>0</v>
      </c>
      <c r="AU504" s="243" t="e">
        <f>AT504/AR504</f>
        <v>#DIV/0!</v>
      </c>
      <c r="AV504" s="223">
        <f>(AS45+AS96+AS147+AS198+AS249+AS300+AS351+AS402+AS453+AS504)-(AR45+AR96+AR147+AR198+AR249+AR300+AR351+AR402+AR453+AR504)</f>
        <v>0</v>
      </c>
      <c r="AW504" s="224" t="e">
        <f>AV504/(AR45+AR96+AR147+AR198+AR249+AR300+AR351+AR402+AR453+AR504)</f>
        <v>#DIV/0!</v>
      </c>
      <c r="AY504" s="115"/>
      <c r="AZ504" s="53"/>
      <c r="BA504" s="116"/>
      <c r="BB504" s="53"/>
      <c r="BC504" s="226">
        <f>SUM(AY504-BA453)</f>
        <v>0</v>
      </c>
    </row>
    <row r="505" spans="1:55">
      <c r="A505" s="99"/>
      <c r="B505" s="100"/>
      <c r="C505" s="101"/>
      <c r="D505" s="102"/>
      <c r="E505" s="102"/>
      <c r="F505" s="103"/>
      <c r="G505" s="323"/>
      <c r="H505" s="104"/>
      <c r="I505" s="105"/>
      <c r="J505" s="106">
        <f>SUM(H505:I505)</f>
        <v>0</v>
      </c>
      <c r="K505" s="107"/>
      <c r="L505" s="118">
        <f>SUM(J505+K505)</f>
        <v>0</v>
      </c>
      <c r="M505" s="108"/>
      <c r="N505" s="76"/>
      <c r="O505" s="109"/>
      <c r="P505" s="110"/>
      <c r="Q505" s="104"/>
      <c r="R505" s="105"/>
      <c r="S505" s="105">
        <f>SUM(Q505:R505)</f>
        <v>0</v>
      </c>
      <c r="T505" s="110"/>
      <c r="U505" s="110"/>
      <c r="V505" s="74">
        <f>SUM(S505+U505)</f>
        <v>0</v>
      </c>
      <c r="W505" s="112"/>
      <c r="X505" s="76"/>
      <c r="Y505" s="82">
        <f>T505-D505</f>
        <v>0</v>
      </c>
      <c r="Z505" s="83">
        <f>P505-E505</f>
        <v>0</v>
      </c>
      <c r="AA505" s="84">
        <f>SUM(S505-J505)</f>
        <v>0</v>
      </c>
      <c r="AB505" s="85" t="e">
        <f>AA505/J505</f>
        <v>#DIV/0!</v>
      </c>
      <c r="AC505" s="86">
        <f>U505-K505</f>
        <v>0</v>
      </c>
      <c r="AD505" s="87" t="e">
        <f>AC505/K505</f>
        <v>#DIV/0!</v>
      </c>
      <c r="AE505" s="88">
        <f>V505-L505</f>
        <v>0</v>
      </c>
      <c r="AF505" s="89" t="e">
        <f>AE505/L505</f>
        <v>#DIV/0!</v>
      </c>
      <c r="AG505" s="90">
        <f>W505-M505</f>
        <v>0</v>
      </c>
      <c r="AH505" s="91" t="e">
        <f>AG505/M505</f>
        <v>#DIV/0!</v>
      </c>
      <c r="AI505" s="233">
        <f>(S46+S97+S148+S199+S250+S301+S352+S403+S454+S505)-(J46+J97+J148+J199+J250+J301+J352+J403+J454+J505)</f>
        <v>0</v>
      </c>
      <c r="AJ505" s="234" t="e">
        <f>AI505/(J46+J97+J148+J199+J250+J301+J352+J403+J454+J505)</f>
        <v>#DIV/0!</v>
      </c>
      <c r="AK505" s="233">
        <f>(U46+U97+U148+U199+U250+U301+U352+U403+U454+U505)-(K46+K97+K148+K199+K250+K301+K352+K403+K454+K505)</f>
        <v>0</v>
      </c>
      <c r="AL505" s="234" t="e">
        <f>AK505/(K46+K97+K148+K199+K250+K301+K352+K403+K454+K505)</f>
        <v>#DIV/0!</v>
      </c>
      <c r="AM505" s="235">
        <f>(V46+V97+V148+V199+V250+V301+V352+V403+V454+V505)-(L46+L97+L148+L199+L250+L301+L352+L403+L454+L505)</f>
        <v>0</v>
      </c>
      <c r="AN505" s="244" t="e">
        <f>AM505/(L46+L97+L148+L199+L250+L301+L352+L403+L454+L505)</f>
        <v>#DIV/0!</v>
      </c>
      <c r="AO505" s="235">
        <f>(W46+W97+W148+W199+W250+W301+W352+W403+W454+W505)-(M46+M97+M148+M199+M250+M301+M352+M403+M454+M505)</f>
        <v>0</v>
      </c>
      <c r="AP505" s="244" t="e">
        <f>AO505/(M46+M97+M148+M199+M250+M301+M352+M403+M454+M505)</f>
        <v>#DIV/0!</v>
      </c>
      <c r="AQ505" s="16"/>
      <c r="AR505" s="92"/>
      <c r="AS505" s="93"/>
      <c r="AT505" s="242">
        <f>SUM(AS505-AR505)</f>
        <v>0</v>
      </c>
      <c r="AU505" s="243" t="e">
        <f>AT505/AR505</f>
        <v>#DIV/0!</v>
      </c>
      <c r="AV505" s="223">
        <f>(AS46+AS97+AS148+AS199+AS250+AS301+AS352+AS403+AS454+AS505)-(AR46+AR97+AR148+AR199+AR250+AR301+AR352+AR403+AR454+AR505)</f>
        <v>0</v>
      </c>
      <c r="AW505" s="224" t="e">
        <f>AV505/(AR46+AR97+AR148+AR199+AR250+AR301+AR352+AR403+AR454+AR505)</f>
        <v>#DIV/0!</v>
      </c>
      <c r="AY505" s="115"/>
      <c r="AZ505" s="53"/>
      <c r="BA505" s="116"/>
      <c r="BB505" s="53"/>
      <c r="BC505" s="226">
        <f>SUM(AY505-BA454)</f>
        <v>0</v>
      </c>
    </row>
    <row r="506" spans="1:55">
      <c r="A506" s="99"/>
      <c r="B506" s="100"/>
      <c r="C506" s="101"/>
      <c r="D506" s="102"/>
      <c r="E506" s="102"/>
      <c r="F506" s="103"/>
      <c r="G506" s="323"/>
      <c r="H506" s="104"/>
      <c r="I506" s="105"/>
      <c r="J506" s="106">
        <f>SUM(H506:I506)</f>
        <v>0</v>
      </c>
      <c r="K506" s="107"/>
      <c r="L506" s="118">
        <f>SUM(J506+K506)</f>
        <v>0</v>
      </c>
      <c r="M506" s="108"/>
      <c r="N506" s="76"/>
      <c r="O506" s="109"/>
      <c r="P506" s="110"/>
      <c r="Q506" s="104"/>
      <c r="R506" s="105"/>
      <c r="S506" s="105">
        <f>SUM(Q506:R506)</f>
        <v>0</v>
      </c>
      <c r="T506" s="110"/>
      <c r="U506" s="110"/>
      <c r="V506" s="74">
        <f>SUM(S506+U506)</f>
        <v>0</v>
      </c>
      <c r="W506" s="112"/>
      <c r="X506" s="76"/>
      <c r="Y506" s="82">
        <f>T506-D506</f>
        <v>0</v>
      </c>
      <c r="Z506" s="83">
        <f>P506-E506</f>
        <v>0</v>
      </c>
      <c r="AA506" s="84">
        <f>SUM(S506-J506)</f>
        <v>0</v>
      </c>
      <c r="AB506" s="85" t="e">
        <f>AA506/J506</f>
        <v>#DIV/0!</v>
      </c>
      <c r="AC506" s="86">
        <f>U506-K506</f>
        <v>0</v>
      </c>
      <c r="AD506" s="87" t="e">
        <f>AC506/K506</f>
        <v>#DIV/0!</v>
      </c>
      <c r="AE506" s="88">
        <f>V506-L506</f>
        <v>0</v>
      </c>
      <c r="AF506" s="89" t="e">
        <f>AE506/L506</f>
        <v>#DIV/0!</v>
      </c>
      <c r="AG506" s="90">
        <f>W506-M506</f>
        <v>0</v>
      </c>
      <c r="AH506" s="91" t="e">
        <f>AG506/M506</f>
        <v>#DIV/0!</v>
      </c>
      <c r="AI506" s="233">
        <f>(S47+S98+S149+S200+S251+S302+S353+S404+S455+S506)-(J47+J98+J149+J200+J251+J302+J353+J404+J455+J506)</f>
        <v>0</v>
      </c>
      <c r="AJ506" s="234" t="e">
        <f>AI506/(J47+J98+J149+J200+J251+J302+J353+J404+J455+J506)</f>
        <v>#DIV/0!</v>
      </c>
      <c r="AK506" s="233">
        <f>(U47+U98+U149+U200+U251+U302+U353+U404+U455+U506)-(K47+K98+K149+K200+K251+K302+K353+K404+K455+K506)</f>
        <v>0</v>
      </c>
      <c r="AL506" s="234" t="e">
        <f>AK506/(K47+K98+K149+K200+K251+K302+K353+K404+K455+K506)</f>
        <v>#DIV/0!</v>
      </c>
      <c r="AM506" s="235">
        <f>(V47+V98+V149+V200+V251+V302+V353+V404+V455+V506)-(L47+L98+L149+L200+L251+L302+L353+L404+L455+L506)</f>
        <v>0</v>
      </c>
      <c r="AN506" s="244" t="e">
        <f>AM506/(L47+L98+L149+L200+L251+L302+L353+L404+L455+L506)</f>
        <v>#DIV/0!</v>
      </c>
      <c r="AO506" s="235">
        <f>(W47+W98+W149+W200+W251+W302+W353+W404+W455+W506)-(M47+M98+M149+M200+M251+M302+M353+M404+M455+M506)</f>
        <v>0</v>
      </c>
      <c r="AP506" s="244" t="e">
        <f>AO506/(M47+M98+M149+M200+M251+M302+M353+M404+M455+M506)</f>
        <v>#DIV/0!</v>
      </c>
      <c r="AQ506" s="16"/>
      <c r="AR506" s="92"/>
      <c r="AS506" s="93"/>
      <c r="AT506" s="242">
        <f>SUM(AS506-AR506)</f>
        <v>0</v>
      </c>
      <c r="AU506" s="243" t="e">
        <f>AT506/AR506</f>
        <v>#DIV/0!</v>
      </c>
      <c r="AV506" s="223">
        <f>(AS47+AS98+AS149+AS200+AS251+AS302+AS353+AS404+AS455+AS506)-(AR47+AR98+AR149+AR200+AR251+AR302+AR353+AR404+AR455+AR506)</f>
        <v>0</v>
      </c>
      <c r="AW506" s="224" t="e">
        <f>AV506/(AR47+AR98+AR149+AR200+AR251+AR302+AR353+AR404+AR455+AR506)</f>
        <v>#DIV/0!</v>
      </c>
      <c r="AY506" s="115"/>
      <c r="AZ506" s="53"/>
      <c r="BA506" s="116"/>
      <c r="BB506" s="53"/>
      <c r="BC506" s="226">
        <f>SUM(AY506-BA455)</f>
        <v>0</v>
      </c>
    </row>
    <row r="507" spans="1:55" ht="14.25" customHeight="1">
      <c r="A507" s="99"/>
      <c r="B507" s="100"/>
      <c r="C507" s="101"/>
      <c r="D507" s="102"/>
      <c r="E507" s="102"/>
      <c r="F507" s="103"/>
      <c r="G507" s="323"/>
      <c r="H507" s="245"/>
      <c r="I507" s="105"/>
      <c r="J507" s="106">
        <f>SUM(H507:I507)</f>
        <v>0</v>
      </c>
      <c r="K507" s="107"/>
      <c r="L507" s="118">
        <f>SUM(J507+K507)</f>
        <v>0</v>
      </c>
      <c r="M507" s="108"/>
      <c r="N507" s="76"/>
      <c r="O507" s="109"/>
      <c r="P507" s="110"/>
      <c r="Q507" s="104"/>
      <c r="R507" s="105"/>
      <c r="S507" s="105">
        <f>SUM(Q507:R507)</f>
        <v>0</v>
      </c>
      <c r="T507" s="110"/>
      <c r="U507" s="110"/>
      <c r="V507" s="74">
        <f>SUM(S507+U507)</f>
        <v>0</v>
      </c>
      <c r="W507" s="112"/>
      <c r="X507" s="76"/>
      <c r="Y507" s="113">
        <f>T507-D507</f>
        <v>0</v>
      </c>
      <c r="Z507" s="114">
        <f>P507-E507</f>
        <v>0</v>
      </c>
      <c r="AA507" s="84">
        <f>SUM(S507-J507)</f>
        <v>0</v>
      </c>
      <c r="AB507" s="85" t="e">
        <f>AA507/J507</f>
        <v>#DIV/0!</v>
      </c>
      <c r="AC507" s="86">
        <f>U507-K507</f>
        <v>0</v>
      </c>
      <c r="AD507" s="87" t="e">
        <f>AC507/K507</f>
        <v>#DIV/0!</v>
      </c>
      <c r="AE507" s="88">
        <f>V507-L507</f>
        <v>0</v>
      </c>
      <c r="AF507" s="89" t="e">
        <f>AE507/L507</f>
        <v>#DIV/0!</v>
      </c>
      <c r="AG507" s="90">
        <f>W507-M507</f>
        <v>0</v>
      </c>
      <c r="AH507" s="91" t="e">
        <f>AG507/M507</f>
        <v>#DIV/0!</v>
      </c>
      <c r="AI507" s="233">
        <f>(S48+S99+S150+S201+S252+S303+S354+S405+S456+S507)-(J48+J99+J150+J201+J252+J303+J354+J405+J456+J507)</f>
        <v>0</v>
      </c>
      <c r="AJ507" s="234" t="e">
        <f>AI507/(J48+J99+J150+J201+J252+J303+J354+J405+J456+J507)</f>
        <v>#DIV/0!</v>
      </c>
      <c r="AK507" s="233">
        <f>(U48+U99+U150+U201+U252+U303+U354+U405+U456+U507)-(K48+K99+K150+K201+K252+K303+K354+K405+K456+K507)</f>
        <v>0</v>
      </c>
      <c r="AL507" s="234" t="e">
        <f>AK507/(K48+K99+K150+K201+K252+K303+K354+K405+K456+K507)</f>
        <v>#DIV/0!</v>
      </c>
      <c r="AM507" s="235">
        <f>(V48+V99+V150+V201+V252+V303+V354+V405+V456+V507)-(L48+L99+L150+L201+L252+L303+L354+L405+L456+L507)</f>
        <v>0</v>
      </c>
      <c r="AN507" s="244" t="e">
        <f>AM507/(L48+L99+L150+L201+L252+L303+L354+L405+L456+L507)</f>
        <v>#DIV/0!</v>
      </c>
      <c r="AO507" s="235">
        <f>(W48+W99+W150+W201+W252+W303+W354+W405+W456+W507)-(M48+M99+M150+M201+M252+M303+M354+M405+M456+M507)</f>
        <v>0</v>
      </c>
      <c r="AP507" s="244" t="e">
        <f>AO507/(M48+M99+M150+M201+M252+M303+M354+M405+M456+M507)</f>
        <v>#DIV/0!</v>
      </c>
      <c r="AQ507" s="16"/>
      <c r="AR507" s="92"/>
      <c r="AS507" s="93"/>
      <c r="AT507" s="242">
        <f>SUM(AS507-AR507)</f>
        <v>0</v>
      </c>
      <c r="AU507" s="243" t="e">
        <f>AT507/AR507</f>
        <v>#DIV/0!</v>
      </c>
      <c r="AV507" s="223">
        <f>(AS48+AS99+AS150+AS201+AS252+AS303+AS354+AS405+AS456+AS507)-(AR48+AR99+AR150+AR201+AR252+AR303+AR354+AR405+AR456+AR507)</f>
        <v>0</v>
      </c>
      <c r="AW507" s="224" t="e">
        <f>AV507/(AR48+AR99+AR150+AR201+AR252+AR303+AR354+AR405+AR456+AR507)</f>
        <v>#DIV/0!</v>
      </c>
      <c r="AX507" s="237"/>
      <c r="AY507" s="115"/>
      <c r="AZ507" s="53"/>
      <c r="BA507" s="116"/>
      <c r="BB507" s="53"/>
      <c r="BC507" s="226">
        <f>SUM(AY507-BA456)</f>
        <v>0</v>
      </c>
    </row>
    <row r="508" spans="1:55">
      <c r="A508" s="99"/>
      <c r="B508" s="100"/>
      <c r="C508" s="101"/>
      <c r="D508" s="102"/>
      <c r="E508" s="102"/>
      <c r="F508" s="103"/>
      <c r="G508" s="323"/>
      <c r="H508" s="245"/>
      <c r="I508" s="105"/>
      <c r="J508" s="106">
        <f>SUM(H508:I508)</f>
        <v>0</v>
      </c>
      <c r="K508" s="107"/>
      <c r="L508" s="118">
        <f>SUM(J508+K508)</f>
        <v>0</v>
      </c>
      <c r="M508" s="108"/>
      <c r="N508" s="76"/>
      <c r="O508" s="109"/>
      <c r="P508" s="110"/>
      <c r="Q508" s="104"/>
      <c r="R508" s="105"/>
      <c r="S508" s="105">
        <f>SUM(Q508:R508)</f>
        <v>0</v>
      </c>
      <c r="T508" s="110"/>
      <c r="U508" s="110"/>
      <c r="V508" s="74">
        <f>SUM(S508+U508)</f>
        <v>0</v>
      </c>
      <c r="W508" s="112"/>
      <c r="X508" s="76"/>
      <c r="Y508" s="113">
        <f>T508-D508</f>
        <v>0</v>
      </c>
      <c r="Z508" s="114">
        <f>P508-E508</f>
        <v>0</v>
      </c>
      <c r="AA508" s="84">
        <f>SUM(S508-J508)</f>
        <v>0</v>
      </c>
      <c r="AB508" s="85" t="e">
        <f>AA508/J508</f>
        <v>#DIV/0!</v>
      </c>
      <c r="AC508" s="86">
        <f>U508-K508</f>
        <v>0</v>
      </c>
      <c r="AD508" s="87" t="e">
        <f>AC508/K508</f>
        <v>#DIV/0!</v>
      </c>
      <c r="AE508" s="88">
        <f>V508-L508</f>
        <v>0</v>
      </c>
      <c r="AF508" s="89" t="e">
        <f>AE508/L508</f>
        <v>#DIV/0!</v>
      </c>
      <c r="AG508" s="90">
        <f>W508-M508</f>
        <v>0</v>
      </c>
      <c r="AH508" s="91" t="e">
        <f>AG508/M508</f>
        <v>#DIV/0!</v>
      </c>
      <c r="AI508" s="233">
        <f>(S49+S100+S151+S202+S253+S304+S355+S406+S457+S508)-(J49+J100+J151+J202+J253+J304+J355+J406+J457+J508)</f>
        <v>0</v>
      </c>
      <c r="AJ508" s="234" t="e">
        <f>AI508/(J49+J100+J151+J202+J253+J304+J355+J406+J457+J508)</f>
        <v>#DIV/0!</v>
      </c>
      <c r="AK508" s="233">
        <f>(U49+U100+U151+U202+U253+U304+U355+U406+U457+U508)-(K49+K100+K151+K202+K253+K304+K355+K406+K457+K508)</f>
        <v>0</v>
      </c>
      <c r="AL508" s="234" t="e">
        <f>AK508/(K49+K100+K151+K202+K253+K304+K355+K406+K457+K508)</f>
        <v>#DIV/0!</v>
      </c>
      <c r="AM508" s="235">
        <f>(V49+V100+V151+V202+V253+V304+V355+V406+V457+V508)-(L49+L100+L151+L202+L253+L304+L355+L406+L457+L508)</f>
        <v>0</v>
      </c>
      <c r="AN508" s="244" t="e">
        <f>AM508/(L49+L100+L151+L202+L253+L304+L355+L406+L457+L508)</f>
        <v>#DIV/0!</v>
      </c>
      <c r="AO508" s="235">
        <f>(W49+W100+W151+W202+W253+W304+W355+W406+W457+W508)-(M49+M100+M151+M202+M253+M304+M355+M406+M457+M508)</f>
        <v>0</v>
      </c>
      <c r="AP508" s="244" t="e">
        <f>AO508/(M49+M100+M151+M202+M253+M304+M355+M406+M457+M508)</f>
        <v>#DIV/0!</v>
      </c>
      <c r="AQ508" s="16"/>
      <c r="AR508" s="92"/>
      <c r="AS508" s="93"/>
      <c r="AT508" s="242">
        <f>SUM(AS508-AR508)</f>
        <v>0</v>
      </c>
      <c r="AU508" s="243" t="e">
        <f>AT508/AR508</f>
        <v>#DIV/0!</v>
      </c>
      <c r="AV508" s="223">
        <f>(AS49+AS100+AS151+AS202+AS253+AS304+AS355+AS406+AS457+AS508)-(AR49+AR100+AR151+AR202+AR253+AR304+AR355+AR406+AR457+AR508)</f>
        <v>0</v>
      </c>
      <c r="AW508" s="224" t="e">
        <f>AV508/(AR49+AR100+AR151+AR202+AR253+AR304+AR355+AR406+AR457+AR508)</f>
        <v>#DIV/0!</v>
      </c>
      <c r="AX508" s="237"/>
      <c r="AY508" s="115"/>
      <c r="AZ508" s="53"/>
      <c r="BA508" s="116"/>
      <c r="BB508" s="53"/>
      <c r="BC508" s="226">
        <f>SUM(AY508-BA457)</f>
        <v>0</v>
      </c>
    </row>
    <row r="509" spans="1:55">
      <c r="A509" s="99"/>
      <c r="B509" s="100"/>
      <c r="C509" s="101"/>
      <c r="D509" s="102"/>
      <c r="E509" s="102"/>
      <c r="F509" s="103"/>
      <c r="G509" s="323"/>
      <c r="H509" s="245"/>
      <c r="I509" s="105"/>
      <c r="J509" s="106">
        <f>SUM(H509:I509)</f>
        <v>0</v>
      </c>
      <c r="K509" s="107"/>
      <c r="L509" s="118">
        <f>SUM(J509+K509)</f>
        <v>0</v>
      </c>
      <c r="M509" s="108"/>
      <c r="N509" s="76"/>
      <c r="O509" s="109"/>
      <c r="P509" s="110"/>
      <c r="Q509" s="104"/>
      <c r="R509" s="105"/>
      <c r="S509" s="105">
        <f>SUM(Q509:R509)</f>
        <v>0</v>
      </c>
      <c r="T509" s="110"/>
      <c r="U509" s="110"/>
      <c r="V509" s="74">
        <f>SUM(S509+U509)</f>
        <v>0</v>
      </c>
      <c r="W509" s="112"/>
      <c r="X509" s="76"/>
      <c r="Y509" s="113">
        <f>T509-D509</f>
        <v>0</v>
      </c>
      <c r="Z509" s="114">
        <f>P509-E509</f>
        <v>0</v>
      </c>
      <c r="AA509" s="84">
        <f>SUM(S509-J509)</f>
        <v>0</v>
      </c>
      <c r="AB509" s="85" t="e">
        <f>AA509/J509</f>
        <v>#DIV/0!</v>
      </c>
      <c r="AC509" s="86">
        <f>U509-K509</f>
        <v>0</v>
      </c>
      <c r="AD509" s="87" t="e">
        <f>AC509/K509</f>
        <v>#DIV/0!</v>
      </c>
      <c r="AE509" s="88">
        <f>V509-L509</f>
        <v>0</v>
      </c>
      <c r="AF509" s="89" t="e">
        <f>AE509/L509</f>
        <v>#DIV/0!</v>
      </c>
      <c r="AG509" s="90">
        <f>W509-M509</f>
        <v>0</v>
      </c>
      <c r="AH509" s="91" t="e">
        <f>AG509/M509</f>
        <v>#DIV/0!</v>
      </c>
      <c r="AI509" s="233">
        <f>(S50+S101+S152+S203+S254+S305+S356+S407+S458+S509)-(J50+J101+J152+J203+J254+J305+J356+J407+J458+J509)</f>
        <v>0</v>
      </c>
      <c r="AJ509" s="234" t="e">
        <f>AI509/(J50+J101+J152+J203+J254+J305+J356+J407+J458+J509)</f>
        <v>#DIV/0!</v>
      </c>
      <c r="AK509" s="233">
        <f>(U50+U101+U152+U203+U254+U305+U356+U407+U458+U509)-(K50+K101+K152+K203+K254+K305+K356+K407+K458+K509)</f>
        <v>0</v>
      </c>
      <c r="AL509" s="234" t="e">
        <f>AK509/(K50+K101+K152+K203+K254+K305+K356+K407+K458+K509)</f>
        <v>#DIV/0!</v>
      </c>
      <c r="AM509" s="235">
        <f>(V50+V101+V152+V203+V254+V305+V356+V407+V458+V509)-(L50+L101+L152+L203+L254+L305+L356+L407+L458+L509)</f>
        <v>0</v>
      </c>
      <c r="AN509" s="244" t="e">
        <f>AM509/(L50+L101+L152+L203+L254+L305+L356+L407+L458+L509)</f>
        <v>#DIV/0!</v>
      </c>
      <c r="AO509" s="235">
        <f>(W50+W101+W152+W203+W254+W305+W356+W407+W458+W509)-(M50+M101+M152+M203+M254+M305+M356+M407+M458+M509)</f>
        <v>0</v>
      </c>
      <c r="AP509" s="244" t="e">
        <f>AO509/(M50+M101+M152+M203+M254+M305+M356+M407+M458+M509)</f>
        <v>#DIV/0!</v>
      </c>
      <c r="AQ509" s="16"/>
      <c r="AR509" s="92"/>
      <c r="AS509" s="93"/>
      <c r="AT509" s="242">
        <f>SUM(AS509-AR509)</f>
        <v>0</v>
      </c>
      <c r="AU509" s="243" t="e">
        <f>AT509/AR509</f>
        <v>#DIV/0!</v>
      </c>
      <c r="AV509" s="223">
        <f>(AS50+AS101+AS152+AS203+AS254+AS305+AS356+AS407+AS458+AS509)-(AR50+AR101+AR152+AR203+AR254+AR305+AR356+AR407+AR458+AR509)</f>
        <v>0</v>
      </c>
      <c r="AW509" s="224" t="e">
        <f>AV509/(AR50+AR101+AR152+AR203+AR254+AR305+AR356+AR407+AR458+AR509)</f>
        <v>#DIV/0!</v>
      </c>
      <c r="AX509" s="237"/>
      <c r="AY509" s="115"/>
      <c r="AZ509" s="53"/>
      <c r="BA509" s="116"/>
      <c r="BB509" s="53"/>
      <c r="BC509" s="226">
        <f>SUM(AY509-BA458)</f>
        <v>0</v>
      </c>
    </row>
    <row r="510" spans="1:55">
      <c r="A510" s="99"/>
      <c r="B510" s="100"/>
      <c r="C510" s="101"/>
      <c r="D510" s="102"/>
      <c r="E510" s="102"/>
      <c r="F510" s="103"/>
      <c r="G510" s="323"/>
      <c r="H510" s="245"/>
      <c r="I510" s="105"/>
      <c r="J510" s="106">
        <f>SUM(H510:I510)</f>
        <v>0</v>
      </c>
      <c r="K510" s="107"/>
      <c r="L510" s="118">
        <f>SUM(J510+K510)</f>
        <v>0</v>
      </c>
      <c r="M510" s="108"/>
      <c r="N510" s="76"/>
      <c r="O510" s="109"/>
      <c r="P510" s="110"/>
      <c r="Q510" s="104"/>
      <c r="R510" s="105"/>
      <c r="S510" s="105">
        <f>SUM(Q510:R510)</f>
        <v>0</v>
      </c>
      <c r="T510" s="110"/>
      <c r="U510" s="110"/>
      <c r="V510" s="74">
        <f>SUM(S510+U510)</f>
        <v>0</v>
      </c>
      <c r="W510" s="112"/>
      <c r="X510" s="76"/>
      <c r="Y510" s="113">
        <f>T510-D510</f>
        <v>0</v>
      </c>
      <c r="Z510" s="114">
        <f>P510-E510</f>
        <v>0</v>
      </c>
      <c r="AA510" s="84">
        <f>SUM(S510-J510)</f>
        <v>0</v>
      </c>
      <c r="AB510" s="85" t="e">
        <f>AA510/J510</f>
        <v>#DIV/0!</v>
      </c>
      <c r="AC510" s="86">
        <f>U510-K510</f>
        <v>0</v>
      </c>
      <c r="AD510" s="87" t="e">
        <f>AC510/K510</f>
        <v>#DIV/0!</v>
      </c>
      <c r="AE510" s="88">
        <f>V510-L510</f>
        <v>0</v>
      </c>
      <c r="AF510" s="89" t="e">
        <f>AE510/L510</f>
        <v>#DIV/0!</v>
      </c>
      <c r="AG510" s="90">
        <f>W510-M510</f>
        <v>0</v>
      </c>
      <c r="AH510" s="91" t="e">
        <f>AG510/M510</f>
        <v>#DIV/0!</v>
      </c>
      <c r="AI510" s="233">
        <f>(S51+S102+S153+S204+S255+S306+S357+S408+S459+S510)-(J51+J102+J153+J204+J255+J306+J357+J408+J459+J510)</f>
        <v>0</v>
      </c>
      <c r="AJ510" s="234" t="e">
        <f>AI510/(J51+J102+J153+J204+J255+J306+J357+J408+J459+J510)</f>
        <v>#DIV/0!</v>
      </c>
      <c r="AK510" s="233">
        <f>(U51+U102+U153+U204+U255+U306+U357+U408+U459+U510)-(K51+K102+K153+K204+K255+K306+K357+K408+K459+K510)</f>
        <v>0</v>
      </c>
      <c r="AL510" s="234" t="e">
        <f>AK510/(K51+K102+K153+K204+K255+K306+K357+K408+K459+K510)</f>
        <v>#DIV/0!</v>
      </c>
      <c r="AM510" s="235">
        <f>(V51+V102+V153+V204+V255+V306+V357+V408+V459+V510)-(L51+L102+L153+L204+L255+L306+L357+L408+L459+L510)</f>
        <v>0</v>
      </c>
      <c r="AN510" s="244" t="e">
        <f>AM510/(L51+L102+L153+L204+L255+L306+L357+L408+L459+L510)</f>
        <v>#DIV/0!</v>
      </c>
      <c r="AO510" s="235">
        <f>(W51+W102+W153+W204+W255+W306+W357+W408+W459+W510)-(M51+M102+M153+M204+M255+M306+M357+M408+M459+M510)</f>
        <v>0</v>
      </c>
      <c r="AP510" s="244" t="e">
        <f>AO510/(M51+M102+M153+M204+M255+M306+M357+M408+M459+M510)</f>
        <v>#DIV/0!</v>
      </c>
      <c r="AQ510" s="16"/>
      <c r="AR510" s="92"/>
      <c r="AS510" s="93"/>
      <c r="AT510" s="242">
        <f>SUM(AS510-AR510)</f>
        <v>0</v>
      </c>
      <c r="AU510" s="243" t="e">
        <f>AT510/AR510</f>
        <v>#DIV/0!</v>
      </c>
      <c r="AV510" s="223">
        <f>(AS51+AS102+AS153+AS204+AS255+AS306+AS357+AS408+AS459+AS510)-(AR51+AR102+AR153+AR204+AR255+AR306+AR357+AR408+AR459+AR510)</f>
        <v>0</v>
      </c>
      <c r="AW510" s="224" t="e">
        <f>AV510/(AR51+AR102+AR153+AR204+AR255+AR306+AR357+AR408+AR459+AR510)</f>
        <v>#DIV/0!</v>
      </c>
      <c r="AX510" s="237"/>
      <c r="AY510" s="115"/>
      <c r="AZ510" s="53"/>
      <c r="BA510" s="116"/>
      <c r="BB510" s="53"/>
      <c r="BC510" s="226">
        <f>SUM(AY510-BA459)</f>
        <v>0</v>
      </c>
    </row>
    <row r="511" spans="1:55" ht="15.75" thickBot="1">
      <c r="A511" s="119"/>
      <c r="B511" s="120"/>
      <c r="C511" s="121"/>
      <c r="D511" s="122"/>
      <c r="E511" s="122"/>
      <c r="F511" s="123"/>
      <c r="G511" s="324"/>
      <c r="H511" s="246"/>
      <c r="I511" s="125"/>
      <c r="J511" s="126">
        <f>SUM(H511:I511)</f>
        <v>0</v>
      </c>
      <c r="K511" s="127"/>
      <c r="L511" s="128">
        <f>SUM(J511+K511)</f>
        <v>0</v>
      </c>
      <c r="M511" s="129"/>
      <c r="N511" s="130"/>
      <c r="O511" s="131"/>
      <c r="P511" s="132"/>
      <c r="Q511" s="124"/>
      <c r="R511" s="125"/>
      <c r="S511" s="125">
        <f>SUM(Q511:R511)</f>
        <v>0</v>
      </c>
      <c r="T511" s="132"/>
      <c r="U511" s="132"/>
      <c r="V511" s="134">
        <f>SUM(S511+U511)</f>
        <v>0</v>
      </c>
      <c r="W511" s="135"/>
      <c r="X511" s="130"/>
      <c r="Y511" s="136">
        <f>T511-D511</f>
        <v>0</v>
      </c>
      <c r="Z511" s="137">
        <f>P511-E511</f>
        <v>0</v>
      </c>
      <c r="AA511" s="84">
        <f>SUM(S511-J511)</f>
        <v>0</v>
      </c>
      <c r="AB511" s="85" t="e">
        <f>AA511/J511</f>
        <v>#DIV/0!</v>
      </c>
      <c r="AC511" s="86">
        <f>U511-K511</f>
        <v>0</v>
      </c>
      <c r="AD511" s="87" t="e">
        <f>AC511/K511</f>
        <v>#DIV/0!</v>
      </c>
      <c r="AE511" s="88">
        <f>V511-L511</f>
        <v>0</v>
      </c>
      <c r="AF511" s="89" t="e">
        <f>AE511/L511</f>
        <v>#DIV/0!</v>
      </c>
      <c r="AG511" s="90">
        <f>W511-M511</f>
        <v>0</v>
      </c>
      <c r="AH511" s="91" t="e">
        <f>AG511/M511</f>
        <v>#DIV/0!</v>
      </c>
      <c r="AI511" s="233">
        <f>(S52+S103+S154+S205+S256+S307+S358+S409+S460+S511)-(J52+J103+J154+J205+J256+J307+J358+J409+J460+J511)</f>
        <v>0</v>
      </c>
      <c r="AJ511" s="234" t="e">
        <f>AI511/(J52+J103+J154+J205+J256+J307+J358+J409+J460+J511)</f>
        <v>#DIV/0!</v>
      </c>
      <c r="AK511" s="233">
        <f>(U52+U103+U154+U205+U256+U307+U358+U409+U460+U511)-(K52+K103+K154+K205+K256+K307+K358+K409+K460+K511)</f>
        <v>0</v>
      </c>
      <c r="AL511" s="234" t="e">
        <f>AK511/(K52+K103+K154+K205+K256+K307+K358+K409+K460+K511)</f>
        <v>#DIV/0!</v>
      </c>
      <c r="AM511" s="235">
        <f>(V52+V103+V154+V205+V256+V307+V358+V409+V460+V511)-(L52+L103+L154+L205+L256+L307+L358+L409+L460+L511)</f>
        <v>0</v>
      </c>
      <c r="AN511" s="244" t="e">
        <f>AM511/(L52+L103+L154+L205+L256+L307+L358+L409+L460+L511)</f>
        <v>#DIV/0!</v>
      </c>
      <c r="AO511" s="235">
        <f>(W52+W103+W154+W205+W256+W307+W358+W409+W460+W511)-(M52+M103+M154+M205+M256+M307+M358+M409+M460+M511)</f>
        <v>0</v>
      </c>
      <c r="AP511" s="244" t="e">
        <f>AO511/(M52+M103+M154+M205+M256+M307+M358+M409+M460+M511)</f>
        <v>#DIV/0!</v>
      </c>
      <c r="AQ511" s="16"/>
      <c r="AR511" s="142"/>
      <c r="AS511" s="143"/>
      <c r="AT511" s="242">
        <f>SUM(AS511-AR511)</f>
        <v>0</v>
      </c>
      <c r="AU511" s="243" t="e">
        <f>AT511/AR511</f>
        <v>#DIV/0!</v>
      </c>
      <c r="AV511" s="223">
        <f>(AS52+AS103+AS154+AS205+AS256+AS307+AS358+AS409+AS460+AS511)-(AR52+AR103+AR154+AR205+AR256+AR307+AR358+AR409+AR460+AR511)</f>
        <v>0</v>
      </c>
      <c r="AW511" s="224" t="e">
        <f>AV511/(AR52+AR103+AR154+AR205+AR256+AR307+AR358+AR409+AR460+AR511)</f>
        <v>#DIV/0!</v>
      </c>
      <c r="AX511" s="237"/>
      <c r="AY511" s="144"/>
      <c r="AZ511" s="145"/>
      <c r="BA511" s="146"/>
      <c r="BB511" s="145"/>
      <c r="BC511" s="227">
        <f>SUM(AY511-BA460)</f>
        <v>0</v>
      </c>
    </row>
    <row r="512" spans="1:55" ht="15.75" thickBot="1">
      <c r="A512" s="148"/>
      <c r="B512" s="148"/>
      <c r="C512" s="148"/>
      <c r="D512" s="148"/>
      <c r="E512" s="148"/>
      <c r="F512" s="148"/>
      <c r="G512" s="325"/>
      <c r="H512" s="149"/>
      <c r="I512" s="149"/>
      <c r="J512" s="149"/>
      <c r="K512" s="149"/>
      <c r="L512" s="150"/>
      <c r="M512" s="150"/>
      <c r="N512" s="150"/>
      <c r="O512" s="150"/>
      <c r="P512" s="150"/>
      <c r="Q512" s="149"/>
      <c r="R512" s="149"/>
      <c r="S512" s="149"/>
      <c r="T512" s="149"/>
      <c r="U512" s="149"/>
      <c r="V512" s="150"/>
      <c r="W512" s="150"/>
      <c r="X512" s="150"/>
      <c r="Y512" s="150"/>
      <c r="Z512" s="151"/>
      <c r="AA512" s="149"/>
      <c r="AB512" s="152"/>
      <c r="AC512" s="149"/>
      <c r="AD512" s="152"/>
      <c r="AE512" s="150"/>
      <c r="AF512" s="153"/>
      <c r="AG512" s="150"/>
      <c r="AH512" s="153"/>
      <c r="AI512" s="300"/>
      <c r="AJ512" s="301"/>
      <c r="AK512" s="300"/>
      <c r="AL512" s="301"/>
      <c r="AM512" s="211"/>
      <c r="AN512" s="212"/>
      <c r="AO512" s="213"/>
      <c r="AP512" s="214"/>
      <c r="AQ512" s="16"/>
      <c r="AR512" s="154"/>
      <c r="AS512" s="154"/>
      <c r="AT512" s="155"/>
      <c r="AU512" s="156"/>
      <c r="AV512" s="238"/>
      <c r="AW512" s="228"/>
      <c r="AX512" s="156"/>
    </row>
    <row r="513" spans="1:55" ht="24" thickBot="1">
      <c r="A513" s="157" t="s">
        <v>14</v>
      </c>
      <c r="B513" s="158"/>
      <c r="C513" s="158"/>
      <c r="D513" s="158"/>
      <c r="E513" s="158"/>
      <c r="F513" s="159"/>
      <c r="G513" s="326"/>
      <c r="H513" s="161"/>
      <c r="I513" s="161"/>
      <c r="J513" s="162">
        <f>SUM(J471:J511)</f>
        <v>0</v>
      </c>
      <c r="K513" s="162">
        <f>SUM(K471:K511)</f>
        <v>0</v>
      </c>
      <c r="L513" s="163">
        <f>SUM(L471:L511)</f>
        <v>0</v>
      </c>
      <c r="M513" s="164">
        <f>SUM(M471:M511)</f>
        <v>0</v>
      </c>
      <c r="N513" s="165"/>
      <c r="O513" s="165"/>
      <c r="P513" s="165"/>
      <c r="Q513" s="166"/>
      <c r="R513" s="166"/>
      <c r="S513" s="162">
        <f>SUM(S471:S511)</f>
        <v>0</v>
      </c>
      <c r="T513" s="166"/>
      <c r="U513" s="166"/>
      <c r="V513" s="163">
        <f>SUM(V471:V511)</f>
        <v>0</v>
      </c>
      <c r="W513" s="167">
        <f>SUM(W471:W511)</f>
        <v>0</v>
      </c>
      <c r="X513" s="168"/>
      <c r="Y513" s="168"/>
      <c r="Z513" s="169"/>
      <c r="AA513" s="170"/>
      <c r="AB513" s="171"/>
      <c r="AC513" s="170"/>
      <c r="AD513" s="171"/>
      <c r="AE513" s="172"/>
      <c r="AF513" s="173"/>
      <c r="AG513" s="172"/>
      <c r="AH513" s="173"/>
      <c r="AI513" s="297"/>
      <c r="AJ513" s="298"/>
      <c r="AK513" s="297"/>
      <c r="AL513" s="298"/>
      <c r="AM513" s="174"/>
      <c r="AN513" s="175"/>
      <c r="AO513" s="176"/>
      <c r="AP513" s="177"/>
      <c r="AR513" s="178">
        <f>SUM(AR471:AR511)</f>
        <v>0</v>
      </c>
      <c r="AS513" s="179">
        <f>SUM(AS471:AS511)</f>
        <v>0</v>
      </c>
      <c r="AT513" s="180"/>
      <c r="AU513" s="181"/>
      <c r="AV513" s="182"/>
      <c r="AW513" s="183"/>
    </row>
    <row r="514" spans="1:55" ht="6" customHeight="1" thickBot="1">
      <c r="H514" s="184"/>
      <c r="I514" s="184"/>
      <c r="Q514" s="149"/>
      <c r="R514" s="149"/>
      <c r="AA514" s="149"/>
      <c r="AB514" s="152"/>
      <c r="AC514" s="149"/>
      <c r="AD514" s="152"/>
      <c r="AE514" s="150"/>
      <c r="AF514" s="153"/>
      <c r="AG514" s="150"/>
      <c r="AH514" s="153"/>
      <c r="AR514" s="185"/>
      <c r="AS514" s="185"/>
      <c r="AT514" s="155"/>
      <c r="AU514" s="156"/>
    </row>
    <row r="515" spans="1:55" ht="23.25" customHeight="1" thickBot="1">
      <c r="A515" s="157" t="s">
        <v>15</v>
      </c>
      <c r="B515" s="158"/>
      <c r="C515" s="158"/>
      <c r="D515" s="158"/>
      <c r="E515" s="158"/>
      <c r="F515" s="159"/>
      <c r="G515" s="326"/>
      <c r="H515" s="186"/>
      <c r="I515" s="186"/>
      <c r="J515" s="162">
        <f>AVERAGE(J471:J511)</f>
        <v>0</v>
      </c>
      <c r="K515" s="162" t="e">
        <f>AVERAGE(K471:K511)</f>
        <v>#DIV/0!</v>
      </c>
      <c r="L515" s="163">
        <f>AVERAGE(L471:L511)</f>
        <v>0</v>
      </c>
      <c r="M515" s="164" t="e">
        <f>AVERAGE(M471:M511)</f>
        <v>#DIV/0!</v>
      </c>
      <c r="N515" s="165"/>
      <c r="O515" s="165"/>
      <c r="P515" s="165"/>
      <c r="Q515" s="187"/>
      <c r="R515" s="187"/>
      <c r="S515" s="162">
        <f>AVERAGE(S471:S511)</f>
        <v>0</v>
      </c>
      <c r="T515" s="166"/>
      <c r="U515" s="166"/>
      <c r="V515" s="163">
        <f>AVERAGE(V471:V511)</f>
        <v>0</v>
      </c>
      <c r="W515" s="188" t="e">
        <f>AVERAGE(W471:W511)</f>
        <v>#DIV/0!</v>
      </c>
      <c r="X515" s="168"/>
      <c r="Y515" s="168"/>
      <c r="Z515" s="169"/>
      <c r="AA515" s="189">
        <f>AVERAGE(AA471:AA511)</f>
        <v>0</v>
      </c>
      <c r="AB515" s="190" t="e">
        <f>AVERAGE(AB471:AB511)</f>
        <v>#DIV/0!</v>
      </c>
      <c r="AC515" s="191">
        <f>AVERAGE(AC471:AC511)</f>
        <v>0</v>
      </c>
      <c r="AD515" s="192" t="e">
        <f>AVERAGE(AD471:AD511)</f>
        <v>#DIV/0!</v>
      </c>
      <c r="AE515" s="193">
        <f>AVERAGE(AE471:AE511)</f>
        <v>0</v>
      </c>
      <c r="AF515" s="194" t="e">
        <f>AVERAGE(AF471:AF511)</f>
        <v>#DIV/0!</v>
      </c>
      <c r="AG515" s="195">
        <f>AVERAGE(AG471:AG511)</f>
        <v>0</v>
      </c>
      <c r="AH515" s="196" t="e">
        <f>AVERAGE(AH471:AH511)</f>
        <v>#DIV/0!</v>
      </c>
      <c r="AI515" s="315">
        <f>AVERAGE(AI471:AI511)</f>
        <v>0</v>
      </c>
      <c r="AJ515" s="315" t="e">
        <f>AVERAGE(AJ471:AJ511)</f>
        <v>#DIV/0!</v>
      </c>
      <c r="AK515" s="315">
        <f>AVERAGE(AK471:AK511)</f>
        <v>0</v>
      </c>
      <c r="AL515" s="315" t="e">
        <f>AVERAGE(AL471:AL511)</f>
        <v>#DIV/0!</v>
      </c>
      <c r="AM515" s="229">
        <f>AVERAGE(AM471:AM511)</f>
        <v>0</v>
      </c>
      <c r="AN515" s="229" t="e">
        <f>AVERAGE(AN471:AN511)</f>
        <v>#DIV/0!</v>
      </c>
      <c r="AO515" s="230">
        <f>AVERAGE(AO471:AO511)</f>
        <v>0</v>
      </c>
      <c r="AP515" s="230" t="e">
        <f>AVERAGE(AP471:AP511)</f>
        <v>#DIV/0!</v>
      </c>
      <c r="AQ515" s="16"/>
      <c r="AR515" s="197" t="e">
        <f>AVERAGE(AR471:AR511)</f>
        <v>#DIV/0!</v>
      </c>
      <c r="AS515" s="198" t="e">
        <f>AVERAGE(AS471:AS511)</f>
        <v>#DIV/0!</v>
      </c>
      <c r="AT515" s="199">
        <f>AVERAGE(AT471:AT511)</f>
        <v>0</v>
      </c>
      <c r="AU515" s="200" t="e">
        <f>AVERAGE(AU471:AU511)</f>
        <v>#DIV/0!</v>
      </c>
      <c r="AV515" s="231">
        <f>AVERAGE(AV471:AV511)</f>
        <v>0</v>
      </c>
      <c r="AW515" s="232" t="e">
        <f>AVERAGE(AW471:AW511)</f>
        <v>#DIV/0!</v>
      </c>
    </row>
    <row r="516" spans="1:55" ht="57" customHeight="1">
      <c r="A516" s="201"/>
      <c r="B516" s="201"/>
      <c r="C516" s="201"/>
      <c r="D516" s="201"/>
      <c r="E516" s="201"/>
      <c r="F516" s="201"/>
      <c r="G516" s="207"/>
      <c r="H516" s="202"/>
      <c r="I516" s="202"/>
      <c r="J516" s="203"/>
      <c r="K516" s="203"/>
      <c r="L516" s="204"/>
      <c r="M516" s="205"/>
      <c r="N516" s="205"/>
      <c r="O516" s="205"/>
      <c r="P516" s="205"/>
      <c r="Q516" s="206"/>
      <c r="R516" s="206"/>
      <c r="S516" s="203"/>
      <c r="T516" s="203"/>
      <c r="U516" s="203"/>
      <c r="V516" s="204"/>
      <c r="W516" s="205"/>
      <c r="X516" s="205"/>
      <c r="Y516" s="205"/>
      <c r="Z516" s="207"/>
      <c r="AA516" s="203"/>
      <c r="AB516" s="208"/>
      <c r="AC516" s="203"/>
      <c r="AD516" s="208"/>
      <c r="AE516" s="204"/>
      <c r="AF516" s="209"/>
      <c r="AG516" s="205"/>
      <c r="AH516" s="210"/>
      <c r="AI516" s="300"/>
      <c r="AJ516" s="301"/>
      <c r="AK516" s="300"/>
      <c r="AL516" s="301"/>
      <c r="AM516" s="211"/>
      <c r="AN516" s="212"/>
      <c r="AO516" s="213"/>
      <c r="AP516" s="214"/>
      <c r="AQ516" s="16"/>
    </row>
    <row r="517" spans="1:55" ht="15.75" customHeight="1" thickBot="1">
      <c r="A517" s="148"/>
      <c r="B517" s="148"/>
      <c r="C517" s="148"/>
      <c r="D517" s="148"/>
      <c r="E517" s="148"/>
      <c r="F517" s="148"/>
      <c r="G517" s="325"/>
      <c r="H517" s="149"/>
      <c r="I517" s="149"/>
      <c r="J517" s="149"/>
      <c r="K517" s="149"/>
      <c r="L517" s="150"/>
      <c r="M517" s="150"/>
      <c r="N517" s="150"/>
      <c r="O517" s="150"/>
      <c r="P517" s="150"/>
      <c r="Q517" s="149"/>
      <c r="R517" s="149"/>
      <c r="S517" s="149"/>
      <c r="T517" s="149"/>
      <c r="U517" s="149"/>
      <c r="V517" s="150"/>
      <c r="W517" s="150"/>
      <c r="X517" s="150"/>
      <c r="Y517" s="150"/>
      <c r="Z517" s="151"/>
      <c r="AA517" s="149"/>
      <c r="AB517" s="152"/>
      <c r="AC517" s="149"/>
      <c r="AD517" s="152"/>
      <c r="AE517" s="150"/>
      <c r="AF517" s="153"/>
      <c r="AG517" s="150"/>
      <c r="AH517" s="153"/>
      <c r="AI517" s="300"/>
      <c r="AJ517" s="301"/>
      <c r="AK517" s="300"/>
      <c r="AL517" s="301"/>
      <c r="AM517" s="211"/>
      <c r="AN517" s="212"/>
      <c r="AO517" s="213"/>
      <c r="AP517" s="214"/>
      <c r="AQ517" s="16"/>
    </row>
    <row r="518" spans="1:55" ht="30" customHeight="1" thickBot="1">
      <c r="A518" s="249" t="s">
        <v>26</v>
      </c>
      <c r="B518" s="28" t="str">
        <f>A518</f>
        <v>DECEMBRE</v>
      </c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  <c r="AI518" s="28"/>
      <c r="AJ518" s="28"/>
      <c r="AK518" s="28"/>
      <c r="AL518" s="28"/>
      <c r="AM518" s="28"/>
      <c r="AN518" s="28"/>
      <c r="AO518" s="28"/>
      <c r="AP518" s="29"/>
      <c r="AR518" s="250" t="str">
        <f>B518</f>
        <v>DECEMBRE</v>
      </c>
      <c r="AS518" s="251"/>
      <c r="AT518" s="251"/>
      <c r="AU518" s="252"/>
      <c r="AV518" s="302" t="s">
        <v>17</v>
      </c>
      <c r="AW518" s="303"/>
      <c r="AY518" s="32">
        <v>42401</v>
      </c>
      <c r="AZ518" s="33"/>
      <c r="BA518" s="32">
        <f>AY518+31</f>
        <v>42432</v>
      </c>
      <c r="BB518" s="33"/>
      <c r="BC518" s="34" t="s">
        <v>59</v>
      </c>
    </row>
    <row r="519" spans="1:55" s="275" customFormat="1" ht="30.75" customHeight="1">
      <c r="A519" s="255" t="s">
        <v>28</v>
      </c>
      <c r="B519" s="256"/>
      <c r="C519" s="256"/>
      <c r="D519" s="256"/>
      <c r="E519" s="256"/>
      <c r="F519" s="257"/>
      <c r="G519" s="258">
        <v>2015</v>
      </c>
      <c r="H519" s="259"/>
      <c r="I519" s="259"/>
      <c r="J519" s="259"/>
      <c r="K519" s="259"/>
      <c r="L519" s="259"/>
      <c r="M519" s="259"/>
      <c r="N519" s="260"/>
      <c r="O519" s="261">
        <f>G519+1</f>
        <v>2016</v>
      </c>
      <c r="P519" s="259"/>
      <c r="Q519" s="259"/>
      <c r="R519" s="259"/>
      <c r="S519" s="259"/>
      <c r="T519" s="259"/>
      <c r="U519" s="259"/>
      <c r="V519" s="259"/>
      <c r="W519" s="262"/>
      <c r="X519" s="260"/>
      <c r="Y519" s="263" t="s">
        <v>47</v>
      </c>
      <c r="Z519" s="263" t="s">
        <v>48</v>
      </c>
      <c r="AA519" s="44" t="s">
        <v>49</v>
      </c>
      <c r="AB519" s="44"/>
      <c r="AC519" s="44" t="s">
        <v>50</v>
      </c>
      <c r="AD519" s="44"/>
      <c r="AE519" s="45" t="s">
        <v>51</v>
      </c>
      <c r="AF519" s="45"/>
      <c r="AG519" s="45" t="s">
        <v>52</v>
      </c>
      <c r="AH519" s="264"/>
      <c r="AI519" s="333" t="s">
        <v>60</v>
      </c>
      <c r="AJ519" s="334"/>
      <c r="AK519" s="333" t="s">
        <v>61</v>
      </c>
      <c r="AL519" s="334"/>
      <c r="AM519" s="327" t="s">
        <v>62</v>
      </c>
      <c r="AN519" s="331"/>
      <c r="AO519" s="327" t="s">
        <v>18</v>
      </c>
      <c r="AP519" s="328"/>
      <c r="AQ519" s="265"/>
      <c r="AR519" s="266">
        <f>G519</f>
        <v>2015</v>
      </c>
      <c r="AS519" s="267">
        <f>O519</f>
        <v>2016</v>
      </c>
      <c r="AT519" s="268" t="s">
        <v>55</v>
      </c>
      <c r="AU519" s="269"/>
      <c r="AV519" s="304"/>
      <c r="AW519" s="215"/>
      <c r="AX519" s="272"/>
      <c r="AY519" s="52" t="s">
        <v>57</v>
      </c>
      <c r="AZ519" s="53"/>
      <c r="BA519" s="52" t="s">
        <v>58</v>
      </c>
      <c r="BB519" s="53"/>
      <c r="BC519" s="54"/>
    </row>
    <row r="520" spans="1:55" ht="57" customHeight="1">
      <c r="A520" s="35">
        <v>1</v>
      </c>
      <c r="B520" s="36">
        <v>2</v>
      </c>
      <c r="C520" s="37">
        <v>3</v>
      </c>
      <c r="D520" s="38" t="s">
        <v>29</v>
      </c>
      <c r="E520" s="316" t="s">
        <v>30</v>
      </c>
      <c r="F520" s="317" t="s">
        <v>38</v>
      </c>
      <c r="G520" s="321">
        <v>5</v>
      </c>
      <c r="H520" s="39" t="s">
        <v>31</v>
      </c>
      <c r="I520" s="39" t="s">
        <v>32</v>
      </c>
      <c r="J520" s="39" t="s">
        <v>33</v>
      </c>
      <c r="K520" s="43" t="s">
        <v>34</v>
      </c>
      <c r="L520" s="40" t="s">
        <v>35</v>
      </c>
      <c r="M520" s="276" t="s">
        <v>36</v>
      </c>
      <c r="N520" s="277"/>
      <c r="O520" s="278" t="s">
        <v>37</v>
      </c>
      <c r="P520" s="41" t="s">
        <v>39</v>
      </c>
      <c r="Q520" s="39" t="s">
        <v>40</v>
      </c>
      <c r="R520" s="39" t="s">
        <v>41</v>
      </c>
      <c r="S520" s="39" t="s">
        <v>42</v>
      </c>
      <c r="T520" s="42" t="s">
        <v>43</v>
      </c>
      <c r="U520" s="43" t="s">
        <v>44</v>
      </c>
      <c r="V520" s="40" t="s">
        <v>45</v>
      </c>
      <c r="W520" s="276" t="s">
        <v>46</v>
      </c>
      <c r="X520" s="277"/>
      <c r="Y520" s="263"/>
      <c r="Z520" s="263"/>
      <c r="AA520" s="44"/>
      <c r="AB520" s="44"/>
      <c r="AC520" s="44"/>
      <c r="AD520" s="44"/>
      <c r="AE520" s="45"/>
      <c r="AF520" s="45"/>
      <c r="AG520" s="45"/>
      <c r="AH520" s="264"/>
      <c r="AI520" s="335"/>
      <c r="AJ520" s="336"/>
      <c r="AK520" s="335"/>
      <c r="AL520" s="336"/>
      <c r="AM520" s="329"/>
      <c r="AN520" s="332"/>
      <c r="AO520" s="329"/>
      <c r="AP520" s="330"/>
      <c r="AR520" s="281" t="s">
        <v>53</v>
      </c>
      <c r="AS520" s="282" t="s">
        <v>54</v>
      </c>
      <c r="AT520" s="268"/>
      <c r="AU520" s="269"/>
      <c r="AV520" s="304"/>
      <c r="AW520" s="215"/>
      <c r="AY520" s="283"/>
      <c r="AZ520" s="53"/>
      <c r="BA520" s="283"/>
      <c r="BB520" s="53"/>
      <c r="BC520" s="54"/>
    </row>
    <row r="521" spans="1:55" ht="15.75" customHeight="1" thickBot="1">
      <c r="A521" s="35"/>
      <c r="B521" s="36"/>
      <c r="C521" s="37"/>
      <c r="D521" s="55"/>
      <c r="E521" s="316"/>
      <c r="F521" s="318"/>
      <c r="G521" s="322"/>
      <c r="H521" s="39"/>
      <c r="I521" s="39"/>
      <c r="J521" s="39"/>
      <c r="K521" s="285"/>
      <c r="L521" s="40"/>
      <c r="M521" s="276"/>
      <c r="N521" s="277"/>
      <c r="O521" s="286"/>
      <c r="P521" s="56"/>
      <c r="Q521" s="39"/>
      <c r="R521" s="39"/>
      <c r="S521" s="39"/>
      <c r="T521" s="57"/>
      <c r="U521" s="285"/>
      <c r="V521" s="40"/>
      <c r="W521" s="276"/>
      <c r="X521" s="277"/>
      <c r="Y521" s="263"/>
      <c r="Z521" s="263"/>
      <c r="AA521" s="58" t="s">
        <v>11</v>
      </c>
      <c r="AB521" s="59" t="s">
        <v>12</v>
      </c>
      <c r="AC521" s="60" t="s">
        <v>11</v>
      </c>
      <c r="AD521" s="61" t="s">
        <v>12</v>
      </c>
      <c r="AE521" s="62" t="s">
        <v>11</v>
      </c>
      <c r="AF521" s="63" t="s">
        <v>12</v>
      </c>
      <c r="AG521" s="62" t="s">
        <v>11</v>
      </c>
      <c r="AH521" s="63" t="s">
        <v>12</v>
      </c>
      <c r="AI521" s="305" t="s">
        <v>11</v>
      </c>
      <c r="AJ521" s="306" t="s">
        <v>12</v>
      </c>
      <c r="AK521" s="305" t="s">
        <v>11</v>
      </c>
      <c r="AL521" s="306" t="s">
        <v>12</v>
      </c>
      <c r="AM521" s="239" t="s">
        <v>11</v>
      </c>
      <c r="AN521" s="240" t="s">
        <v>12</v>
      </c>
      <c r="AO521" s="239" t="s">
        <v>11</v>
      </c>
      <c r="AP521" s="241" t="s">
        <v>12</v>
      </c>
      <c r="AR521" s="287"/>
      <c r="AS521" s="288"/>
      <c r="AT521" s="289" t="s">
        <v>56</v>
      </c>
      <c r="AU521" s="290" t="s">
        <v>12</v>
      </c>
      <c r="AV521" s="307" t="s">
        <v>13</v>
      </c>
      <c r="AW521" s="308" t="s">
        <v>12</v>
      </c>
      <c r="AY521" s="64"/>
      <c r="AZ521" s="53"/>
      <c r="BA521" s="64"/>
      <c r="BB521" s="53"/>
      <c r="BC521" s="65"/>
    </row>
    <row r="522" spans="1:55">
      <c r="A522" s="99"/>
      <c r="B522" s="100"/>
      <c r="C522" s="101"/>
      <c r="D522" s="101"/>
      <c r="E522" s="101"/>
      <c r="F522" s="217"/>
      <c r="G522" s="323"/>
      <c r="H522" s="245"/>
      <c r="I522" s="105"/>
      <c r="J522" s="106">
        <f>SUM(H522:I522)</f>
        <v>0</v>
      </c>
      <c r="K522" s="107"/>
      <c r="L522" s="118">
        <f>SUM(J522+K522)</f>
        <v>0</v>
      </c>
      <c r="M522" s="108"/>
      <c r="N522" s="76"/>
      <c r="O522" s="77"/>
      <c r="P522" s="218"/>
      <c r="Q522" s="104"/>
      <c r="R522" s="105"/>
      <c r="S522" s="105">
        <f>SUM(Q522:R522)</f>
        <v>0</v>
      </c>
      <c r="T522" s="218"/>
      <c r="U522" s="218"/>
      <c r="V522" s="80">
        <f>SUM(S522+U522)</f>
        <v>0</v>
      </c>
      <c r="W522" s="112"/>
      <c r="X522" s="76"/>
      <c r="Y522" s="82">
        <f>T522-D522</f>
        <v>0</v>
      </c>
      <c r="Z522" s="83">
        <f>P522-E522</f>
        <v>0</v>
      </c>
      <c r="AA522" s="84">
        <f>SUM(S522-J522)</f>
        <v>0</v>
      </c>
      <c r="AB522" s="85" t="e">
        <f>AA522/J522</f>
        <v>#DIV/0!</v>
      </c>
      <c r="AC522" s="86">
        <f>U522-K522</f>
        <v>0</v>
      </c>
      <c r="AD522" s="87" t="e">
        <f>AC522/K522</f>
        <v>#DIV/0!</v>
      </c>
      <c r="AE522" s="88">
        <f>V522-L522</f>
        <v>0</v>
      </c>
      <c r="AF522" s="89" t="e">
        <f>AE522/L522</f>
        <v>#DIV/0!</v>
      </c>
      <c r="AG522" s="90">
        <f>W522-M522</f>
        <v>0</v>
      </c>
      <c r="AH522" s="91" t="e">
        <f>AG522/M522</f>
        <v>#DIV/0!</v>
      </c>
      <c r="AI522" s="233">
        <f>(S12+S63+S114+S165+S216+S267+S318+S369+S420+S471+S522)-(J12+J63+J114+J165+J216+J267+J318+J369+J420+J471+J522)</f>
        <v>0</v>
      </c>
      <c r="AJ522" s="234" t="e">
        <f>AI522/(J12+J63+J114+J165+J216+J267+J318+J369+J420+J471+J522)</f>
        <v>#DIV/0!</v>
      </c>
      <c r="AK522" s="233">
        <f>(U12+U63+U114+U165+U216+U267+U318+U369+U420+U471+U522)-(K12+K63+K114+K165+K216+K267+K318+K369+K420+K471+K522)</f>
        <v>0</v>
      </c>
      <c r="AL522" s="234" t="e">
        <f>AK522/(K12+K63+K114+K165+K216+K267+K318+K369+K420+K471+K522)</f>
        <v>#DIV/0!</v>
      </c>
      <c r="AM522" s="235">
        <f>(V12+V63+V114+V165+V216+V267+V318+V369+V420+V471+V522)-(L12+L63+L114+L165+L216+L267+L318+L369+L420+L471+L522)</f>
        <v>0</v>
      </c>
      <c r="AN522" s="244" t="e">
        <f>AM522/(L12+L63+L114+L165+L216+L267+L318+L369+L420+L471+L522)</f>
        <v>#DIV/0!</v>
      </c>
      <c r="AO522" s="235">
        <f>(W12+W63+W114+W165+W216+W267+W318+W369+W420+W471+W522)-(M12+M63+M114+M165+M216+M267+M318+M369+M420+M471+M522)</f>
        <v>0</v>
      </c>
      <c r="AP522" s="244" t="e">
        <f>AO522/(M12+M63+M114+M165+M216+M267+M318+M369+M420+M471+M522)</f>
        <v>#DIV/0!</v>
      </c>
      <c r="AQ522" s="16"/>
      <c r="AR522" s="92"/>
      <c r="AS522" s="93"/>
      <c r="AT522" s="242">
        <f>SUM(AS522-AR522)</f>
        <v>0</v>
      </c>
      <c r="AU522" s="243" t="e">
        <f>AT522/AR522</f>
        <v>#DIV/0!</v>
      </c>
      <c r="AV522" s="223">
        <f>(AS12+AS63+AS114+AS165+AS216+AS267+AS318+AS369+AS420+AS471+AS522)-(AR12+AR63+AR114+AR165+AR216+AR267+AR318+AR369+AR420+AR471+AR522)</f>
        <v>0</v>
      </c>
      <c r="AW522" s="224" t="e">
        <f>AV522/(AR12+AR63+AR114+AR165+AR216+AR267+AR318+AR369+AR420+AR471+AR522)</f>
        <v>#DIV/0!</v>
      </c>
      <c r="AX522" s="237"/>
      <c r="AY522" s="96"/>
      <c r="AZ522" s="53"/>
      <c r="BA522" s="97"/>
      <c r="BB522" s="53"/>
      <c r="BC522" s="225">
        <f>SUM(AY522-BA471)</f>
        <v>0</v>
      </c>
    </row>
    <row r="523" spans="1:55" ht="14.25" customHeight="1">
      <c r="A523" s="99"/>
      <c r="B523" s="100"/>
      <c r="C523" s="101"/>
      <c r="D523" s="102"/>
      <c r="E523" s="102"/>
      <c r="F523" s="103"/>
      <c r="G523" s="323"/>
      <c r="H523" s="245"/>
      <c r="I523" s="105"/>
      <c r="J523" s="106">
        <f>SUM(H523:I523)</f>
        <v>0</v>
      </c>
      <c r="K523" s="107"/>
      <c r="L523" s="118">
        <f>SUM(J523+K523)</f>
        <v>0</v>
      </c>
      <c r="M523" s="108"/>
      <c r="N523" s="76"/>
      <c r="O523" s="109"/>
      <c r="P523" s="110"/>
      <c r="Q523" s="104"/>
      <c r="R523" s="105"/>
      <c r="S523" s="105">
        <f>SUM(Q523:R523)</f>
        <v>0</v>
      </c>
      <c r="T523" s="110"/>
      <c r="U523" s="110"/>
      <c r="V523" s="74">
        <f>SUM(S523+U523)</f>
        <v>0</v>
      </c>
      <c r="W523" s="112"/>
      <c r="X523" s="76"/>
      <c r="Y523" s="82">
        <f>T523-D523</f>
        <v>0</v>
      </c>
      <c r="Z523" s="83">
        <f>P523-E523</f>
        <v>0</v>
      </c>
      <c r="AA523" s="84">
        <f>SUM(S523-J523)</f>
        <v>0</v>
      </c>
      <c r="AB523" s="85" t="e">
        <f>AA523/J523</f>
        <v>#DIV/0!</v>
      </c>
      <c r="AC523" s="86">
        <f>U523-K523</f>
        <v>0</v>
      </c>
      <c r="AD523" s="87" t="e">
        <f>AC523/K523</f>
        <v>#DIV/0!</v>
      </c>
      <c r="AE523" s="88">
        <f>V523-L523</f>
        <v>0</v>
      </c>
      <c r="AF523" s="89" t="e">
        <f>AE523/L523</f>
        <v>#DIV/0!</v>
      </c>
      <c r="AG523" s="90">
        <f>W523-M523</f>
        <v>0</v>
      </c>
      <c r="AH523" s="91" t="e">
        <f>AG523/M523</f>
        <v>#DIV/0!</v>
      </c>
      <c r="AI523" s="233">
        <f>(S13+S64+S115+S166+S217+S268+S319+S370+S421+S472+S523)-(J13+J64+J115+J166+J217+J268+J319+J370+J421+J472+J523)</f>
        <v>0</v>
      </c>
      <c r="AJ523" s="234" t="e">
        <f>AI523/(J13+J64+J115+J166+J217+J268+J319+J370+J421+J472+J523)</f>
        <v>#DIV/0!</v>
      </c>
      <c r="AK523" s="233">
        <f>(U13+U64+U115+U166+U217+U268+U319+U370+U421+U472+U523)-(K13+K64+K115+K166+K217+K268+K319+K370+K421+K472+K523)</f>
        <v>0</v>
      </c>
      <c r="AL523" s="234" t="e">
        <f>AK523/(K13+K64+K115+K166+K217+K268+K319+K370+K421+K472+K523)</f>
        <v>#DIV/0!</v>
      </c>
      <c r="AM523" s="235">
        <f>(V13+V64+V115+V166+V217+V268+V319+V370+V421+V472+V523)-(L13+L64+L115+L166+L217+L268+L319+L370+L421+L472+L523)</f>
        <v>0</v>
      </c>
      <c r="AN523" s="244" t="e">
        <f>AM523/(L13+L64+L115+L166+L217+L268+L319+L370+L421+L472+L523)</f>
        <v>#DIV/0!</v>
      </c>
      <c r="AO523" s="235">
        <f>(W13+W64+W115+W166+W217+W268+W319+W370+W421+W472+W523)-(M13+M64+M115+M166+M217+M268+M319+M370+M421+M472+M523)</f>
        <v>0</v>
      </c>
      <c r="AP523" s="244" t="e">
        <f>AO523/(M13+M64+M115+M166+M217+M268+M319+M370+M421+M472+M523)</f>
        <v>#DIV/0!</v>
      </c>
      <c r="AQ523" s="16"/>
      <c r="AR523" s="92"/>
      <c r="AS523" s="93"/>
      <c r="AT523" s="242">
        <f>SUM(AS523-AR523)</f>
        <v>0</v>
      </c>
      <c r="AU523" s="243" t="e">
        <f>AT523/AR523</f>
        <v>#DIV/0!</v>
      </c>
      <c r="AV523" s="223">
        <f>(AS13+AS64+AS115+AS166+AS217+AS268+AS319+AS370+AS421+AS472+AS523)-(AR13+AR64+AR115+AR166+AR217+AR268+AR319+AR370+AR421+AR472+AR523)</f>
        <v>0</v>
      </c>
      <c r="AW523" s="224" t="e">
        <f>AV523/(AR13+AR64+AR115+AR166+AR217+AR268+AR319+AR370+AR421+AR472+AR523)</f>
        <v>#DIV/0!</v>
      </c>
      <c r="AX523" s="237"/>
      <c r="AY523" s="115"/>
      <c r="AZ523" s="53"/>
      <c r="BA523" s="116"/>
      <c r="BB523" s="53"/>
      <c r="BC523" s="226">
        <f>SUM(AY523-BA472)</f>
        <v>0</v>
      </c>
    </row>
    <row r="524" spans="1:55">
      <c r="A524" s="66"/>
      <c r="B524" s="67"/>
      <c r="C524" s="68"/>
      <c r="D524" s="68"/>
      <c r="E524" s="68"/>
      <c r="F524" s="69"/>
      <c r="G524" s="323"/>
      <c r="H524" s="70"/>
      <c r="I524" s="71"/>
      <c r="J524" s="72">
        <f>SUM(H524:I524)</f>
        <v>0</v>
      </c>
      <c r="K524" s="73"/>
      <c r="L524" s="74">
        <f>SUM(J524+K524)</f>
        <v>0</v>
      </c>
      <c r="M524" s="75"/>
      <c r="N524" s="76"/>
      <c r="O524" s="77"/>
      <c r="P524" s="78"/>
      <c r="Q524" s="70"/>
      <c r="R524" s="71"/>
      <c r="S524" s="71">
        <f>SUM(Q524:R524)</f>
        <v>0</v>
      </c>
      <c r="T524" s="78"/>
      <c r="U524" s="79"/>
      <c r="V524" s="80">
        <f>SUM(S524+U524)</f>
        <v>0</v>
      </c>
      <c r="W524" s="81"/>
      <c r="X524" s="76"/>
      <c r="Y524" s="82">
        <f>T524-D524</f>
        <v>0</v>
      </c>
      <c r="Z524" s="83">
        <f>P524-E524</f>
        <v>0</v>
      </c>
      <c r="AA524" s="84">
        <f>SUM(S524-J524)</f>
        <v>0</v>
      </c>
      <c r="AB524" s="85" t="e">
        <f>AA524/J524</f>
        <v>#DIV/0!</v>
      </c>
      <c r="AC524" s="86">
        <f>U524-K524</f>
        <v>0</v>
      </c>
      <c r="AD524" s="87" t="e">
        <f>AC524/K524</f>
        <v>#DIV/0!</v>
      </c>
      <c r="AE524" s="88">
        <f>V524-L524</f>
        <v>0</v>
      </c>
      <c r="AF524" s="89" t="e">
        <f>AE524/L524</f>
        <v>#DIV/0!</v>
      </c>
      <c r="AG524" s="90">
        <f>W524-M524</f>
        <v>0</v>
      </c>
      <c r="AH524" s="91" t="e">
        <f>AG524/M524</f>
        <v>#DIV/0!</v>
      </c>
      <c r="AI524" s="233">
        <f>(S14+S65+S116+S167+S218+S269+S320+S371+S422+S473+S524)-(J14+J65+J116+J167+J218+J269+J320+J371+J422+J473+J524)</f>
        <v>0</v>
      </c>
      <c r="AJ524" s="234" t="e">
        <f>AI524/(J14+J65+J116+J167+J218+J269+J320+J371+J422+J473+J524)</f>
        <v>#DIV/0!</v>
      </c>
      <c r="AK524" s="233">
        <f>(U14+U65+U116+U167+U218+U269+U320+U371+U422+U473+U524)-(K14+K65+K116+K167+K218+K269+K320+K371+K422+K473+K524)</f>
        <v>0</v>
      </c>
      <c r="AL524" s="234" t="e">
        <f>AK524/(K14+K65+K116+K167+K218+K269+K320+K371+K422+K473+K524)</f>
        <v>#DIV/0!</v>
      </c>
      <c r="AM524" s="235">
        <f>(V14+V65+V116+V167+V218+V269+V320+V371+V422+V473+V524)-(L14+L65+L116+L167+L218+L269+L320+L371+L422+L473+L524)</f>
        <v>0</v>
      </c>
      <c r="AN524" s="244" t="e">
        <f>AM524/(L14+L65+L116+L167+L218+L269+L320+L371+L422+L473+L524)</f>
        <v>#DIV/0!</v>
      </c>
      <c r="AO524" s="235">
        <f>(W14+W65+W116+W167+W218+W269+W320+W371+W422+W473+W524)-(M14+M65+M116+M167+M218+M269+M320+M371+M422+M473+M524)</f>
        <v>0</v>
      </c>
      <c r="AP524" s="244" t="e">
        <f>AO524/(M14+M65+M116+M167+M218+M269+M320+M371+M422+M473+M524)</f>
        <v>#DIV/0!</v>
      </c>
      <c r="AR524" s="92"/>
      <c r="AS524" s="93"/>
      <c r="AT524" s="242">
        <f>SUM(AS524-AR524)</f>
        <v>0</v>
      </c>
      <c r="AU524" s="243" t="e">
        <f>AT524/AR524</f>
        <v>#DIV/0!</v>
      </c>
      <c r="AV524" s="223">
        <f>(AS14+AS65+AS116+AS167+AS218+AS269+AS320+AS371+AS422+AS473+AS524)-(AR14+AR65+AR116+AR167+AR218+AR269+AR320+AR371+AR422+AR473+AR524)</f>
        <v>0</v>
      </c>
      <c r="AW524" s="224" t="e">
        <f>AV524/(AR14+AR65+AR116+AR167+AR218+AR269+AR320+AR371+AR422+AR473+AR524)</f>
        <v>#DIV/0!</v>
      </c>
      <c r="AY524" s="96"/>
      <c r="AZ524" s="53"/>
      <c r="BA524" s="97"/>
      <c r="BB524" s="53"/>
      <c r="BC524" s="226">
        <f>SUM(AY524-BA473)</f>
        <v>0</v>
      </c>
    </row>
    <row r="525" spans="1:55">
      <c r="A525" s="66"/>
      <c r="B525" s="67"/>
      <c r="C525" s="68"/>
      <c r="D525" s="68"/>
      <c r="E525" s="68"/>
      <c r="F525" s="69"/>
      <c r="G525" s="323"/>
      <c r="H525" s="70"/>
      <c r="I525" s="71"/>
      <c r="J525" s="72">
        <f>SUM(H525:I525)</f>
        <v>0</v>
      </c>
      <c r="K525" s="73"/>
      <c r="L525" s="74">
        <f>SUM(J525+K525)</f>
        <v>0</v>
      </c>
      <c r="M525" s="75"/>
      <c r="N525" s="76"/>
      <c r="O525" s="77"/>
      <c r="P525" s="78"/>
      <c r="Q525" s="70"/>
      <c r="R525" s="71"/>
      <c r="S525" s="71">
        <f>SUM(Q525:R525)</f>
        <v>0</v>
      </c>
      <c r="T525" s="78"/>
      <c r="U525" s="79"/>
      <c r="V525" s="80">
        <f>SUM(S525+U525)</f>
        <v>0</v>
      </c>
      <c r="W525" s="81"/>
      <c r="X525" s="76"/>
      <c r="Y525" s="82">
        <f>T525-D525</f>
        <v>0</v>
      </c>
      <c r="Z525" s="83">
        <f>P525-E525</f>
        <v>0</v>
      </c>
      <c r="AA525" s="84">
        <f>SUM(S525-J525)</f>
        <v>0</v>
      </c>
      <c r="AB525" s="85" t="e">
        <f>AA525/J525</f>
        <v>#DIV/0!</v>
      </c>
      <c r="AC525" s="86">
        <f>U525-K525</f>
        <v>0</v>
      </c>
      <c r="AD525" s="87" t="e">
        <f>AC525/K525</f>
        <v>#DIV/0!</v>
      </c>
      <c r="AE525" s="88">
        <f>V525-L525</f>
        <v>0</v>
      </c>
      <c r="AF525" s="89" t="e">
        <f>AE525/L525</f>
        <v>#DIV/0!</v>
      </c>
      <c r="AG525" s="90">
        <f>W525-M525</f>
        <v>0</v>
      </c>
      <c r="AH525" s="91" t="e">
        <f>AG525/M525</f>
        <v>#DIV/0!</v>
      </c>
      <c r="AI525" s="233">
        <f>(S15+S66+S117+S168+S219+S270+S321+S372+S423+S474+S525)-(J15+J66+J117+J168+J219+J270+J321+J372+J423+J474+J525)</f>
        <v>0</v>
      </c>
      <c r="AJ525" s="234" t="e">
        <f>AI525/(J15+J66+J117+J168+J219+J270+J321+J372+J423+J474+J525)</f>
        <v>#DIV/0!</v>
      </c>
      <c r="AK525" s="233">
        <f>(U15+U66+U117+U168+U219+U270+U321+U372+U423+U474+U525)-(K15+K66+K117+K168+K219+K270+K321+K372+K423+K474+K525)</f>
        <v>0</v>
      </c>
      <c r="AL525" s="234" t="e">
        <f>AK525/(K15+K66+K117+K168+K219+K270+K321+K372+K423+K474+K525)</f>
        <v>#DIV/0!</v>
      </c>
      <c r="AM525" s="235">
        <f>(V15+V66+V117+V168+V219+V270+V321+V372+V423+V474+V525)-(L15+L66+L117+L168+L219+L270+L321+L372+L423+L474+L525)</f>
        <v>0</v>
      </c>
      <c r="AN525" s="244" t="e">
        <f>AM525/(L15+L66+L117+L168+L219+L270+L321+L372+L423+L474+L525)</f>
        <v>#DIV/0!</v>
      </c>
      <c r="AO525" s="235">
        <f>(W15+W66+W117+W168+W219+W270+W321+W372+W423+W474+W525)-(M15+M66+M117+M168+M219+M270+M321+M372+M423+M474+M525)</f>
        <v>0</v>
      </c>
      <c r="AP525" s="244" t="e">
        <f>AO525/(M15+M66+M117+M168+M219+M270+M321+M372+M423+M474+M525)</f>
        <v>#DIV/0!</v>
      </c>
      <c r="AR525" s="92"/>
      <c r="AS525" s="93"/>
      <c r="AT525" s="242">
        <f>SUM(AS525-AR525)</f>
        <v>0</v>
      </c>
      <c r="AU525" s="243" t="e">
        <f>AT525/AR525</f>
        <v>#DIV/0!</v>
      </c>
      <c r="AV525" s="223">
        <f>(AS15+AS66+AS117+AS168+AS219+AS270+AS321+AS372+AS423+AS474+AS525)-(AR15+AR66+AR117+AR168+AR219+AR270+AR321+AR372+AR423+AR474+AR525)</f>
        <v>0</v>
      </c>
      <c r="AW525" s="224" t="e">
        <f>AV525/(AR15+AR66+AR117+AR168+AR219+AR270+AR321+AR372+AR423+AR474+AR525)</f>
        <v>#DIV/0!</v>
      </c>
      <c r="AY525" s="96"/>
      <c r="AZ525" s="53"/>
      <c r="BA525" s="97"/>
      <c r="BB525" s="53"/>
      <c r="BC525" s="226">
        <f>SUM(AY525-BA474)</f>
        <v>0</v>
      </c>
    </row>
    <row r="526" spans="1:55">
      <c r="A526" s="66"/>
      <c r="B526" s="67"/>
      <c r="C526" s="68"/>
      <c r="D526" s="68"/>
      <c r="E526" s="68"/>
      <c r="F526" s="69"/>
      <c r="G526" s="323"/>
      <c r="H526" s="70"/>
      <c r="I526" s="71"/>
      <c r="J526" s="72">
        <f>SUM(H526:I526)</f>
        <v>0</v>
      </c>
      <c r="K526" s="73"/>
      <c r="L526" s="74">
        <f>SUM(J526+K526)</f>
        <v>0</v>
      </c>
      <c r="M526" s="75"/>
      <c r="N526" s="76"/>
      <c r="O526" s="77"/>
      <c r="P526" s="78"/>
      <c r="Q526" s="70"/>
      <c r="R526" s="71"/>
      <c r="S526" s="71">
        <f>SUM(Q526:R526)</f>
        <v>0</v>
      </c>
      <c r="T526" s="78"/>
      <c r="U526" s="79"/>
      <c r="V526" s="80">
        <f>SUM(S526+U526)</f>
        <v>0</v>
      </c>
      <c r="W526" s="81"/>
      <c r="X526" s="76"/>
      <c r="Y526" s="82">
        <f>T526-D526</f>
        <v>0</v>
      </c>
      <c r="Z526" s="83">
        <f>P526-E526</f>
        <v>0</v>
      </c>
      <c r="AA526" s="84">
        <f>SUM(S526-J526)</f>
        <v>0</v>
      </c>
      <c r="AB526" s="85" t="e">
        <f>AA526/J526</f>
        <v>#DIV/0!</v>
      </c>
      <c r="AC526" s="86">
        <f>U526-K526</f>
        <v>0</v>
      </c>
      <c r="AD526" s="87" t="e">
        <f>AC526/K526</f>
        <v>#DIV/0!</v>
      </c>
      <c r="AE526" s="88">
        <f>V526-L526</f>
        <v>0</v>
      </c>
      <c r="AF526" s="89" t="e">
        <f>AE526/L526</f>
        <v>#DIV/0!</v>
      </c>
      <c r="AG526" s="90">
        <f>W526-M526</f>
        <v>0</v>
      </c>
      <c r="AH526" s="91" t="e">
        <f>AG526/M526</f>
        <v>#DIV/0!</v>
      </c>
      <c r="AI526" s="233">
        <f>(S16+S67+S118+S169+S220+S271+S322+S373+S424+S475+S526)-(J16+J67+J118+J169+J220+J271+J322+J373+J424+J475+J526)</f>
        <v>0</v>
      </c>
      <c r="AJ526" s="234" t="e">
        <f>AI526/(J16+J67+J118+J169+J220+J271+J322+J373+J424+J475+J526)</f>
        <v>#DIV/0!</v>
      </c>
      <c r="AK526" s="233">
        <f>(U16+U67+U118+U169+U220+U271+U322+U373+U424+U475+U526)-(K16+K67+K118+K169+K220+K271+K322+K373+K424+K475+K526)</f>
        <v>0</v>
      </c>
      <c r="AL526" s="234" t="e">
        <f>AK526/(K16+K67+K118+K169+K220+K271+K322+K373+K424+K475+K526)</f>
        <v>#DIV/0!</v>
      </c>
      <c r="AM526" s="235">
        <f>(V16+V67+V118+V169+V220+V271+V322+V373+V424+V475+V526)-(L16+L67+L118+L169+L220+L271+L322+L373+L424+L475+L526)</f>
        <v>0</v>
      </c>
      <c r="AN526" s="244" t="e">
        <f>AM526/(L16+L67+L118+L169+L220+L271+L322+L373+L424+L475+L526)</f>
        <v>#DIV/0!</v>
      </c>
      <c r="AO526" s="235">
        <f>(W16+W67+W118+W169+W220+W271+W322+W373+W424+W475+W526)-(M16+M67+M118+M169+M220+M271+M322+M373+M424+M475+M526)</f>
        <v>0</v>
      </c>
      <c r="AP526" s="244" t="e">
        <f>AO526/(M16+M67+M118+M169+M220+M271+M322+M373+M424+M475+M526)</f>
        <v>#DIV/0!</v>
      </c>
      <c r="AR526" s="92"/>
      <c r="AS526" s="93"/>
      <c r="AT526" s="242">
        <f>SUM(AS526-AR526)</f>
        <v>0</v>
      </c>
      <c r="AU526" s="243" t="e">
        <f>AT526/AR526</f>
        <v>#DIV/0!</v>
      </c>
      <c r="AV526" s="223">
        <f>(AS16+AS67+AS118+AS169+AS220+AS271+AS322+AS373+AS424+AS475+AS526)-(AR16+AR67+AR118+AR169+AR220+AR271+AR322+AR373+AR424+AR475+AR526)</f>
        <v>0</v>
      </c>
      <c r="AW526" s="224" t="e">
        <f>AV526/(AR16+AR67+AR118+AR169+AR220+AR271+AR322+AR373+AR424+AR475+AR526)</f>
        <v>#DIV/0!</v>
      </c>
      <c r="AY526" s="96"/>
      <c r="AZ526" s="53"/>
      <c r="BA526" s="97"/>
      <c r="BB526" s="53"/>
      <c r="BC526" s="226">
        <f>SUM(AY526-BA475)</f>
        <v>0</v>
      </c>
    </row>
    <row r="527" spans="1:55">
      <c r="A527" s="66"/>
      <c r="B527" s="67"/>
      <c r="C527" s="68"/>
      <c r="D527" s="68"/>
      <c r="E527" s="68"/>
      <c r="F527" s="69"/>
      <c r="G527" s="323"/>
      <c r="H527" s="70"/>
      <c r="I527" s="71"/>
      <c r="J527" s="72">
        <f>SUM(H527:I527)</f>
        <v>0</v>
      </c>
      <c r="K527" s="73"/>
      <c r="L527" s="74">
        <f>SUM(J527+K527)</f>
        <v>0</v>
      </c>
      <c r="M527" s="75"/>
      <c r="N527" s="76"/>
      <c r="O527" s="77"/>
      <c r="P527" s="78"/>
      <c r="Q527" s="70"/>
      <c r="R527" s="71"/>
      <c r="S527" s="71">
        <f>SUM(Q527:R527)</f>
        <v>0</v>
      </c>
      <c r="T527" s="78"/>
      <c r="U527" s="79"/>
      <c r="V527" s="80">
        <f>SUM(S527+U527)</f>
        <v>0</v>
      </c>
      <c r="W527" s="81"/>
      <c r="X527" s="76"/>
      <c r="Y527" s="82">
        <f>T527-D527</f>
        <v>0</v>
      </c>
      <c r="Z527" s="83">
        <f>P527-E527</f>
        <v>0</v>
      </c>
      <c r="AA527" s="84">
        <f>SUM(S527-J527)</f>
        <v>0</v>
      </c>
      <c r="AB527" s="85" t="e">
        <f>AA527/J527</f>
        <v>#DIV/0!</v>
      </c>
      <c r="AC527" s="86">
        <f>U527-K527</f>
        <v>0</v>
      </c>
      <c r="AD527" s="87" t="e">
        <f>AC527/K527</f>
        <v>#DIV/0!</v>
      </c>
      <c r="AE527" s="88">
        <f>V527-L527</f>
        <v>0</v>
      </c>
      <c r="AF527" s="89" t="e">
        <f>AE527/L527</f>
        <v>#DIV/0!</v>
      </c>
      <c r="AG527" s="90">
        <f>W527-M527</f>
        <v>0</v>
      </c>
      <c r="AH527" s="91" t="e">
        <f>AG527/M527</f>
        <v>#DIV/0!</v>
      </c>
      <c r="AI527" s="233">
        <f>(S17+S68+S119+S170+S221+S272+S323+S374+S425+S476+S527)-(J17+J68+J119+J170+J221+J272+J323+J374+J425+J476+J527)</f>
        <v>0</v>
      </c>
      <c r="AJ527" s="234" t="e">
        <f>AI527/(J17+J68+J119+J170+J221+J272+J323+J374+J425+J476+J527)</f>
        <v>#DIV/0!</v>
      </c>
      <c r="AK527" s="233">
        <f>(U17+U68+U119+U170+U221+U272+U323+U374+U425+U476+U527)-(K17+K68+K119+K170+K221+K272+K323+K374+K425+K476+K527)</f>
        <v>0</v>
      </c>
      <c r="AL527" s="234" t="e">
        <f>AK527/(K17+K68+K119+K170+K221+K272+K323+K374+K425+K476+K527)</f>
        <v>#DIV/0!</v>
      </c>
      <c r="AM527" s="235">
        <f>(V17+V68+V119+V170+V221+V272+V323+V374+V425+V476+V527)-(L17+L68+L119+L170+L221+L272+L323+L374+L425+L476+L527)</f>
        <v>0</v>
      </c>
      <c r="AN527" s="244" t="e">
        <f>AM527/(L17+L68+L119+L170+L221+L272+L323+L374+L425+L476+L527)</f>
        <v>#DIV/0!</v>
      </c>
      <c r="AO527" s="235">
        <f>(W17+W68+W119+W170+W221+W272+W323+W374+W425+W476+W527)-(M17+M68+M119+M170+M221+M272+M323+M374+M425+M476+M527)</f>
        <v>0</v>
      </c>
      <c r="AP527" s="244" t="e">
        <f>AO527/(M17+M68+M119+M170+M221+M272+M323+M374+M425+M476+M527)</f>
        <v>#DIV/0!</v>
      </c>
      <c r="AR527" s="92"/>
      <c r="AS527" s="93"/>
      <c r="AT527" s="242">
        <f>SUM(AS527-AR527)</f>
        <v>0</v>
      </c>
      <c r="AU527" s="243" t="e">
        <f>AT527/AR527</f>
        <v>#DIV/0!</v>
      </c>
      <c r="AV527" s="223">
        <f>(AS17+AS68+AS119+AS170+AS221+AS272+AS323+AS374+AS425+AS476+AS527)-(AR17+AR68+AR119+AR170+AR221+AR272+AR323+AR374+AR425+AR476+AR527)</f>
        <v>0</v>
      </c>
      <c r="AW527" s="224" t="e">
        <f>AV527/(AR17+AR68+AR119+AR170+AR221+AR272+AR323+AR374+AR425+AR476+AR527)</f>
        <v>#DIV/0!</v>
      </c>
      <c r="AY527" s="96"/>
      <c r="AZ527" s="53"/>
      <c r="BA527" s="97"/>
      <c r="BB527" s="53"/>
      <c r="BC527" s="226">
        <f>SUM(AY527-BA476)</f>
        <v>0</v>
      </c>
    </row>
    <row r="528" spans="1:55">
      <c r="A528" s="66"/>
      <c r="B528" s="67"/>
      <c r="C528" s="68"/>
      <c r="D528" s="68"/>
      <c r="E528" s="68"/>
      <c r="F528" s="69"/>
      <c r="G528" s="323"/>
      <c r="H528" s="70"/>
      <c r="I528" s="71"/>
      <c r="J528" s="72">
        <f>SUM(H528:I528)</f>
        <v>0</v>
      </c>
      <c r="K528" s="73"/>
      <c r="L528" s="74">
        <f>SUM(J528+K528)</f>
        <v>0</v>
      </c>
      <c r="M528" s="75"/>
      <c r="N528" s="76"/>
      <c r="O528" s="77"/>
      <c r="P528" s="78"/>
      <c r="Q528" s="70"/>
      <c r="R528" s="71"/>
      <c r="S528" s="71">
        <f>SUM(Q528:R528)</f>
        <v>0</v>
      </c>
      <c r="T528" s="78"/>
      <c r="U528" s="79"/>
      <c r="V528" s="80">
        <f>SUM(S528+U528)</f>
        <v>0</v>
      </c>
      <c r="W528" s="81"/>
      <c r="X528" s="76"/>
      <c r="Y528" s="82">
        <f>T528-D528</f>
        <v>0</v>
      </c>
      <c r="Z528" s="83">
        <f>P528-E528</f>
        <v>0</v>
      </c>
      <c r="AA528" s="84">
        <f>SUM(S528-J528)</f>
        <v>0</v>
      </c>
      <c r="AB528" s="85" t="e">
        <f>AA528/J528</f>
        <v>#DIV/0!</v>
      </c>
      <c r="AC528" s="86">
        <f>U528-K528</f>
        <v>0</v>
      </c>
      <c r="AD528" s="87" t="e">
        <f>AC528/K528</f>
        <v>#DIV/0!</v>
      </c>
      <c r="AE528" s="88">
        <f>V528-L528</f>
        <v>0</v>
      </c>
      <c r="AF528" s="89" t="e">
        <f>AE528/L528</f>
        <v>#DIV/0!</v>
      </c>
      <c r="AG528" s="90">
        <f>W528-M528</f>
        <v>0</v>
      </c>
      <c r="AH528" s="91" t="e">
        <f>AG528/M528</f>
        <v>#DIV/0!</v>
      </c>
      <c r="AI528" s="233">
        <f>(S18+S69+S120+S171+S222+S273+S324+S375+S426+S477+S528)-(J18+J69+J120+J171+J222+J273+J324+J375+J426+J477+J528)</f>
        <v>0</v>
      </c>
      <c r="AJ528" s="234" t="e">
        <f>AI528/(J18+J69+J120+J171+J222+J273+J324+J375+J426+J477+J528)</f>
        <v>#DIV/0!</v>
      </c>
      <c r="AK528" s="233">
        <f>(U18+U69+U120+U171+U222+U273+U324+U375+U426+U477+U528)-(K18+K69+K120+K171+K222+K273+K324+K375+K426+K477+K528)</f>
        <v>0</v>
      </c>
      <c r="AL528" s="234" t="e">
        <f>AK528/(K18+K69+K120+K171+K222+K273+K324+K375+K426+K477+K528)</f>
        <v>#DIV/0!</v>
      </c>
      <c r="AM528" s="235">
        <f>(V18+V69+V120+V171+V222+V273+V324+V375+V426+V477+V528)-(L18+L69+L120+L171+L222+L273+L324+L375+L426+L477+L528)</f>
        <v>0</v>
      </c>
      <c r="AN528" s="244" t="e">
        <f>AM528/(L18+L69+L120+L171+L222+L273+L324+L375+L426+L477+L528)</f>
        <v>#DIV/0!</v>
      </c>
      <c r="AO528" s="235">
        <f>(W18+W69+W120+W171+W222+W273+W324+W375+W426+W477+W528)-(M18+M69+M120+M171+M222+M273+M324+M375+M426+M477+M528)</f>
        <v>0</v>
      </c>
      <c r="AP528" s="244" t="e">
        <f>AO528/(M18+M69+M120+M171+M222+M273+M324+M375+M426+M477+M528)</f>
        <v>#DIV/0!</v>
      </c>
      <c r="AR528" s="92"/>
      <c r="AS528" s="93"/>
      <c r="AT528" s="242">
        <f>SUM(AS528-AR528)</f>
        <v>0</v>
      </c>
      <c r="AU528" s="243" t="e">
        <f>AT528/AR528</f>
        <v>#DIV/0!</v>
      </c>
      <c r="AV528" s="223">
        <f>(AS18+AS69+AS120+AS171+AS222+AS273+AS324+AS375+AS426+AS477+AS528)-(AR18+AR69+AR120+AR171+AR222+AR273+AR324+AR375+AR426+AR477+AR528)</f>
        <v>0</v>
      </c>
      <c r="AW528" s="224" t="e">
        <f>AV528/(AR18+AR69+AR120+AR171+AR222+AR273+AR324+AR375+AR426+AR477+AR528)</f>
        <v>#DIV/0!</v>
      </c>
      <c r="AY528" s="96"/>
      <c r="AZ528" s="53"/>
      <c r="BA528" s="97"/>
      <c r="BB528" s="53"/>
      <c r="BC528" s="226">
        <f>SUM(AY528-BA477)</f>
        <v>0</v>
      </c>
    </row>
    <row r="529" spans="1:55">
      <c r="A529" s="66"/>
      <c r="B529" s="67"/>
      <c r="C529" s="68"/>
      <c r="D529" s="68"/>
      <c r="E529" s="68"/>
      <c r="F529" s="69"/>
      <c r="G529" s="323"/>
      <c r="H529" s="70"/>
      <c r="I529" s="71"/>
      <c r="J529" s="72">
        <f>SUM(H529:I529)</f>
        <v>0</v>
      </c>
      <c r="K529" s="73"/>
      <c r="L529" s="74">
        <f>SUM(J529+K529)</f>
        <v>0</v>
      </c>
      <c r="M529" s="75"/>
      <c r="N529" s="76"/>
      <c r="O529" s="77"/>
      <c r="P529" s="78"/>
      <c r="Q529" s="70"/>
      <c r="R529" s="71"/>
      <c r="S529" s="71">
        <f>SUM(Q529:R529)</f>
        <v>0</v>
      </c>
      <c r="T529" s="78"/>
      <c r="U529" s="79"/>
      <c r="V529" s="80">
        <f>SUM(S529+U529)</f>
        <v>0</v>
      </c>
      <c r="W529" s="81"/>
      <c r="X529" s="76"/>
      <c r="Y529" s="82">
        <f>T529-D529</f>
        <v>0</v>
      </c>
      <c r="Z529" s="83">
        <f>P529-E529</f>
        <v>0</v>
      </c>
      <c r="AA529" s="84">
        <f>SUM(S529-J529)</f>
        <v>0</v>
      </c>
      <c r="AB529" s="85" t="e">
        <f>AA529/J529</f>
        <v>#DIV/0!</v>
      </c>
      <c r="AC529" s="86">
        <f>U529-K529</f>
        <v>0</v>
      </c>
      <c r="AD529" s="87" t="e">
        <f>AC529/K529</f>
        <v>#DIV/0!</v>
      </c>
      <c r="AE529" s="88">
        <f>V529-L529</f>
        <v>0</v>
      </c>
      <c r="AF529" s="89" t="e">
        <f>AE529/L529</f>
        <v>#DIV/0!</v>
      </c>
      <c r="AG529" s="90">
        <f>W529-M529</f>
        <v>0</v>
      </c>
      <c r="AH529" s="91" t="e">
        <f>AG529/M529</f>
        <v>#DIV/0!</v>
      </c>
      <c r="AI529" s="233">
        <f>(S19+S70+S121+S172+S223+S274+S325+S376+S427+S478+S529)-(J19+J70+J121+J172+J223+J274+J325+J376+J427+J478+J529)</f>
        <v>0</v>
      </c>
      <c r="AJ529" s="234" t="e">
        <f>AI529/(J19+J70+J121+J172+J223+J274+J325+J376+J427+J478+J529)</f>
        <v>#DIV/0!</v>
      </c>
      <c r="AK529" s="233">
        <f>(U19+U70+U121+U172+U223+U274+U325+U376+U427+U478+U529)-(K19+K70+K121+K172+K223+K274+K325+K376+K427+K478+K529)</f>
        <v>0</v>
      </c>
      <c r="AL529" s="234" t="e">
        <f>AK529/(K19+K70+K121+K172+K223+K274+K325+K376+K427+K478+K529)</f>
        <v>#DIV/0!</v>
      </c>
      <c r="AM529" s="235">
        <f>(V19+V70+V121+V172+V223+V274+V325+V376+V427+V478+V529)-(L19+L70+L121+L172+L223+L274+L325+L376+L427+L478+L529)</f>
        <v>0</v>
      </c>
      <c r="AN529" s="244" t="e">
        <f>AM529/(L19+L70+L121+L172+L223+L274+L325+L376+L427+L478+L529)</f>
        <v>#DIV/0!</v>
      </c>
      <c r="AO529" s="235">
        <f>(W19+W70+W121+W172+W223+W274+W325+W376+W427+W478+W529)-(M19+M70+M121+M172+M223+M274+M325+M376+M427+M478+M529)</f>
        <v>0</v>
      </c>
      <c r="AP529" s="244" t="e">
        <f>AO529/(M19+M70+M121+M172+M223+M274+M325+M376+M427+M478+M529)</f>
        <v>#DIV/0!</v>
      </c>
      <c r="AR529" s="92"/>
      <c r="AS529" s="93"/>
      <c r="AT529" s="242">
        <f>SUM(AS529-AR529)</f>
        <v>0</v>
      </c>
      <c r="AU529" s="243" t="e">
        <f>AT529/AR529</f>
        <v>#DIV/0!</v>
      </c>
      <c r="AV529" s="223">
        <f>(AS19+AS70+AS121+AS172+AS223+AS274+AS325+AS376+AS427+AS478+AS529)-(AR19+AR70+AR121+AR172+AR223+AR274+AR325+AR376+AR427+AR478+AR529)</f>
        <v>0</v>
      </c>
      <c r="AW529" s="224" t="e">
        <f>AV529/(AR19+AR70+AR121+AR172+AR223+AR274+AR325+AR376+AR427+AR478+AR529)</f>
        <v>#DIV/0!</v>
      </c>
      <c r="AY529" s="96"/>
      <c r="AZ529" s="53"/>
      <c r="BA529" s="97"/>
      <c r="BB529" s="53"/>
      <c r="BC529" s="226">
        <f>SUM(AY529-BA478)</f>
        <v>0</v>
      </c>
    </row>
    <row r="530" spans="1:55">
      <c r="A530" s="66"/>
      <c r="B530" s="67"/>
      <c r="C530" s="68"/>
      <c r="D530" s="68"/>
      <c r="E530" s="68"/>
      <c r="F530" s="69"/>
      <c r="G530" s="323"/>
      <c r="H530" s="70"/>
      <c r="I530" s="71"/>
      <c r="J530" s="72">
        <f>SUM(H530:I530)</f>
        <v>0</v>
      </c>
      <c r="K530" s="73"/>
      <c r="L530" s="74">
        <f>SUM(J530+K530)</f>
        <v>0</v>
      </c>
      <c r="M530" s="75"/>
      <c r="N530" s="76"/>
      <c r="O530" s="77"/>
      <c r="P530" s="78"/>
      <c r="Q530" s="70"/>
      <c r="R530" s="71"/>
      <c r="S530" s="71">
        <f>SUM(Q530:R530)</f>
        <v>0</v>
      </c>
      <c r="T530" s="78"/>
      <c r="U530" s="79"/>
      <c r="V530" s="80">
        <f>SUM(S530+U530)</f>
        <v>0</v>
      </c>
      <c r="W530" s="81"/>
      <c r="X530" s="76"/>
      <c r="Y530" s="82">
        <f>T530-D530</f>
        <v>0</v>
      </c>
      <c r="Z530" s="83">
        <f>P530-E530</f>
        <v>0</v>
      </c>
      <c r="AA530" s="84">
        <f>SUM(S530-J530)</f>
        <v>0</v>
      </c>
      <c r="AB530" s="85" t="e">
        <f>AA530/J530</f>
        <v>#DIV/0!</v>
      </c>
      <c r="AC530" s="86">
        <f>U530-K530</f>
        <v>0</v>
      </c>
      <c r="AD530" s="87" t="e">
        <f>AC530/K530</f>
        <v>#DIV/0!</v>
      </c>
      <c r="AE530" s="88">
        <f>V530-L530</f>
        <v>0</v>
      </c>
      <c r="AF530" s="89" t="e">
        <f>AE530/L530</f>
        <v>#DIV/0!</v>
      </c>
      <c r="AG530" s="90">
        <f>W530-M530</f>
        <v>0</v>
      </c>
      <c r="AH530" s="91" t="e">
        <f>AG530/M530</f>
        <v>#DIV/0!</v>
      </c>
      <c r="AI530" s="233">
        <f>(S20+S71+S122+S173+S224+S275+S326+S377+S428+S479+S530)-(J20+J71+J122+J173+J224+J275+J326+J377+J428+J479+J530)</f>
        <v>0</v>
      </c>
      <c r="AJ530" s="234" t="e">
        <f>AI530/(J20+J71+J122+J173+J224+J275+J326+J377+J428+J479+J530)</f>
        <v>#DIV/0!</v>
      </c>
      <c r="AK530" s="233">
        <f>(U20+U71+U122+U173+U224+U275+U326+U377+U428+U479+U530)-(K20+K71+K122+K173+K224+K275+K326+K377+K428+K479+K530)</f>
        <v>0</v>
      </c>
      <c r="AL530" s="234" t="e">
        <f>AK530/(K20+K71+K122+K173+K224+K275+K326+K377+K428+K479+K530)</f>
        <v>#DIV/0!</v>
      </c>
      <c r="AM530" s="235">
        <f>(V20+V71+V122+V173+V224+V275+V326+V377+V428+V479+V530)-(L20+L71+L122+L173+L224+L275+L326+L377+L428+L479+L530)</f>
        <v>0</v>
      </c>
      <c r="AN530" s="244" t="e">
        <f>AM530/(L20+L71+L122+L173+L224+L275+L326+L377+L428+L479+L530)</f>
        <v>#DIV/0!</v>
      </c>
      <c r="AO530" s="235">
        <f>(W20+W71+W122+W173+W224+W275+W326+W377+W428+W479+W530)-(M20+M71+M122+M173+M224+M275+M326+M377+M428+M479+M530)</f>
        <v>0</v>
      </c>
      <c r="AP530" s="244" t="e">
        <f>AO530/(M20+M71+M122+M173+M224+M275+M326+M377+M428+M479+M530)</f>
        <v>#DIV/0!</v>
      </c>
      <c r="AR530" s="92"/>
      <c r="AS530" s="93"/>
      <c r="AT530" s="242">
        <f>SUM(AS530-AR530)</f>
        <v>0</v>
      </c>
      <c r="AU530" s="243" t="e">
        <f>AT530/AR530</f>
        <v>#DIV/0!</v>
      </c>
      <c r="AV530" s="223">
        <f>(AS20+AS71+AS122+AS173+AS224+AS275+AS326+AS377+AS428+AS479+AS530)-(AR20+AR71+AR122+AR173+AR224+AR275+AR326+AR377+AR428+AR479+AR530)</f>
        <v>0</v>
      </c>
      <c r="AW530" s="224" t="e">
        <f>AV530/(AR20+AR71+AR122+AR173+AR224+AR275+AR326+AR377+AR428+AR479+AR530)</f>
        <v>#DIV/0!</v>
      </c>
      <c r="AY530" s="96"/>
      <c r="AZ530" s="53"/>
      <c r="BA530" s="97"/>
      <c r="BB530" s="53"/>
      <c r="BC530" s="226">
        <f>SUM(AY530-BA479)</f>
        <v>0</v>
      </c>
    </row>
    <row r="531" spans="1:55">
      <c r="A531" s="66"/>
      <c r="B531" s="67"/>
      <c r="C531" s="68"/>
      <c r="D531" s="68"/>
      <c r="E531" s="68"/>
      <c r="F531" s="69"/>
      <c r="G531" s="323"/>
      <c r="H531" s="70"/>
      <c r="I531" s="71"/>
      <c r="J531" s="72">
        <f>SUM(H531:I531)</f>
        <v>0</v>
      </c>
      <c r="K531" s="73"/>
      <c r="L531" s="74">
        <f>SUM(J531+K531)</f>
        <v>0</v>
      </c>
      <c r="M531" s="75"/>
      <c r="N531" s="76"/>
      <c r="O531" s="77"/>
      <c r="P531" s="78"/>
      <c r="Q531" s="70"/>
      <c r="R531" s="71"/>
      <c r="S531" s="71">
        <f>SUM(Q531:R531)</f>
        <v>0</v>
      </c>
      <c r="T531" s="78"/>
      <c r="U531" s="79"/>
      <c r="V531" s="80">
        <f>SUM(S531+U531)</f>
        <v>0</v>
      </c>
      <c r="W531" s="81"/>
      <c r="X531" s="76"/>
      <c r="Y531" s="82">
        <f>T531-D531</f>
        <v>0</v>
      </c>
      <c r="Z531" s="83">
        <f>P531-E531</f>
        <v>0</v>
      </c>
      <c r="AA531" s="84">
        <f>SUM(S531-J531)</f>
        <v>0</v>
      </c>
      <c r="AB531" s="85" t="e">
        <f>AA531/J531</f>
        <v>#DIV/0!</v>
      </c>
      <c r="AC531" s="86">
        <f>U531-K531</f>
        <v>0</v>
      </c>
      <c r="AD531" s="87" t="e">
        <f>AC531/K531</f>
        <v>#DIV/0!</v>
      </c>
      <c r="AE531" s="88">
        <f>V531-L531</f>
        <v>0</v>
      </c>
      <c r="AF531" s="89" t="e">
        <f>AE531/L531</f>
        <v>#DIV/0!</v>
      </c>
      <c r="AG531" s="90">
        <f>W531-M531</f>
        <v>0</v>
      </c>
      <c r="AH531" s="91" t="e">
        <f>AG531/M531</f>
        <v>#DIV/0!</v>
      </c>
      <c r="AI531" s="233">
        <f>(S21+S72+S123+S174+S225+S276+S327+S378+S429+S480+S531)-(J21+J72+J123+J174+J225+J276+J327+J378+J429+J480+J531)</f>
        <v>0</v>
      </c>
      <c r="AJ531" s="234" t="e">
        <f>AI531/(J21+J72+J123+J174+J225+J276+J327+J378+J429+J480+J531)</f>
        <v>#DIV/0!</v>
      </c>
      <c r="AK531" s="233">
        <f>(U21+U72+U123+U174+U225+U276+U327+U378+U429+U480+U531)-(K21+K72+K123+K174+K225+K276+K327+K378+K429+K480+K531)</f>
        <v>0</v>
      </c>
      <c r="AL531" s="234" t="e">
        <f>AK531/(K21+K72+K123+K174+K225+K276+K327+K378+K429+K480+K531)</f>
        <v>#DIV/0!</v>
      </c>
      <c r="AM531" s="235">
        <f>(V21+V72+V123+V174+V225+V276+V327+V378+V429+V480+V531)-(L21+L72+L123+L174+L225+L276+L327+L378+L429+L480+L531)</f>
        <v>0</v>
      </c>
      <c r="AN531" s="244" t="e">
        <f>AM531/(L21+L72+L123+L174+L225+L276+L327+L378+L429+L480+L531)</f>
        <v>#DIV/0!</v>
      </c>
      <c r="AO531" s="235">
        <f>(W21+W72+W123+W174+W225+W276+W327+W378+W429+W480+W531)-(M21+M72+M123+M174+M225+M276+M327+M378+M429+M480+M531)</f>
        <v>0</v>
      </c>
      <c r="AP531" s="244" t="e">
        <f>AO531/(M21+M72+M123+M174+M225+M276+M327+M378+M429+M480+M531)</f>
        <v>#DIV/0!</v>
      </c>
      <c r="AR531" s="92"/>
      <c r="AS531" s="93"/>
      <c r="AT531" s="242">
        <f>SUM(AS531-AR531)</f>
        <v>0</v>
      </c>
      <c r="AU531" s="243" t="e">
        <f>AT531/AR531</f>
        <v>#DIV/0!</v>
      </c>
      <c r="AV531" s="223">
        <f>(AS21+AS72+AS123+AS174+AS225+AS276+AS327+AS378+AS429+AS480+AS531)-(AR21+AR72+AR123+AR174+AR225+AR276+AR327+AR378+AR429+AR480+AR531)</f>
        <v>0</v>
      </c>
      <c r="AW531" s="224" t="e">
        <f>AV531/(AR21+AR72+AR123+AR174+AR225+AR276+AR327+AR378+AR429+AR480+AR531)</f>
        <v>#DIV/0!</v>
      </c>
      <c r="AY531" s="96"/>
      <c r="AZ531" s="53"/>
      <c r="BA531" s="97"/>
      <c r="BB531" s="53"/>
      <c r="BC531" s="226">
        <f>SUM(AY531-BA480)</f>
        <v>0</v>
      </c>
    </row>
    <row r="532" spans="1:55">
      <c r="A532" s="66"/>
      <c r="B532" s="67"/>
      <c r="C532" s="68"/>
      <c r="D532" s="68"/>
      <c r="E532" s="68"/>
      <c r="F532" s="69"/>
      <c r="G532" s="323"/>
      <c r="H532" s="70"/>
      <c r="I532" s="71"/>
      <c r="J532" s="72">
        <f>SUM(H532:I532)</f>
        <v>0</v>
      </c>
      <c r="K532" s="73"/>
      <c r="L532" s="74">
        <f>SUM(J532+K532)</f>
        <v>0</v>
      </c>
      <c r="M532" s="75"/>
      <c r="N532" s="76"/>
      <c r="O532" s="77"/>
      <c r="P532" s="78"/>
      <c r="Q532" s="70"/>
      <c r="R532" s="71"/>
      <c r="S532" s="71">
        <f>SUM(Q532:R532)</f>
        <v>0</v>
      </c>
      <c r="T532" s="78"/>
      <c r="U532" s="79"/>
      <c r="V532" s="80">
        <f>SUM(S532+U532)</f>
        <v>0</v>
      </c>
      <c r="W532" s="81"/>
      <c r="X532" s="76"/>
      <c r="Y532" s="82">
        <f>T532-D532</f>
        <v>0</v>
      </c>
      <c r="Z532" s="83">
        <f>P532-E532</f>
        <v>0</v>
      </c>
      <c r="AA532" s="84">
        <f>SUM(S532-J532)</f>
        <v>0</v>
      </c>
      <c r="AB532" s="85" t="e">
        <f>AA532/J532</f>
        <v>#DIV/0!</v>
      </c>
      <c r="AC532" s="86">
        <f>U532-K532</f>
        <v>0</v>
      </c>
      <c r="AD532" s="87" t="e">
        <f>AC532/K532</f>
        <v>#DIV/0!</v>
      </c>
      <c r="AE532" s="88">
        <f>V532-L532</f>
        <v>0</v>
      </c>
      <c r="AF532" s="89" t="e">
        <f>AE532/L532</f>
        <v>#DIV/0!</v>
      </c>
      <c r="AG532" s="90">
        <f>W532-M532</f>
        <v>0</v>
      </c>
      <c r="AH532" s="91" t="e">
        <f>AG532/M532</f>
        <v>#DIV/0!</v>
      </c>
      <c r="AI532" s="233">
        <f>(S22+S73+S124+S175+S226+S277+S328+S379+S430+S481+S532)-(J22+J73+J124+J175+J226+J277+J328+J379+J430+J481+J532)</f>
        <v>0</v>
      </c>
      <c r="AJ532" s="234" t="e">
        <f>AI532/(J22+J73+J124+J175+J226+J277+J328+J379+J430+J481+J532)</f>
        <v>#DIV/0!</v>
      </c>
      <c r="AK532" s="233">
        <f>(U22+U73+U124+U175+U226+U277+U328+U379+U430+U481+U532)-(K22+K73+K124+K175+K226+K277+K328+K379+K430+K481+K532)</f>
        <v>0</v>
      </c>
      <c r="AL532" s="234" t="e">
        <f>AK532/(K22+K73+K124+K175+K226+K277+K328+K379+K430+K481+K532)</f>
        <v>#DIV/0!</v>
      </c>
      <c r="AM532" s="235">
        <f>(V22+V73+V124+V175+V226+V277+V328+V379+V430+V481+V532)-(L22+L73+L124+L175+L226+L277+L328+L379+L430+L481+L532)</f>
        <v>0</v>
      </c>
      <c r="AN532" s="244" t="e">
        <f>AM532/(L22+L73+L124+L175+L226+L277+L328+L379+L430+L481+L532)</f>
        <v>#DIV/0!</v>
      </c>
      <c r="AO532" s="235">
        <f>(W22+W73+W124+W175+W226+W277+W328+W379+W430+W481+W532)-(M22+M73+M124+M175+M226+M277+M328+M379+M430+M481+M532)</f>
        <v>0</v>
      </c>
      <c r="AP532" s="244" t="e">
        <f>AO532/(M22+M73+M124+M175+M226+M277+M328+M379+M430+M481+M532)</f>
        <v>#DIV/0!</v>
      </c>
      <c r="AR532" s="92"/>
      <c r="AS532" s="93"/>
      <c r="AT532" s="242">
        <f>SUM(AS532-AR532)</f>
        <v>0</v>
      </c>
      <c r="AU532" s="243" t="e">
        <f>AT532/AR532</f>
        <v>#DIV/0!</v>
      </c>
      <c r="AV532" s="223">
        <f>(AS22+AS73+AS124+AS175+AS226+AS277+AS328+AS379+AS430+AS481+AS532)-(AR22+AR73+AR124+AR175+AR226+AR277+AR328+AR379+AR430+AR481+AR532)</f>
        <v>0</v>
      </c>
      <c r="AW532" s="224" t="e">
        <f>AV532/(AR22+AR73+AR124+AR175+AR226+AR277+AR328+AR379+AR430+AR481+AR532)</f>
        <v>#DIV/0!</v>
      </c>
      <c r="AY532" s="96"/>
      <c r="AZ532" s="53"/>
      <c r="BA532" s="97"/>
      <c r="BB532" s="53"/>
      <c r="BC532" s="226">
        <f>SUM(AY532-BA481)</f>
        <v>0</v>
      </c>
    </row>
    <row r="533" spans="1:55">
      <c r="A533" s="66"/>
      <c r="B533" s="67"/>
      <c r="C533" s="68"/>
      <c r="D533" s="68"/>
      <c r="E533" s="68"/>
      <c r="F533" s="69"/>
      <c r="G533" s="323"/>
      <c r="H533" s="70"/>
      <c r="I533" s="71"/>
      <c r="J533" s="72">
        <f>SUM(H533:I533)</f>
        <v>0</v>
      </c>
      <c r="K533" s="73"/>
      <c r="L533" s="74">
        <f>SUM(J533+K533)</f>
        <v>0</v>
      </c>
      <c r="M533" s="75"/>
      <c r="N533" s="76"/>
      <c r="O533" s="77"/>
      <c r="P533" s="78"/>
      <c r="Q533" s="70"/>
      <c r="R533" s="71"/>
      <c r="S533" s="71">
        <f>SUM(Q533:R533)</f>
        <v>0</v>
      </c>
      <c r="T533" s="78"/>
      <c r="U533" s="79"/>
      <c r="V533" s="80">
        <f>SUM(S533+U533)</f>
        <v>0</v>
      </c>
      <c r="W533" s="81"/>
      <c r="X533" s="76"/>
      <c r="Y533" s="82">
        <f>T533-D533</f>
        <v>0</v>
      </c>
      <c r="Z533" s="83">
        <f>P533-E533</f>
        <v>0</v>
      </c>
      <c r="AA533" s="84">
        <f>SUM(S533-J533)</f>
        <v>0</v>
      </c>
      <c r="AB533" s="85" t="e">
        <f>AA533/J533</f>
        <v>#DIV/0!</v>
      </c>
      <c r="AC533" s="86">
        <f>U533-K533</f>
        <v>0</v>
      </c>
      <c r="AD533" s="87" t="e">
        <f>AC533/K533</f>
        <v>#DIV/0!</v>
      </c>
      <c r="AE533" s="88">
        <f>V533-L533</f>
        <v>0</v>
      </c>
      <c r="AF533" s="89" t="e">
        <f>AE533/L533</f>
        <v>#DIV/0!</v>
      </c>
      <c r="AG533" s="90">
        <f>W533-M533</f>
        <v>0</v>
      </c>
      <c r="AH533" s="91" t="e">
        <f>AG533/M533</f>
        <v>#DIV/0!</v>
      </c>
      <c r="AI533" s="233">
        <f>(S23+S74+S125+S176+S227+S278+S329+S380+S431+S482+S533)-(J23+J74+J125+J176+J227+J278+J329+J380+J431+J482+J533)</f>
        <v>0</v>
      </c>
      <c r="AJ533" s="234" t="e">
        <f>AI533/(J23+J74+J125+J176+J227+J278+J329+J380+J431+J482+J533)</f>
        <v>#DIV/0!</v>
      </c>
      <c r="AK533" s="233">
        <f>(U23+U74+U125+U176+U227+U278+U329+U380+U431+U482+U533)-(K23+K74+K125+K176+K227+K278+K329+K380+K431+K482+K533)</f>
        <v>0</v>
      </c>
      <c r="AL533" s="234" t="e">
        <f>AK533/(K23+K74+K125+K176+K227+K278+K329+K380+K431+K482+K533)</f>
        <v>#DIV/0!</v>
      </c>
      <c r="AM533" s="235">
        <f>(V23+V74+V125+V176+V227+V278+V329+V380+V431+V482+V533)-(L23+L74+L125+L176+L227+L278+L329+L380+L431+L482+L533)</f>
        <v>0</v>
      </c>
      <c r="AN533" s="244" t="e">
        <f>AM533/(L23+L74+L125+L176+L227+L278+L329+L380+L431+L482+L533)</f>
        <v>#DIV/0!</v>
      </c>
      <c r="AO533" s="235">
        <f>(W23+W74+W125+W176+W227+W278+W329+W380+W431+W482+W533)-(M23+M74+M125+M176+M227+M278+M329+M380+M431+M482+M533)</f>
        <v>0</v>
      </c>
      <c r="AP533" s="244" t="e">
        <f>AO533/(M23+M74+M125+M176+M227+M278+M329+M380+M431+M482+M533)</f>
        <v>#DIV/0!</v>
      </c>
      <c r="AR533" s="92"/>
      <c r="AS533" s="93"/>
      <c r="AT533" s="242">
        <f>SUM(AS533-AR533)</f>
        <v>0</v>
      </c>
      <c r="AU533" s="243" t="e">
        <f>AT533/AR533</f>
        <v>#DIV/0!</v>
      </c>
      <c r="AV533" s="223">
        <f>(AS23+AS74+AS125+AS176+AS227+AS278+AS329+AS380+AS431+AS482+AS533)-(AR23+AR74+AR125+AR176+AR227+AR278+AR329+AR380+AR431+AR482+AR533)</f>
        <v>0</v>
      </c>
      <c r="AW533" s="224" t="e">
        <f>AV533/(AR23+AR74+AR125+AR176+AR227+AR278+AR329+AR380+AR431+AR482+AR533)</f>
        <v>#DIV/0!</v>
      </c>
      <c r="AY533" s="96"/>
      <c r="AZ533" s="53"/>
      <c r="BA533" s="97"/>
      <c r="BB533" s="53"/>
      <c r="BC533" s="226">
        <f>SUM(AY533-BA482)</f>
        <v>0</v>
      </c>
    </row>
    <row r="534" spans="1:55">
      <c r="A534" s="66"/>
      <c r="B534" s="67"/>
      <c r="C534" s="68"/>
      <c r="D534" s="68"/>
      <c r="E534" s="68"/>
      <c r="F534" s="69"/>
      <c r="G534" s="323"/>
      <c r="H534" s="70"/>
      <c r="I534" s="71"/>
      <c r="J534" s="72">
        <f>SUM(H534:I534)</f>
        <v>0</v>
      </c>
      <c r="K534" s="73"/>
      <c r="L534" s="74">
        <f>SUM(J534+K534)</f>
        <v>0</v>
      </c>
      <c r="M534" s="75"/>
      <c r="N534" s="76"/>
      <c r="O534" s="77"/>
      <c r="P534" s="78"/>
      <c r="Q534" s="70"/>
      <c r="R534" s="71"/>
      <c r="S534" s="71">
        <f>SUM(Q534:R534)</f>
        <v>0</v>
      </c>
      <c r="T534" s="78"/>
      <c r="U534" s="79"/>
      <c r="V534" s="80">
        <f>SUM(S534+U534)</f>
        <v>0</v>
      </c>
      <c r="W534" s="81"/>
      <c r="X534" s="76"/>
      <c r="Y534" s="82">
        <f>T534-D534</f>
        <v>0</v>
      </c>
      <c r="Z534" s="83">
        <f>P534-E534</f>
        <v>0</v>
      </c>
      <c r="AA534" s="84">
        <f>SUM(S534-J534)</f>
        <v>0</v>
      </c>
      <c r="AB534" s="85" t="e">
        <f>AA534/J534</f>
        <v>#DIV/0!</v>
      </c>
      <c r="AC534" s="86">
        <f>U534-K534</f>
        <v>0</v>
      </c>
      <c r="AD534" s="87" t="e">
        <f>AC534/K534</f>
        <v>#DIV/0!</v>
      </c>
      <c r="AE534" s="88">
        <f>V534-L534</f>
        <v>0</v>
      </c>
      <c r="AF534" s="89" t="e">
        <f>AE534/L534</f>
        <v>#DIV/0!</v>
      </c>
      <c r="AG534" s="90">
        <f>W534-M534</f>
        <v>0</v>
      </c>
      <c r="AH534" s="91" t="e">
        <f>AG534/M534</f>
        <v>#DIV/0!</v>
      </c>
      <c r="AI534" s="233">
        <f>(S24+S75+S126+S177+S228+S279+S330+S381+S432+S483+S534)-(J24+J75+J126+J177+J228+J279+J330+J381+J432+J483+J534)</f>
        <v>0</v>
      </c>
      <c r="AJ534" s="234" t="e">
        <f>AI534/(J24+J75+J126+J177+J228+J279+J330+J381+J432+J483+J534)</f>
        <v>#DIV/0!</v>
      </c>
      <c r="AK534" s="233">
        <f>(U24+U75+U126+U177+U228+U279+U330+U381+U432+U483+U534)-(K24+K75+K126+K177+K228+K279+K330+K381+K432+K483+K534)</f>
        <v>0</v>
      </c>
      <c r="AL534" s="234" t="e">
        <f>AK534/(K24+K75+K126+K177+K228+K279+K330+K381+K432+K483+K534)</f>
        <v>#DIV/0!</v>
      </c>
      <c r="AM534" s="235">
        <f>(V24+V75+V126+V177+V228+V279+V330+V381+V432+V483+V534)-(L24+L75+L126+L177+L228+L279+L330+L381+L432+L483+L534)</f>
        <v>0</v>
      </c>
      <c r="AN534" s="244" t="e">
        <f>AM534/(L24+L75+L126+L177+L228+L279+L330+L381+L432+L483+L534)</f>
        <v>#DIV/0!</v>
      </c>
      <c r="AO534" s="235">
        <f>(W24+W75+W126+W177+W228+W279+W330+W381+W432+W483+W534)-(M24+M75+M126+M177+M228+M279+M330+M381+M432+M483+M534)</f>
        <v>0</v>
      </c>
      <c r="AP534" s="244" t="e">
        <f>AO534/(M24+M75+M126+M177+M228+M279+M330+M381+M432+M483+M534)</f>
        <v>#DIV/0!</v>
      </c>
      <c r="AR534" s="92"/>
      <c r="AS534" s="93"/>
      <c r="AT534" s="242">
        <f>SUM(AS534-AR534)</f>
        <v>0</v>
      </c>
      <c r="AU534" s="243" t="e">
        <f>AT534/AR534</f>
        <v>#DIV/0!</v>
      </c>
      <c r="AV534" s="223">
        <f>(AS24+AS75+AS126+AS177+AS228+AS279+AS330+AS381+AS432+AS483+AS534)-(AR24+AR75+AR126+AR177+AR228+AR279+AR330+AR381+AR432+AR483+AR534)</f>
        <v>0</v>
      </c>
      <c r="AW534" s="224" t="e">
        <f>AV534/(AR24+AR75+AR126+AR177+AR228+AR279+AR330+AR381+AR432+AR483+AR534)</f>
        <v>#DIV/0!</v>
      </c>
      <c r="AY534" s="96"/>
      <c r="AZ534" s="53"/>
      <c r="BA534" s="97"/>
      <c r="BB534" s="53"/>
      <c r="BC534" s="226">
        <f>SUM(AY534-BA483)</f>
        <v>0</v>
      </c>
    </row>
    <row r="535" spans="1:55">
      <c r="A535" s="66"/>
      <c r="B535" s="67"/>
      <c r="C535" s="68"/>
      <c r="D535" s="68"/>
      <c r="E535" s="68"/>
      <c r="F535" s="69"/>
      <c r="G535" s="323"/>
      <c r="H535" s="70"/>
      <c r="I535" s="71"/>
      <c r="J535" s="72">
        <f>SUM(H535:I535)</f>
        <v>0</v>
      </c>
      <c r="K535" s="73"/>
      <c r="L535" s="74">
        <f>SUM(J535+K535)</f>
        <v>0</v>
      </c>
      <c r="M535" s="75"/>
      <c r="N535" s="76"/>
      <c r="O535" s="77"/>
      <c r="P535" s="78"/>
      <c r="Q535" s="70"/>
      <c r="R535" s="71"/>
      <c r="S535" s="71">
        <f>SUM(Q535:R535)</f>
        <v>0</v>
      </c>
      <c r="T535" s="78"/>
      <c r="U535" s="79"/>
      <c r="V535" s="80">
        <f>SUM(S535+U535)</f>
        <v>0</v>
      </c>
      <c r="W535" s="81"/>
      <c r="X535" s="76"/>
      <c r="Y535" s="82">
        <f>T535-D535</f>
        <v>0</v>
      </c>
      <c r="Z535" s="83">
        <f>P535-E535</f>
        <v>0</v>
      </c>
      <c r="AA535" s="84">
        <f>SUM(S535-J535)</f>
        <v>0</v>
      </c>
      <c r="AB535" s="85" t="e">
        <f>AA535/J535</f>
        <v>#DIV/0!</v>
      </c>
      <c r="AC535" s="86">
        <f>U535-K535</f>
        <v>0</v>
      </c>
      <c r="AD535" s="87" t="e">
        <f>AC535/K535</f>
        <v>#DIV/0!</v>
      </c>
      <c r="AE535" s="88">
        <f>V535-L535</f>
        <v>0</v>
      </c>
      <c r="AF535" s="89" t="e">
        <f>AE535/L535</f>
        <v>#DIV/0!</v>
      </c>
      <c r="AG535" s="90">
        <f>W535-M535</f>
        <v>0</v>
      </c>
      <c r="AH535" s="91" t="e">
        <f>AG535/M535</f>
        <v>#DIV/0!</v>
      </c>
      <c r="AI535" s="233">
        <f>(S25+S76+S127+S178+S229+S280+S331+S382+S433+S484+S535)-(J25+J76+J127+J178+J229+J280+J331+J382+J433+J484+J535)</f>
        <v>0</v>
      </c>
      <c r="AJ535" s="234" t="e">
        <f>AI535/(J25+J76+J127+J178+J229+J280+J331+J382+J433+J484+J535)</f>
        <v>#DIV/0!</v>
      </c>
      <c r="AK535" s="233">
        <f>(U25+U76+U127+U178+U229+U280+U331+U382+U433+U484+U535)-(K25+K76+K127+K178+K229+K280+K331+K382+K433+K484+K535)</f>
        <v>0</v>
      </c>
      <c r="AL535" s="234" t="e">
        <f>AK535/(K25+K76+K127+K178+K229+K280+K331+K382+K433+K484+K535)</f>
        <v>#DIV/0!</v>
      </c>
      <c r="AM535" s="235">
        <f>(V25+V76+V127+V178+V229+V280+V331+V382+V433+V484+V535)-(L25+L76+L127+L178+L229+L280+L331+L382+L433+L484+L535)</f>
        <v>0</v>
      </c>
      <c r="AN535" s="244" t="e">
        <f>AM535/(L25+L76+L127+L178+L229+L280+L331+L382+L433+L484+L535)</f>
        <v>#DIV/0!</v>
      </c>
      <c r="AO535" s="235">
        <f>(W25+W76+W127+W178+W229+W280+W331+W382+W433+W484+W535)-(M25+M76+M127+M178+M229+M280+M331+M382+M433+M484+M535)</f>
        <v>0</v>
      </c>
      <c r="AP535" s="244" t="e">
        <f>AO535/(M25+M76+M127+M178+M229+M280+M331+M382+M433+M484+M535)</f>
        <v>#DIV/0!</v>
      </c>
      <c r="AR535" s="92"/>
      <c r="AS535" s="93"/>
      <c r="AT535" s="242">
        <f>SUM(AS535-AR535)</f>
        <v>0</v>
      </c>
      <c r="AU535" s="243" t="e">
        <f>AT535/AR535</f>
        <v>#DIV/0!</v>
      </c>
      <c r="AV535" s="223">
        <f>(AS25+AS76+AS127+AS178+AS229+AS280+AS331+AS382+AS433+AS484+AS535)-(AR25+AR76+AR127+AR178+AR229+AR280+AR331+AR382+AR433+AR484+AR535)</f>
        <v>0</v>
      </c>
      <c r="AW535" s="224" t="e">
        <f>AV535/(AR25+AR76+AR127+AR178+AR229+AR280+AR331+AR382+AR433+AR484+AR535)</f>
        <v>#DIV/0!</v>
      </c>
      <c r="AY535" s="96"/>
      <c r="AZ535" s="53"/>
      <c r="BA535" s="97"/>
      <c r="BB535" s="53"/>
      <c r="BC535" s="226">
        <f>SUM(AY535-BA484)</f>
        <v>0</v>
      </c>
    </row>
    <row r="536" spans="1:55">
      <c r="A536" s="66"/>
      <c r="B536" s="67"/>
      <c r="C536" s="68"/>
      <c r="D536" s="68"/>
      <c r="E536" s="68"/>
      <c r="F536" s="69"/>
      <c r="G536" s="323"/>
      <c r="H536" s="70"/>
      <c r="I536" s="71"/>
      <c r="J536" s="72">
        <f>SUM(H536:I536)</f>
        <v>0</v>
      </c>
      <c r="K536" s="73"/>
      <c r="L536" s="74">
        <f>SUM(J536+K536)</f>
        <v>0</v>
      </c>
      <c r="M536" s="75"/>
      <c r="N536" s="76"/>
      <c r="O536" s="77"/>
      <c r="P536" s="78"/>
      <c r="Q536" s="70"/>
      <c r="R536" s="71"/>
      <c r="S536" s="71">
        <f>SUM(Q536:R536)</f>
        <v>0</v>
      </c>
      <c r="T536" s="78"/>
      <c r="U536" s="79"/>
      <c r="V536" s="80">
        <f>SUM(S536+U536)</f>
        <v>0</v>
      </c>
      <c r="W536" s="81"/>
      <c r="X536" s="76"/>
      <c r="Y536" s="82">
        <f>T536-D536</f>
        <v>0</v>
      </c>
      <c r="Z536" s="83">
        <f>P536-E536</f>
        <v>0</v>
      </c>
      <c r="AA536" s="84">
        <f>SUM(S536-J536)</f>
        <v>0</v>
      </c>
      <c r="AB536" s="85" t="e">
        <f>AA536/J536</f>
        <v>#DIV/0!</v>
      </c>
      <c r="AC536" s="86">
        <f>U536-K536</f>
        <v>0</v>
      </c>
      <c r="AD536" s="87" t="e">
        <f>AC536/K536</f>
        <v>#DIV/0!</v>
      </c>
      <c r="AE536" s="88">
        <f>V536-L536</f>
        <v>0</v>
      </c>
      <c r="AF536" s="89" t="e">
        <f>AE536/L536</f>
        <v>#DIV/0!</v>
      </c>
      <c r="AG536" s="90">
        <f>W536-M536</f>
        <v>0</v>
      </c>
      <c r="AH536" s="91" t="e">
        <f>AG536/M536</f>
        <v>#DIV/0!</v>
      </c>
      <c r="AI536" s="233">
        <f>(S26+S77+S128+S179+S230+S281+S332+S383+S434+S485+S536)-(J26+J77+J128+J179+J230+J281+J332+J383+J434+J485+J536)</f>
        <v>0</v>
      </c>
      <c r="AJ536" s="234" t="e">
        <f>AI536/(J26+J77+J128+J179+J230+J281+J332+J383+J434+J485+J536)</f>
        <v>#DIV/0!</v>
      </c>
      <c r="AK536" s="233">
        <f>(U26+U77+U128+U179+U230+U281+U332+U383+U434+U485+U536)-(K26+K77+K128+K179+K230+K281+K332+K383+K434+K485+K536)</f>
        <v>0</v>
      </c>
      <c r="AL536" s="234" t="e">
        <f>AK536/(K26+K77+K128+K179+K230+K281+K332+K383+K434+K485+K536)</f>
        <v>#DIV/0!</v>
      </c>
      <c r="AM536" s="235">
        <f>(V26+V77+V128+V179+V230+V281+V332+V383+V434+V485+V536)-(L26+L77+L128+L179+L230+L281+L332+L383+L434+L485+L536)</f>
        <v>0</v>
      </c>
      <c r="AN536" s="244" t="e">
        <f>AM536/(L26+L77+L128+L179+L230+L281+L332+L383+L434+L485+L536)</f>
        <v>#DIV/0!</v>
      </c>
      <c r="AO536" s="235">
        <f>(W26+W77+W128+W179+W230+W281+W332+W383+W434+W485+W536)-(M26+M77+M128+M179+M230+M281+M332+M383+M434+M485+M536)</f>
        <v>0</v>
      </c>
      <c r="AP536" s="244" t="e">
        <f>AO536/(M26+M77+M128+M179+M230+M281+M332+M383+M434+M485+M536)</f>
        <v>#DIV/0!</v>
      </c>
      <c r="AR536" s="92"/>
      <c r="AS536" s="93"/>
      <c r="AT536" s="242">
        <f>SUM(AS536-AR536)</f>
        <v>0</v>
      </c>
      <c r="AU536" s="243" t="e">
        <f>AT536/AR536</f>
        <v>#DIV/0!</v>
      </c>
      <c r="AV536" s="223">
        <f>(AS26+AS77+AS128+AS179+AS230+AS281+AS332+AS383+AS434+AS485+AS536)-(AR26+AR77+AR128+AR179+AR230+AR281+AR332+AR383+AR434+AR485+AR536)</f>
        <v>0</v>
      </c>
      <c r="AW536" s="224" t="e">
        <f>AV536/(AR26+AR77+AR128+AR179+AR230+AR281+AR332+AR383+AR434+AR485+AR536)</f>
        <v>#DIV/0!</v>
      </c>
      <c r="AY536" s="96"/>
      <c r="AZ536" s="53"/>
      <c r="BA536" s="97"/>
      <c r="BB536" s="53"/>
      <c r="BC536" s="226">
        <f>SUM(AY536-BA485)</f>
        <v>0</v>
      </c>
    </row>
    <row r="537" spans="1:55">
      <c r="A537" s="66"/>
      <c r="B537" s="67"/>
      <c r="C537" s="68"/>
      <c r="D537" s="68"/>
      <c r="E537" s="68"/>
      <c r="F537" s="69"/>
      <c r="G537" s="323"/>
      <c r="H537" s="70"/>
      <c r="I537" s="71"/>
      <c r="J537" s="72">
        <f>SUM(H537:I537)</f>
        <v>0</v>
      </c>
      <c r="K537" s="73"/>
      <c r="L537" s="74">
        <f>SUM(J537+K537)</f>
        <v>0</v>
      </c>
      <c r="M537" s="75"/>
      <c r="N537" s="76"/>
      <c r="O537" s="77"/>
      <c r="P537" s="78"/>
      <c r="Q537" s="70"/>
      <c r="R537" s="71"/>
      <c r="S537" s="71">
        <f>SUM(Q537:R537)</f>
        <v>0</v>
      </c>
      <c r="T537" s="78"/>
      <c r="U537" s="79"/>
      <c r="V537" s="80">
        <f>SUM(S537+U537)</f>
        <v>0</v>
      </c>
      <c r="W537" s="81"/>
      <c r="X537" s="76"/>
      <c r="Y537" s="82">
        <f>T537-D537</f>
        <v>0</v>
      </c>
      <c r="Z537" s="83">
        <f>P537-E537</f>
        <v>0</v>
      </c>
      <c r="AA537" s="84">
        <f>SUM(S537-J537)</f>
        <v>0</v>
      </c>
      <c r="AB537" s="85" t="e">
        <f>AA537/J537</f>
        <v>#DIV/0!</v>
      </c>
      <c r="AC537" s="86">
        <f>U537-K537</f>
        <v>0</v>
      </c>
      <c r="AD537" s="87" t="e">
        <f>AC537/K537</f>
        <v>#DIV/0!</v>
      </c>
      <c r="AE537" s="88">
        <f>V537-L537</f>
        <v>0</v>
      </c>
      <c r="AF537" s="89" t="e">
        <f>AE537/L537</f>
        <v>#DIV/0!</v>
      </c>
      <c r="AG537" s="90">
        <f>W537-M537</f>
        <v>0</v>
      </c>
      <c r="AH537" s="91" t="e">
        <f>AG537/M537</f>
        <v>#DIV/0!</v>
      </c>
      <c r="AI537" s="233">
        <f>(S27+S78+S129+S180+S231+S282+S333+S384+S435+S486+S537)-(J27+J78+J129+J180+J231+J282+J333+J384+J435+J486+J537)</f>
        <v>0</v>
      </c>
      <c r="AJ537" s="234" t="e">
        <f>AI537/(J27+J78+J129+J180+J231+J282+J333+J384+J435+J486+J537)</f>
        <v>#DIV/0!</v>
      </c>
      <c r="AK537" s="233">
        <f>(U27+U78+U129+U180+U231+U282+U333+U384+U435+U486+U537)-(K27+K78+K129+K180+K231+K282+K333+K384+K435+K486+K537)</f>
        <v>0</v>
      </c>
      <c r="AL537" s="234" t="e">
        <f>AK537/(K27+K78+K129+K180+K231+K282+K333+K384+K435+K486+K537)</f>
        <v>#DIV/0!</v>
      </c>
      <c r="AM537" s="235">
        <f>(V27+V78+V129+V180+V231+V282+V333+V384+V435+V486+V537)-(L27+L78+L129+L180+L231+L282+L333+L384+L435+L486+L537)</f>
        <v>0</v>
      </c>
      <c r="AN537" s="244" t="e">
        <f>AM537/(L27+L78+L129+L180+L231+L282+L333+L384+L435+L486+L537)</f>
        <v>#DIV/0!</v>
      </c>
      <c r="AO537" s="235">
        <f>(W27+W78+W129+W180+W231+W282+W333+W384+W435+W486+W537)-(M27+M78+M129+M180+M231+M282+M333+M384+M435+M486+M537)</f>
        <v>0</v>
      </c>
      <c r="AP537" s="244" t="e">
        <f>AO537/(M27+M78+M129+M180+M231+M282+M333+M384+M435+M486+M537)</f>
        <v>#DIV/0!</v>
      </c>
      <c r="AR537" s="92"/>
      <c r="AS537" s="93"/>
      <c r="AT537" s="242">
        <f>SUM(AS537-AR537)</f>
        <v>0</v>
      </c>
      <c r="AU537" s="243" t="e">
        <f>AT537/AR537</f>
        <v>#DIV/0!</v>
      </c>
      <c r="AV537" s="223">
        <f>(AS27+AS78+AS129+AS180+AS231+AS282+AS333+AS384+AS435+AS486+AS537)-(AR27+AR78+AR129+AR180+AR231+AR282+AR333+AR384+AR435+AR486+AR537)</f>
        <v>0</v>
      </c>
      <c r="AW537" s="224" t="e">
        <f>AV537/(AR27+AR78+AR129+AR180+AR231+AR282+AR333+AR384+AR435+AR486+AR537)</f>
        <v>#DIV/0!</v>
      </c>
      <c r="AY537" s="96"/>
      <c r="AZ537" s="53"/>
      <c r="BA537" s="97"/>
      <c r="BB537" s="53"/>
      <c r="BC537" s="226">
        <f>SUM(AY537-BA486)</f>
        <v>0</v>
      </c>
    </row>
    <row r="538" spans="1:55">
      <c r="A538" s="66"/>
      <c r="B538" s="67"/>
      <c r="C538" s="68"/>
      <c r="D538" s="68"/>
      <c r="E538" s="68"/>
      <c r="F538" s="69"/>
      <c r="G538" s="323"/>
      <c r="H538" s="70"/>
      <c r="I538" s="71"/>
      <c r="J538" s="72">
        <f>SUM(H538:I538)</f>
        <v>0</v>
      </c>
      <c r="K538" s="73"/>
      <c r="L538" s="74">
        <f>SUM(J538+K538)</f>
        <v>0</v>
      </c>
      <c r="M538" s="75"/>
      <c r="N538" s="76"/>
      <c r="O538" s="77"/>
      <c r="P538" s="78"/>
      <c r="Q538" s="70"/>
      <c r="R538" s="71"/>
      <c r="S538" s="71">
        <f>SUM(Q538:R538)</f>
        <v>0</v>
      </c>
      <c r="T538" s="78"/>
      <c r="U538" s="79"/>
      <c r="V538" s="80">
        <f>SUM(S538+U538)</f>
        <v>0</v>
      </c>
      <c r="W538" s="81"/>
      <c r="X538" s="76"/>
      <c r="Y538" s="82">
        <f>T538-D538</f>
        <v>0</v>
      </c>
      <c r="Z538" s="83">
        <f>P538-E538</f>
        <v>0</v>
      </c>
      <c r="AA538" s="84">
        <f>SUM(S538-J538)</f>
        <v>0</v>
      </c>
      <c r="AB538" s="85" t="e">
        <f>AA538/J538</f>
        <v>#DIV/0!</v>
      </c>
      <c r="AC538" s="86">
        <f>U538-K538</f>
        <v>0</v>
      </c>
      <c r="AD538" s="87" t="e">
        <f>AC538/K538</f>
        <v>#DIV/0!</v>
      </c>
      <c r="AE538" s="88">
        <f>V538-L538</f>
        <v>0</v>
      </c>
      <c r="AF538" s="89" t="e">
        <f>AE538/L538</f>
        <v>#DIV/0!</v>
      </c>
      <c r="AG538" s="90">
        <f>W538-M538</f>
        <v>0</v>
      </c>
      <c r="AH538" s="91" t="e">
        <f>AG538/M538</f>
        <v>#DIV/0!</v>
      </c>
      <c r="AI538" s="233">
        <f>(S28+S79+S130+S181+S232+S283+S334+S385+S436+S487+S538)-(J28+J79+J130+J181+J232+J283+J334+J385+J436+J487+J538)</f>
        <v>0</v>
      </c>
      <c r="AJ538" s="234" t="e">
        <f>AI538/(J28+J79+J130+J181+J232+J283+J334+J385+J436+J487+J538)</f>
        <v>#DIV/0!</v>
      </c>
      <c r="AK538" s="233">
        <f>(U28+U79+U130+U181+U232+U283+U334+U385+U436+U487+U538)-(K28+K79+K130+K181+K232+K283+K334+K385+K436+K487+K538)</f>
        <v>0</v>
      </c>
      <c r="AL538" s="234" t="e">
        <f>AK538/(K28+K79+K130+K181+K232+K283+K334+K385+K436+K487+K538)</f>
        <v>#DIV/0!</v>
      </c>
      <c r="AM538" s="235">
        <f>(V28+V79+V130+V181+V232+V283+V334+V385+V436+V487+V538)-(L28+L79+L130+L181+L232+L283+L334+L385+L436+L487+L538)</f>
        <v>0</v>
      </c>
      <c r="AN538" s="244" t="e">
        <f>AM538/(L28+L79+L130+L181+L232+L283+L334+L385+L436+L487+L538)</f>
        <v>#DIV/0!</v>
      </c>
      <c r="AO538" s="235">
        <f>(W28+W79+W130+W181+W232+W283+W334+W385+W436+W487+W538)-(M28+M79+M130+M181+M232+M283+M334+M385+M436+M487+M538)</f>
        <v>0</v>
      </c>
      <c r="AP538" s="244" t="e">
        <f>AO538/(M28+M79+M130+M181+M232+M283+M334+M385+M436+M487+M538)</f>
        <v>#DIV/0!</v>
      </c>
      <c r="AR538" s="92"/>
      <c r="AS538" s="93"/>
      <c r="AT538" s="242">
        <f>SUM(AS538-AR538)</f>
        <v>0</v>
      </c>
      <c r="AU538" s="243" t="e">
        <f>AT538/AR538</f>
        <v>#DIV/0!</v>
      </c>
      <c r="AV538" s="223">
        <f>(AS28+AS79+AS130+AS181+AS232+AS283+AS334+AS385+AS436+AS487+AS538)-(AR28+AR79+AR130+AR181+AR232+AR283+AR334+AR385+AR436+AR487+AR538)</f>
        <v>0</v>
      </c>
      <c r="AW538" s="224" t="e">
        <f>AV538/(AR28+AR79+AR130+AR181+AR232+AR283+AR334+AR385+AR436+AR487+AR538)</f>
        <v>#DIV/0!</v>
      </c>
      <c r="AY538" s="96"/>
      <c r="AZ538" s="53"/>
      <c r="BA538" s="97"/>
      <c r="BB538" s="53"/>
      <c r="BC538" s="226">
        <f>SUM(AY538-BA487)</f>
        <v>0</v>
      </c>
    </row>
    <row r="539" spans="1:55">
      <c r="A539" s="66"/>
      <c r="B539" s="67"/>
      <c r="C539" s="68"/>
      <c r="D539" s="68"/>
      <c r="E539" s="68"/>
      <c r="F539" s="69"/>
      <c r="G539" s="323"/>
      <c r="H539" s="70"/>
      <c r="I539" s="71"/>
      <c r="J539" s="72">
        <f>SUM(H539:I539)</f>
        <v>0</v>
      </c>
      <c r="K539" s="73"/>
      <c r="L539" s="74">
        <f>SUM(J539+K539)</f>
        <v>0</v>
      </c>
      <c r="M539" s="75"/>
      <c r="N539" s="76"/>
      <c r="O539" s="77"/>
      <c r="P539" s="78"/>
      <c r="Q539" s="70"/>
      <c r="R539" s="71"/>
      <c r="S539" s="71">
        <f>SUM(Q539:R539)</f>
        <v>0</v>
      </c>
      <c r="T539" s="78"/>
      <c r="U539" s="79"/>
      <c r="V539" s="80">
        <f>SUM(S539+U539)</f>
        <v>0</v>
      </c>
      <c r="W539" s="81"/>
      <c r="X539" s="76"/>
      <c r="Y539" s="82">
        <f>T539-D539</f>
        <v>0</v>
      </c>
      <c r="Z539" s="83">
        <f>P539-E539</f>
        <v>0</v>
      </c>
      <c r="AA539" s="84">
        <f>SUM(S539-J539)</f>
        <v>0</v>
      </c>
      <c r="AB539" s="85" t="e">
        <f>AA539/J539</f>
        <v>#DIV/0!</v>
      </c>
      <c r="AC539" s="86">
        <f>U539-K539</f>
        <v>0</v>
      </c>
      <c r="AD539" s="87" t="e">
        <f>AC539/K539</f>
        <v>#DIV/0!</v>
      </c>
      <c r="AE539" s="88">
        <f>V539-L539</f>
        <v>0</v>
      </c>
      <c r="AF539" s="89" t="e">
        <f>AE539/L539</f>
        <v>#DIV/0!</v>
      </c>
      <c r="AG539" s="90">
        <f>W539-M539</f>
        <v>0</v>
      </c>
      <c r="AH539" s="91" t="e">
        <f>AG539/M539</f>
        <v>#DIV/0!</v>
      </c>
      <c r="AI539" s="233">
        <f>(S29+S80+S131+S182+S233+S284+S335+S386+S437+S488+S539)-(J29+J80+J131+J182+J233+J284+J335+J386+J437+J488+J539)</f>
        <v>0</v>
      </c>
      <c r="AJ539" s="234" t="e">
        <f>AI539/(J29+J80+J131+J182+J233+J284+J335+J386+J437+J488+J539)</f>
        <v>#DIV/0!</v>
      </c>
      <c r="AK539" s="233">
        <f>(U29+U80+U131+U182+U233+U284+U335+U386+U437+U488+U539)-(K29+K80+K131+K182+K233+K284+K335+K386+K437+K488+K539)</f>
        <v>0</v>
      </c>
      <c r="AL539" s="234" t="e">
        <f>AK539/(K29+K80+K131+K182+K233+K284+K335+K386+K437+K488+K539)</f>
        <v>#DIV/0!</v>
      </c>
      <c r="AM539" s="235">
        <f>(V29+V80+V131+V182+V233+V284+V335+V386+V437+V488+V539)-(L29+L80+L131+L182+L233+L284+L335+L386+L437+L488+L539)</f>
        <v>0</v>
      </c>
      <c r="AN539" s="244" t="e">
        <f>AM539/(L29+L80+L131+L182+L233+L284+L335+L386+L437+L488+L539)</f>
        <v>#DIV/0!</v>
      </c>
      <c r="AO539" s="235">
        <f>(W29+W80+W131+W182+W233+W284+W335+W386+W437+W488+W539)-(M29+M80+M131+M182+M233+M284+M335+M386+M437+M488+M539)</f>
        <v>0</v>
      </c>
      <c r="AP539" s="244" t="e">
        <f>AO539/(M29+M80+M131+M182+M233+M284+M335+M386+M437+M488+M539)</f>
        <v>#DIV/0!</v>
      </c>
      <c r="AR539" s="92"/>
      <c r="AS539" s="93"/>
      <c r="AT539" s="242">
        <f>SUM(AS539-AR539)</f>
        <v>0</v>
      </c>
      <c r="AU539" s="243" t="e">
        <f>AT539/AR539</f>
        <v>#DIV/0!</v>
      </c>
      <c r="AV539" s="223">
        <f>(AS29+AS80+AS131+AS182+AS233+AS284+AS335+AS386+AS437+AS488+AS539)-(AR29+AR80+AR131+AR182+AR233+AR284+AR335+AR386+AR437+AR488+AR539)</f>
        <v>0</v>
      </c>
      <c r="AW539" s="224" t="e">
        <f>AV539/(AR29+AR80+AR131+AR182+AR233+AR284+AR335+AR386+AR437+AR488+AR539)</f>
        <v>#DIV/0!</v>
      </c>
      <c r="AY539" s="96"/>
      <c r="AZ539" s="53"/>
      <c r="BA539" s="97"/>
      <c r="BB539" s="53"/>
      <c r="BC539" s="226">
        <f>SUM(AY539-BA488)</f>
        <v>0</v>
      </c>
    </row>
    <row r="540" spans="1:55">
      <c r="A540" s="66"/>
      <c r="B540" s="67"/>
      <c r="C540" s="68"/>
      <c r="D540" s="68"/>
      <c r="E540" s="68"/>
      <c r="F540" s="69"/>
      <c r="G540" s="323"/>
      <c r="H540" s="70"/>
      <c r="I540" s="71"/>
      <c r="J540" s="72">
        <f>SUM(H540:I540)</f>
        <v>0</v>
      </c>
      <c r="K540" s="73"/>
      <c r="L540" s="74">
        <f>SUM(J540+K540)</f>
        <v>0</v>
      </c>
      <c r="M540" s="75"/>
      <c r="N540" s="76"/>
      <c r="O540" s="77"/>
      <c r="P540" s="78"/>
      <c r="Q540" s="70"/>
      <c r="R540" s="71"/>
      <c r="S540" s="71">
        <f>SUM(Q540:R540)</f>
        <v>0</v>
      </c>
      <c r="T540" s="78"/>
      <c r="U540" s="79"/>
      <c r="V540" s="80">
        <f>SUM(S540+U540)</f>
        <v>0</v>
      </c>
      <c r="W540" s="81"/>
      <c r="X540" s="76"/>
      <c r="Y540" s="82">
        <f>T540-D540</f>
        <v>0</v>
      </c>
      <c r="Z540" s="83">
        <f>P540-E540</f>
        <v>0</v>
      </c>
      <c r="AA540" s="84">
        <f>SUM(S540-J540)</f>
        <v>0</v>
      </c>
      <c r="AB540" s="85" t="e">
        <f>AA540/J540</f>
        <v>#DIV/0!</v>
      </c>
      <c r="AC540" s="86">
        <f>U540-K540</f>
        <v>0</v>
      </c>
      <c r="AD540" s="87" t="e">
        <f>AC540/K540</f>
        <v>#DIV/0!</v>
      </c>
      <c r="AE540" s="88">
        <f>V540-L540</f>
        <v>0</v>
      </c>
      <c r="AF540" s="89" t="e">
        <f>AE540/L540</f>
        <v>#DIV/0!</v>
      </c>
      <c r="AG540" s="90">
        <f>W540-M540</f>
        <v>0</v>
      </c>
      <c r="AH540" s="91" t="e">
        <f>AG540/M540</f>
        <v>#DIV/0!</v>
      </c>
      <c r="AI540" s="233">
        <f>(S30+S81+S132+S183+S234+S285+S336+S387+S438+S489+S540)-(J30+J81+J132+J183+J234+J285+J336+J387+J438+J489+J540)</f>
        <v>0</v>
      </c>
      <c r="AJ540" s="234" t="e">
        <f>AI540/(J30+J81+J132+J183+J234+J285+J336+J387+J438+J489+J540)</f>
        <v>#DIV/0!</v>
      </c>
      <c r="AK540" s="233">
        <f>(U30+U81+U132+U183+U234+U285+U336+U387+U438+U489+U540)-(K30+K81+K132+K183+K234+K285+K336+K387+K438+K489+K540)</f>
        <v>0</v>
      </c>
      <c r="AL540" s="234" t="e">
        <f>AK540/(K30+K81+K132+K183+K234+K285+K336+K387+K438+K489+K540)</f>
        <v>#DIV/0!</v>
      </c>
      <c r="AM540" s="235">
        <f>(V30+V81+V132+V183+V234+V285+V336+V387+V438+V489+V540)-(L30+L81+L132+L183+L234+L285+L336+L387+L438+L489+L540)</f>
        <v>0</v>
      </c>
      <c r="AN540" s="244" t="e">
        <f>AM540/(L30+L81+L132+L183+L234+L285+L336+L387+L438+L489+L540)</f>
        <v>#DIV/0!</v>
      </c>
      <c r="AO540" s="235">
        <f>(W30+W81+W132+W183+W234+W285+W336+W387+W438+W489+W540)-(M30+M81+M132+M183+M234+M285+M336+M387+M438+M489+M540)</f>
        <v>0</v>
      </c>
      <c r="AP540" s="244" t="e">
        <f>AO540/(M30+M81+M132+M183+M234+M285+M336+M387+M438+M489+M540)</f>
        <v>#DIV/0!</v>
      </c>
      <c r="AR540" s="92"/>
      <c r="AS540" s="93"/>
      <c r="AT540" s="242">
        <f>SUM(AS540-AR540)</f>
        <v>0</v>
      </c>
      <c r="AU540" s="243" t="e">
        <f>AT540/AR540</f>
        <v>#DIV/0!</v>
      </c>
      <c r="AV540" s="223">
        <f>(AS30+AS81+AS132+AS183+AS234+AS285+AS336+AS387+AS438+AS489+AS540)-(AR30+AR81+AR132+AR183+AR234+AR285+AR336+AR387+AR438+AR489+AR540)</f>
        <v>0</v>
      </c>
      <c r="AW540" s="224" t="e">
        <f>AV540/(AR30+AR81+AR132+AR183+AR234+AR285+AR336+AR387+AR438+AR489+AR540)</f>
        <v>#DIV/0!</v>
      </c>
      <c r="AY540" s="96"/>
      <c r="AZ540" s="53"/>
      <c r="BA540" s="97"/>
      <c r="BB540" s="53"/>
      <c r="BC540" s="226">
        <f>SUM(AY540-BA489)</f>
        <v>0</v>
      </c>
    </row>
    <row r="541" spans="1:55">
      <c r="A541" s="66"/>
      <c r="B541" s="67"/>
      <c r="C541" s="68"/>
      <c r="D541" s="68"/>
      <c r="E541" s="68"/>
      <c r="F541" s="69"/>
      <c r="G541" s="323"/>
      <c r="H541" s="70"/>
      <c r="I541" s="71"/>
      <c r="J541" s="72">
        <f>SUM(H541:I541)</f>
        <v>0</v>
      </c>
      <c r="K541" s="73"/>
      <c r="L541" s="74">
        <f>SUM(J541+K541)</f>
        <v>0</v>
      </c>
      <c r="M541" s="75"/>
      <c r="N541" s="76"/>
      <c r="O541" s="77"/>
      <c r="P541" s="78"/>
      <c r="Q541" s="70"/>
      <c r="R541" s="71"/>
      <c r="S541" s="71">
        <f>SUM(Q541:R541)</f>
        <v>0</v>
      </c>
      <c r="T541" s="78"/>
      <c r="U541" s="79"/>
      <c r="V541" s="80">
        <f>SUM(S541+U541)</f>
        <v>0</v>
      </c>
      <c r="W541" s="81"/>
      <c r="X541" s="76"/>
      <c r="Y541" s="82">
        <f>T541-D541</f>
        <v>0</v>
      </c>
      <c r="Z541" s="83">
        <f>P541-E541</f>
        <v>0</v>
      </c>
      <c r="AA541" s="84">
        <f>SUM(S541-J541)</f>
        <v>0</v>
      </c>
      <c r="AB541" s="85" t="e">
        <f>AA541/J541</f>
        <v>#DIV/0!</v>
      </c>
      <c r="AC541" s="86">
        <f>U541-K541</f>
        <v>0</v>
      </c>
      <c r="AD541" s="87" t="e">
        <f>AC541/K541</f>
        <v>#DIV/0!</v>
      </c>
      <c r="AE541" s="88">
        <f>V541-L541</f>
        <v>0</v>
      </c>
      <c r="AF541" s="89" t="e">
        <f>AE541/L541</f>
        <v>#DIV/0!</v>
      </c>
      <c r="AG541" s="90">
        <f>W541-M541</f>
        <v>0</v>
      </c>
      <c r="AH541" s="91" t="e">
        <f>AG541/M541</f>
        <v>#DIV/0!</v>
      </c>
      <c r="AI541" s="233">
        <f>(S31+S82+S133+S184+S235+S286+S337+S388+S439+S490+S541)-(J31+J82+J133+J184+J235+J286+J337+J388+J439+J490+J541)</f>
        <v>0</v>
      </c>
      <c r="AJ541" s="234" t="e">
        <f>AI541/(J31+J82+J133+J184+J235+J286+J337+J388+J439+J490+J541)</f>
        <v>#DIV/0!</v>
      </c>
      <c r="AK541" s="233">
        <f>(U31+U82+U133+U184+U235+U286+U337+U388+U439+U490+U541)-(K31+K82+K133+K184+K235+K286+K337+K388+K439+K490+K541)</f>
        <v>0</v>
      </c>
      <c r="AL541" s="234" t="e">
        <f>AK541/(K31+K82+K133+K184+K235+K286+K337+K388+K439+K490+K541)</f>
        <v>#DIV/0!</v>
      </c>
      <c r="AM541" s="235">
        <f>(V31+V82+V133+V184+V235+V286+V337+V388+V439+V490+V541)-(L31+L82+L133+L184+L235+L286+L337+L388+L439+L490+L541)</f>
        <v>0</v>
      </c>
      <c r="AN541" s="244" t="e">
        <f>AM541/(L31+L82+L133+L184+L235+L286+L337+L388+L439+L490+L541)</f>
        <v>#DIV/0!</v>
      </c>
      <c r="AO541" s="235">
        <f>(W31+W82+W133+W184+W235+W286+W337+W388+W439+W490+W541)-(M31+M82+M133+M184+M235+M286+M337+M388+M439+M490+M541)</f>
        <v>0</v>
      </c>
      <c r="AP541" s="244" t="e">
        <f>AO541/(M31+M82+M133+M184+M235+M286+M337+M388+M439+M490+M541)</f>
        <v>#DIV/0!</v>
      </c>
      <c r="AR541" s="92"/>
      <c r="AS541" s="93"/>
      <c r="AT541" s="242">
        <f>SUM(AS541-AR541)</f>
        <v>0</v>
      </c>
      <c r="AU541" s="243" t="e">
        <f>AT541/AR541</f>
        <v>#DIV/0!</v>
      </c>
      <c r="AV541" s="223">
        <f>(AS31+AS82+AS133+AS184+AS235+AS286+AS337+AS388+AS439+AS490+AS541)-(AR31+AR82+AR133+AR184+AR235+AR286+AR337+AR388+AR439+AR490+AR541)</f>
        <v>0</v>
      </c>
      <c r="AW541" s="224" t="e">
        <f>AV541/(AR31+AR82+AR133+AR184+AR235+AR286+AR337+AR388+AR439+AR490+AR541)</f>
        <v>#DIV/0!</v>
      </c>
      <c r="AY541" s="96"/>
      <c r="AZ541" s="53"/>
      <c r="BA541" s="97"/>
      <c r="BB541" s="53"/>
      <c r="BC541" s="226">
        <f>SUM(AY541-BA490)</f>
        <v>0</v>
      </c>
    </row>
    <row r="542" spans="1:55">
      <c r="A542" s="66"/>
      <c r="B542" s="67"/>
      <c r="C542" s="68"/>
      <c r="D542" s="68"/>
      <c r="E542" s="68"/>
      <c r="F542" s="69"/>
      <c r="G542" s="323"/>
      <c r="H542" s="70"/>
      <c r="I542" s="71"/>
      <c r="J542" s="72">
        <f>SUM(H542:I542)</f>
        <v>0</v>
      </c>
      <c r="K542" s="73"/>
      <c r="L542" s="74">
        <f>SUM(J542+K542)</f>
        <v>0</v>
      </c>
      <c r="M542" s="75"/>
      <c r="N542" s="76"/>
      <c r="O542" s="77"/>
      <c r="P542" s="78"/>
      <c r="Q542" s="70"/>
      <c r="R542" s="71"/>
      <c r="S542" s="71">
        <f>SUM(Q542:R542)</f>
        <v>0</v>
      </c>
      <c r="T542" s="78"/>
      <c r="U542" s="79"/>
      <c r="V542" s="80">
        <f>SUM(S542+U542)</f>
        <v>0</v>
      </c>
      <c r="W542" s="81"/>
      <c r="X542" s="76"/>
      <c r="Y542" s="82">
        <f>T542-D542</f>
        <v>0</v>
      </c>
      <c r="Z542" s="83">
        <f>P542-E542</f>
        <v>0</v>
      </c>
      <c r="AA542" s="84">
        <f>SUM(S542-J542)</f>
        <v>0</v>
      </c>
      <c r="AB542" s="85" t="e">
        <f>AA542/J542</f>
        <v>#DIV/0!</v>
      </c>
      <c r="AC542" s="86">
        <f>U542-K542</f>
        <v>0</v>
      </c>
      <c r="AD542" s="87" t="e">
        <f>AC542/K542</f>
        <v>#DIV/0!</v>
      </c>
      <c r="AE542" s="88">
        <f>V542-L542</f>
        <v>0</v>
      </c>
      <c r="AF542" s="89" t="e">
        <f>AE542/L542</f>
        <v>#DIV/0!</v>
      </c>
      <c r="AG542" s="90">
        <f>W542-M542</f>
        <v>0</v>
      </c>
      <c r="AH542" s="91" t="e">
        <f>AG542/M542</f>
        <v>#DIV/0!</v>
      </c>
      <c r="AI542" s="233">
        <f>(S32+S83+S134+S185+S236+S287+S338+S389+S440+S491+S542)-(J32+J83+J134+J185+J236+J287+J338+J389+J440+J491+J542)</f>
        <v>0</v>
      </c>
      <c r="AJ542" s="234" t="e">
        <f>AI542/(J32+J83+J134+J185+J236+J287+J338+J389+J440+J491+J542)</f>
        <v>#DIV/0!</v>
      </c>
      <c r="AK542" s="233">
        <f>(U32+U83+U134+U185+U236+U287+U338+U389+U440+U491+U542)-(K32+K83+K134+K185+K236+K287+K338+K389+K440+K491+K542)</f>
        <v>0</v>
      </c>
      <c r="AL542" s="234" t="e">
        <f>AK542/(K32+K83+K134+K185+K236+K287+K338+K389+K440+K491+K542)</f>
        <v>#DIV/0!</v>
      </c>
      <c r="AM542" s="235">
        <f>(V32+V83+V134+V185+V236+V287+V338+V389+V440+V491+V542)-(L32+L83+L134+L185+L236+L287+L338+L389+L440+L491+L542)</f>
        <v>0</v>
      </c>
      <c r="AN542" s="244" t="e">
        <f>AM542/(L32+L83+L134+L185+L236+L287+L338+L389+L440+L491+L542)</f>
        <v>#DIV/0!</v>
      </c>
      <c r="AO542" s="235">
        <f>(W32+W83+W134+W185+W236+W287+W338+W389+W440+W491+W542)-(M32+M83+M134+M185+M236+M287+M338+M389+M440+M491+M542)</f>
        <v>0</v>
      </c>
      <c r="AP542" s="244" t="e">
        <f>AO542/(M32+M83+M134+M185+M236+M287+M338+M389+M440+M491+M542)</f>
        <v>#DIV/0!</v>
      </c>
      <c r="AR542" s="92"/>
      <c r="AS542" s="93"/>
      <c r="AT542" s="242">
        <f>SUM(AS542-AR542)</f>
        <v>0</v>
      </c>
      <c r="AU542" s="243" t="e">
        <f>AT542/AR542</f>
        <v>#DIV/0!</v>
      </c>
      <c r="AV542" s="223">
        <f>(AS32+AS83+AS134+AS185+AS236+AS287+AS338+AS389+AS440+AS491+AS542)-(AR32+AR83+AR134+AR185+AR236+AR287+AR338+AR389+AR440+AR491+AR542)</f>
        <v>0</v>
      </c>
      <c r="AW542" s="224" t="e">
        <f>AV542/(AR32+AR83+AR134+AR185+AR236+AR287+AR338+AR389+AR440+AR491+AR542)</f>
        <v>#DIV/0!</v>
      </c>
      <c r="AY542" s="96"/>
      <c r="AZ542" s="53"/>
      <c r="BA542" s="97"/>
      <c r="BB542" s="53"/>
      <c r="BC542" s="226">
        <f>SUM(AY542-BA491)</f>
        <v>0</v>
      </c>
    </row>
    <row r="543" spans="1:55">
      <c r="A543" s="66"/>
      <c r="B543" s="67"/>
      <c r="C543" s="68"/>
      <c r="D543" s="68"/>
      <c r="E543" s="68"/>
      <c r="F543" s="69"/>
      <c r="G543" s="323"/>
      <c r="H543" s="70"/>
      <c r="I543" s="71"/>
      <c r="J543" s="72">
        <f>SUM(H543:I543)</f>
        <v>0</v>
      </c>
      <c r="K543" s="73"/>
      <c r="L543" s="74">
        <f>SUM(J543+K543)</f>
        <v>0</v>
      </c>
      <c r="M543" s="75"/>
      <c r="N543" s="76"/>
      <c r="O543" s="77"/>
      <c r="P543" s="78"/>
      <c r="Q543" s="70"/>
      <c r="R543" s="71"/>
      <c r="S543" s="71">
        <f>SUM(Q543:R543)</f>
        <v>0</v>
      </c>
      <c r="T543" s="78"/>
      <c r="U543" s="79"/>
      <c r="V543" s="80">
        <f>SUM(S543+U543)</f>
        <v>0</v>
      </c>
      <c r="W543" s="81"/>
      <c r="X543" s="76"/>
      <c r="Y543" s="82">
        <f>T543-D543</f>
        <v>0</v>
      </c>
      <c r="Z543" s="83">
        <f>P543-E543</f>
        <v>0</v>
      </c>
      <c r="AA543" s="84">
        <f>SUM(S543-J543)</f>
        <v>0</v>
      </c>
      <c r="AB543" s="85" t="e">
        <f>AA543/J543</f>
        <v>#DIV/0!</v>
      </c>
      <c r="AC543" s="86">
        <f>U543-K543</f>
        <v>0</v>
      </c>
      <c r="AD543" s="87" t="e">
        <f>AC543/K543</f>
        <v>#DIV/0!</v>
      </c>
      <c r="AE543" s="88">
        <f>V543-L543</f>
        <v>0</v>
      </c>
      <c r="AF543" s="89" t="e">
        <f>AE543/L543</f>
        <v>#DIV/0!</v>
      </c>
      <c r="AG543" s="90">
        <f>W543-M543</f>
        <v>0</v>
      </c>
      <c r="AH543" s="91" t="e">
        <f>AG543/M543</f>
        <v>#DIV/0!</v>
      </c>
      <c r="AI543" s="233">
        <f>(S33+S84+S135+S186+S237+S288+S339+S390+S441+S492+S543)-(J33+J84+J135+J186+J237+J288+J339+J390+J441+J492+J543)</f>
        <v>0</v>
      </c>
      <c r="AJ543" s="234" t="e">
        <f>AI543/(J33+J84+J135+J186+J237+J288+J339+J390+J441+J492+J543)</f>
        <v>#DIV/0!</v>
      </c>
      <c r="AK543" s="233">
        <f>(U33+U84+U135+U186+U237+U288+U339+U390+U441+U492+U543)-(K33+K84+K135+K186+K237+K288+K339+K390+K441+K492+K543)</f>
        <v>0</v>
      </c>
      <c r="AL543" s="234" t="e">
        <f>AK543/(K33+K84+K135+K186+K237+K288+K339+K390+K441+K492+K543)</f>
        <v>#DIV/0!</v>
      </c>
      <c r="AM543" s="235">
        <f>(V33+V84+V135+V186+V237+V288+V339+V390+V441+V492+V543)-(L33+L84+L135+L186+L237+L288+L339+L390+L441+L492+L543)</f>
        <v>0</v>
      </c>
      <c r="AN543" s="244" t="e">
        <f>AM543/(L33+L84+L135+L186+L237+L288+L339+L390+L441+L492+L543)</f>
        <v>#DIV/0!</v>
      </c>
      <c r="AO543" s="235">
        <f>(W33+W84+W135+W186+W237+W288+W339+W390+W441+W492+W543)-(M33+M84+M135+M186+M237+M288+M339+M390+M441+M492+M543)</f>
        <v>0</v>
      </c>
      <c r="AP543" s="244" t="e">
        <f>AO543/(M33+M84+M135+M186+M237+M288+M339+M390+M441+M492+M543)</f>
        <v>#DIV/0!</v>
      </c>
      <c r="AR543" s="92"/>
      <c r="AS543" s="93"/>
      <c r="AT543" s="242">
        <f>SUM(AS543-AR543)</f>
        <v>0</v>
      </c>
      <c r="AU543" s="243" t="e">
        <f>AT543/AR543</f>
        <v>#DIV/0!</v>
      </c>
      <c r="AV543" s="223">
        <f>(AS33+AS84+AS135+AS186+AS237+AS288+AS339+AS390+AS441+AS492+AS543)-(AR33+AR84+AR135+AR186+AR237+AR288+AR339+AR390+AR441+AR492+AR543)</f>
        <v>0</v>
      </c>
      <c r="AW543" s="224" t="e">
        <f>AV543/(AR33+AR84+AR135+AR186+AR237+AR288+AR339+AR390+AR441+AR492+AR543)</f>
        <v>#DIV/0!</v>
      </c>
      <c r="AY543" s="96"/>
      <c r="AZ543" s="53"/>
      <c r="BA543" s="97"/>
      <c r="BB543" s="53"/>
      <c r="BC543" s="226">
        <f>SUM(AY543-BA492)</f>
        <v>0</v>
      </c>
    </row>
    <row r="544" spans="1:55">
      <c r="A544" s="66"/>
      <c r="B544" s="67"/>
      <c r="C544" s="68"/>
      <c r="D544" s="68"/>
      <c r="E544" s="68"/>
      <c r="F544" s="69"/>
      <c r="G544" s="323"/>
      <c r="H544" s="70"/>
      <c r="I544" s="71"/>
      <c r="J544" s="72">
        <f>SUM(H544:I544)</f>
        <v>0</v>
      </c>
      <c r="K544" s="73"/>
      <c r="L544" s="74">
        <f>SUM(J544+K544)</f>
        <v>0</v>
      </c>
      <c r="M544" s="75"/>
      <c r="N544" s="76"/>
      <c r="O544" s="77"/>
      <c r="P544" s="78"/>
      <c r="Q544" s="70"/>
      <c r="R544" s="71"/>
      <c r="S544" s="71">
        <f>SUM(Q544:R544)</f>
        <v>0</v>
      </c>
      <c r="T544" s="78"/>
      <c r="U544" s="79"/>
      <c r="V544" s="80">
        <f>SUM(S544+U544)</f>
        <v>0</v>
      </c>
      <c r="W544" s="81"/>
      <c r="X544" s="76"/>
      <c r="Y544" s="82">
        <f>T544-D544</f>
        <v>0</v>
      </c>
      <c r="Z544" s="83">
        <f>P544-E544</f>
        <v>0</v>
      </c>
      <c r="AA544" s="84">
        <f>SUM(S544-J544)</f>
        <v>0</v>
      </c>
      <c r="AB544" s="85" t="e">
        <f>AA544/J544</f>
        <v>#DIV/0!</v>
      </c>
      <c r="AC544" s="86">
        <f>U544-K544</f>
        <v>0</v>
      </c>
      <c r="AD544" s="87" t="e">
        <f>AC544/K544</f>
        <v>#DIV/0!</v>
      </c>
      <c r="AE544" s="88">
        <f>V544-L544</f>
        <v>0</v>
      </c>
      <c r="AF544" s="89" t="e">
        <f>AE544/L544</f>
        <v>#DIV/0!</v>
      </c>
      <c r="AG544" s="90">
        <f>W544-M544</f>
        <v>0</v>
      </c>
      <c r="AH544" s="91" t="e">
        <f>AG544/M544</f>
        <v>#DIV/0!</v>
      </c>
      <c r="AI544" s="233">
        <f>(S34+S85+S136+S187+S238+S289+S340+S391+S442+S493+S544)-(J34+J85+J136+J187+J238+J289+J340+J391+J442+J493+J544)</f>
        <v>0</v>
      </c>
      <c r="AJ544" s="234" t="e">
        <f>AI544/(J34+J85+J136+J187+J238+J289+J340+J391+J442+J493+J544)</f>
        <v>#DIV/0!</v>
      </c>
      <c r="AK544" s="233">
        <f>(U34+U85+U136+U187+U238+U289+U340+U391+U442+U493+U544)-(K34+K85+K136+K187+K238+K289+K340+K391+K442+K493+K544)</f>
        <v>0</v>
      </c>
      <c r="AL544" s="234" t="e">
        <f>AK544/(K34+K85+K136+K187+K238+K289+K340+K391+K442+K493+K544)</f>
        <v>#DIV/0!</v>
      </c>
      <c r="AM544" s="235">
        <f>(V34+V85+V136+V187+V238+V289+V340+V391+V442+V493+V544)-(L34+L85+L136+L187+L238+L289+L340+L391+L442+L493+L544)</f>
        <v>0</v>
      </c>
      <c r="AN544" s="244" t="e">
        <f>AM544/(L34+L85+L136+L187+L238+L289+L340+L391+L442+L493+L544)</f>
        <v>#DIV/0!</v>
      </c>
      <c r="AO544" s="235">
        <f>(W34+W85+W136+W187+W238+W289+W340+W391+W442+W493+W544)-(M34+M85+M136+M187+M238+M289+M340+M391+M442+M493+M544)</f>
        <v>0</v>
      </c>
      <c r="AP544" s="244" t="e">
        <f>AO544/(M34+M85+M136+M187+M238+M289+M340+M391+M442+M493+M544)</f>
        <v>#DIV/0!</v>
      </c>
      <c r="AR544" s="92"/>
      <c r="AS544" s="93"/>
      <c r="AT544" s="242">
        <f>SUM(AS544-AR544)</f>
        <v>0</v>
      </c>
      <c r="AU544" s="243" t="e">
        <f>AT544/AR544</f>
        <v>#DIV/0!</v>
      </c>
      <c r="AV544" s="223">
        <f>(AS34+AS85+AS136+AS187+AS238+AS289+AS340+AS391+AS442+AS493+AS544)-(AR34+AR85+AR136+AR187+AR238+AR289+AR340+AR391+AR442+AR493+AR544)</f>
        <v>0</v>
      </c>
      <c r="AW544" s="224" t="e">
        <f>AV544/(AR34+AR85+AR136+AR187+AR238+AR289+AR340+AR391+AR442+AR493+AR544)</f>
        <v>#DIV/0!</v>
      </c>
      <c r="AY544" s="96"/>
      <c r="AZ544" s="53"/>
      <c r="BA544" s="97"/>
      <c r="BB544" s="53"/>
      <c r="BC544" s="226">
        <f>SUM(AY544-BA493)</f>
        <v>0</v>
      </c>
    </row>
    <row r="545" spans="1:55">
      <c r="A545" s="66"/>
      <c r="B545" s="67"/>
      <c r="C545" s="68"/>
      <c r="D545" s="68"/>
      <c r="E545" s="68"/>
      <c r="F545" s="69"/>
      <c r="G545" s="323"/>
      <c r="H545" s="70"/>
      <c r="I545" s="71"/>
      <c r="J545" s="72">
        <f>SUM(H545:I545)</f>
        <v>0</v>
      </c>
      <c r="K545" s="73"/>
      <c r="L545" s="74">
        <f>SUM(J545+K545)</f>
        <v>0</v>
      </c>
      <c r="M545" s="75"/>
      <c r="N545" s="76"/>
      <c r="O545" s="77"/>
      <c r="P545" s="78"/>
      <c r="Q545" s="70"/>
      <c r="R545" s="71"/>
      <c r="S545" s="71">
        <f>SUM(Q545:R545)</f>
        <v>0</v>
      </c>
      <c r="T545" s="78"/>
      <c r="U545" s="79"/>
      <c r="V545" s="80">
        <f>SUM(S545+U545)</f>
        <v>0</v>
      </c>
      <c r="W545" s="81"/>
      <c r="X545" s="76"/>
      <c r="Y545" s="82">
        <f>T545-D545</f>
        <v>0</v>
      </c>
      <c r="Z545" s="83">
        <f>P545-E545</f>
        <v>0</v>
      </c>
      <c r="AA545" s="84">
        <f>SUM(S545-J545)</f>
        <v>0</v>
      </c>
      <c r="AB545" s="85" t="e">
        <f>AA545/J545</f>
        <v>#DIV/0!</v>
      </c>
      <c r="AC545" s="86">
        <f>U545-K545</f>
        <v>0</v>
      </c>
      <c r="AD545" s="87" t="e">
        <f>AC545/K545</f>
        <v>#DIV/0!</v>
      </c>
      <c r="AE545" s="88">
        <f>V545-L545</f>
        <v>0</v>
      </c>
      <c r="AF545" s="89" t="e">
        <f>AE545/L545</f>
        <v>#DIV/0!</v>
      </c>
      <c r="AG545" s="90">
        <f>W545-M545</f>
        <v>0</v>
      </c>
      <c r="AH545" s="91" t="e">
        <f>AG545/M545</f>
        <v>#DIV/0!</v>
      </c>
      <c r="AI545" s="233">
        <f>(S35+S86+S137+S188+S239+S290+S341+S392+S443+S494+S545)-(J35+J86+J137+J188+J239+J290+J341+J392+J443+J494+J545)</f>
        <v>0</v>
      </c>
      <c r="AJ545" s="234" t="e">
        <f>AI545/(J35+J86+J137+J188+J239+J290+J341+J392+J443+J494+J545)</f>
        <v>#DIV/0!</v>
      </c>
      <c r="AK545" s="233">
        <f>(U35+U86+U137+U188+U239+U290+U341+U392+U443+U494+U545)-(K35+K86+K137+K188+K239+K290+K341+K392+K443+K494+K545)</f>
        <v>0</v>
      </c>
      <c r="AL545" s="234" t="e">
        <f>AK545/(K35+K86+K137+K188+K239+K290+K341+K392+K443+K494+K545)</f>
        <v>#DIV/0!</v>
      </c>
      <c r="AM545" s="235">
        <f>(V35+V86+V137+V188+V239+V290+V341+V392+V443+V494+V545)-(L35+L86+L137+L188+L239+L290+L341+L392+L443+L494+L545)</f>
        <v>0</v>
      </c>
      <c r="AN545" s="244" t="e">
        <f>AM545/(L35+L86+L137+L188+L239+L290+L341+L392+L443+L494+L545)</f>
        <v>#DIV/0!</v>
      </c>
      <c r="AO545" s="235">
        <f>(W35+W86+W137+W188+W239+W290+W341+W392+W443+W494+W545)-(M35+M86+M137+M188+M239+M290+M341+M392+M443+M494+M545)</f>
        <v>0</v>
      </c>
      <c r="AP545" s="244" t="e">
        <f>AO545/(M35+M86+M137+M188+M239+M290+M341+M392+M443+M494+M545)</f>
        <v>#DIV/0!</v>
      </c>
      <c r="AR545" s="92"/>
      <c r="AS545" s="93"/>
      <c r="AT545" s="242">
        <f>SUM(AS545-AR545)</f>
        <v>0</v>
      </c>
      <c r="AU545" s="243" t="e">
        <f>AT545/AR545</f>
        <v>#DIV/0!</v>
      </c>
      <c r="AV545" s="223">
        <f>(AS35+AS86+AS137+AS188+AS239+AS290+AS341+AS392+AS443+AS494+AS545)-(AR35+AR86+AR137+AR188+AR239+AR290+AR341+AR392+AR443+AR494+AR545)</f>
        <v>0</v>
      </c>
      <c r="AW545" s="224" t="e">
        <f>AV545/(AR35+AR86+AR137+AR188+AR239+AR290+AR341+AR392+AR443+AR494+AR545)</f>
        <v>#DIV/0!</v>
      </c>
      <c r="AY545" s="96"/>
      <c r="AZ545" s="53"/>
      <c r="BA545" s="97"/>
      <c r="BB545" s="53"/>
      <c r="BC545" s="226">
        <f>SUM(AY545-BA494)</f>
        <v>0</v>
      </c>
    </row>
    <row r="546" spans="1:55">
      <c r="A546" s="66"/>
      <c r="B546" s="67"/>
      <c r="C546" s="68"/>
      <c r="D546" s="68"/>
      <c r="E546" s="68"/>
      <c r="F546" s="69"/>
      <c r="G546" s="323"/>
      <c r="H546" s="70"/>
      <c r="I546" s="71"/>
      <c r="J546" s="72">
        <f>SUM(H546:I546)</f>
        <v>0</v>
      </c>
      <c r="K546" s="73"/>
      <c r="L546" s="74">
        <f>SUM(J546+K546)</f>
        <v>0</v>
      </c>
      <c r="M546" s="75"/>
      <c r="N546" s="76"/>
      <c r="O546" s="77"/>
      <c r="P546" s="78"/>
      <c r="Q546" s="70"/>
      <c r="R546" s="71"/>
      <c r="S546" s="71">
        <f>SUM(Q546:R546)</f>
        <v>0</v>
      </c>
      <c r="T546" s="78"/>
      <c r="U546" s="79"/>
      <c r="V546" s="80">
        <f>SUM(S546+U546)</f>
        <v>0</v>
      </c>
      <c r="W546" s="81"/>
      <c r="X546" s="76"/>
      <c r="Y546" s="82">
        <f>T546-D546</f>
        <v>0</v>
      </c>
      <c r="Z546" s="83">
        <f>P546-E546</f>
        <v>0</v>
      </c>
      <c r="AA546" s="84">
        <f>SUM(S546-J546)</f>
        <v>0</v>
      </c>
      <c r="AB546" s="85" t="e">
        <f>AA546/J546</f>
        <v>#DIV/0!</v>
      </c>
      <c r="AC546" s="86">
        <f>U546-K546</f>
        <v>0</v>
      </c>
      <c r="AD546" s="87" t="e">
        <f>AC546/K546</f>
        <v>#DIV/0!</v>
      </c>
      <c r="AE546" s="88">
        <f>V546-L546</f>
        <v>0</v>
      </c>
      <c r="AF546" s="89" t="e">
        <f>AE546/L546</f>
        <v>#DIV/0!</v>
      </c>
      <c r="AG546" s="90">
        <f>W546-M546</f>
        <v>0</v>
      </c>
      <c r="AH546" s="91" t="e">
        <f>AG546/M546</f>
        <v>#DIV/0!</v>
      </c>
      <c r="AI546" s="233">
        <f>(S36+S87+S138+S189+S240+S291+S342+S393+S444+S495+S546)-(J36+J87+J138+J189+J240+J291+J342+J393+J444+J495+J546)</f>
        <v>0</v>
      </c>
      <c r="AJ546" s="234" t="e">
        <f>AI546/(J36+J87+J138+J189+J240+J291+J342+J393+J444+J495+J546)</f>
        <v>#DIV/0!</v>
      </c>
      <c r="AK546" s="233">
        <f>(U36+U87+U138+U189+U240+U291+U342+U393+U444+U495+U546)-(K36+K87+K138+K189+K240+K291+K342+K393+K444+K495+K546)</f>
        <v>0</v>
      </c>
      <c r="AL546" s="234" t="e">
        <f>AK546/(K36+K87+K138+K189+K240+K291+K342+K393+K444+K495+K546)</f>
        <v>#DIV/0!</v>
      </c>
      <c r="AM546" s="235">
        <f>(V36+V87+V138+V189+V240+V291+V342+V393+V444+V495+V546)-(L36+L87+L138+L189+L240+L291+L342+L393+L444+L495+L546)</f>
        <v>0</v>
      </c>
      <c r="AN546" s="244" t="e">
        <f>AM546/(L36+L87+L138+L189+L240+L291+L342+L393+L444+L495+L546)</f>
        <v>#DIV/0!</v>
      </c>
      <c r="AO546" s="235">
        <f>(W36+W87+W138+W189+W240+W291+W342+W393+W444+W495+W546)-(M36+M87+M138+M189+M240+M291+M342+M393+M444+M495+M546)</f>
        <v>0</v>
      </c>
      <c r="AP546" s="244" t="e">
        <f>AO546/(M36+M87+M138+M189+M240+M291+M342+M393+M444+M495+M546)</f>
        <v>#DIV/0!</v>
      </c>
      <c r="AR546" s="92"/>
      <c r="AS546" s="93"/>
      <c r="AT546" s="242">
        <f>SUM(AS546-AR546)</f>
        <v>0</v>
      </c>
      <c r="AU546" s="243" t="e">
        <f>AT546/AR546</f>
        <v>#DIV/0!</v>
      </c>
      <c r="AV546" s="223">
        <f>(AS36+AS87+AS138+AS189+AS240+AS291+AS342+AS393+AS444+AS495+AS546)-(AR36+AR87+AR138+AR189+AR240+AR291+AR342+AR393+AR444+AR495+AR546)</f>
        <v>0</v>
      </c>
      <c r="AW546" s="224" t="e">
        <f>AV546/(AR36+AR87+AR138+AR189+AR240+AR291+AR342+AR393+AR444+AR495+AR546)</f>
        <v>#DIV/0!</v>
      </c>
      <c r="AY546" s="96"/>
      <c r="AZ546" s="53"/>
      <c r="BA546" s="97"/>
      <c r="BB546" s="53"/>
      <c r="BC546" s="226">
        <f>SUM(AY546-BA495)</f>
        <v>0</v>
      </c>
    </row>
    <row r="547" spans="1:55">
      <c r="A547" s="66"/>
      <c r="B547" s="67"/>
      <c r="C547" s="68"/>
      <c r="D547" s="68"/>
      <c r="E547" s="68"/>
      <c r="F547" s="69"/>
      <c r="G547" s="323"/>
      <c r="H547" s="70"/>
      <c r="I547" s="71"/>
      <c r="J547" s="72">
        <f>SUM(H547:I547)</f>
        <v>0</v>
      </c>
      <c r="K547" s="73"/>
      <c r="L547" s="74">
        <f>SUM(J547+K547)</f>
        <v>0</v>
      </c>
      <c r="M547" s="75"/>
      <c r="N547" s="76"/>
      <c r="O547" s="77"/>
      <c r="P547" s="78"/>
      <c r="Q547" s="70"/>
      <c r="R547" s="71"/>
      <c r="S547" s="71">
        <f>SUM(Q547:R547)</f>
        <v>0</v>
      </c>
      <c r="T547" s="78"/>
      <c r="U547" s="79"/>
      <c r="V547" s="80">
        <f>SUM(S547+U547)</f>
        <v>0</v>
      </c>
      <c r="W547" s="81"/>
      <c r="X547" s="76"/>
      <c r="Y547" s="82">
        <f>T547-D547</f>
        <v>0</v>
      </c>
      <c r="Z547" s="83">
        <f>P547-E547</f>
        <v>0</v>
      </c>
      <c r="AA547" s="84">
        <f>SUM(S547-J547)</f>
        <v>0</v>
      </c>
      <c r="AB547" s="85" t="e">
        <f>AA547/J547</f>
        <v>#DIV/0!</v>
      </c>
      <c r="AC547" s="86">
        <f>U547-K547</f>
        <v>0</v>
      </c>
      <c r="AD547" s="87" t="e">
        <f>AC547/K547</f>
        <v>#DIV/0!</v>
      </c>
      <c r="AE547" s="88">
        <f>V547-L547</f>
        <v>0</v>
      </c>
      <c r="AF547" s="89" t="e">
        <f>AE547/L547</f>
        <v>#DIV/0!</v>
      </c>
      <c r="AG547" s="90">
        <f>W547-M547</f>
        <v>0</v>
      </c>
      <c r="AH547" s="91" t="e">
        <f>AG547/M547</f>
        <v>#DIV/0!</v>
      </c>
      <c r="AI547" s="233">
        <f>(S37+S88+S139+S190+S241+S292+S343+S394+S445+S496+S547)-(J37+J88+J139+J190+J241+J292+J343+J394+J445+J496+J547)</f>
        <v>0</v>
      </c>
      <c r="AJ547" s="234" t="e">
        <f>AI547/(J37+J88+J139+J190+J241+J292+J343+J394+J445+J496+J547)</f>
        <v>#DIV/0!</v>
      </c>
      <c r="AK547" s="233">
        <f>(U37+U88+U139+U190+U241+U292+U343+U394+U445+U496+U547)-(K37+K88+K139+K190+K241+K292+K343+K394+K445+K496+K547)</f>
        <v>0</v>
      </c>
      <c r="AL547" s="234" t="e">
        <f>AK547/(K37+K88+K139+K190+K241+K292+K343+K394+K445+K496+K547)</f>
        <v>#DIV/0!</v>
      </c>
      <c r="AM547" s="235">
        <f>(V37+V88+V139+V190+V241+V292+V343+V394+V445+V496+V547)-(L37+L88+L139+L190+L241+L292+L343+L394+L445+L496+L547)</f>
        <v>0</v>
      </c>
      <c r="AN547" s="244" t="e">
        <f>AM547/(L37+L88+L139+L190+L241+L292+L343+L394+L445+L496+L547)</f>
        <v>#DIV/0!</v>
      </c>
      <c r="AO547" s="235">
        <f>(W37+W88+W139+W190+W241+W292+W343+W394+W445+W496+W547)-(M37+M88+M139+M190+M241+M292+M343+M394+M445+M496+M547)</f>
        <v>0</v>
      </c>
      <c r="AP547" s="244" t="e">
        <f>AO547/(M37+M88+M139+M190+M241+M292+M343+M394+M445+M496+M547)</f>
        <v>#DIV/0!</v>
      </c>
      <c r="AR547" s="92"/>
      <c r="AS547" s="93"/>
      <c r="AT547" s="242">
        <f>SUM(AS547-AR547)</f>
        <v>0</v>
      </c>
      <c r="AU547" s="243" t="e">
        <f>AT547/AR547</f>
        <v>#DIV/0!</v>
      </c>
      <c r="AV547" s="223">
        <f>(AS37+AS88+AS139+AS190+AS241+AS292+AS343+AS394+AS445+AS496+AS547)-(AR37+AR88+AR139+AR190+AR241+AR292+AR343+AR394+AR445+AR496+AR547)</f>
        <v>0</v>
      </c>
      <c r="AW547" s="224" t="e">
        <f>AV547/(AR37+AR88+AR139+AR190+AR241+AR292+AR343+AR394+AR445+AR496+AR547)</f>
        <v>#DIV/0!</v>
      </c>
      <c r="AY547" s="96"/>
      <c r="AZ547" s="53"/>
      <c r="BA547" s="97"/>
      <c r="BB547" s="53"/>
      <c r="BC547" s="226">
        <f>SUM(AY547-BA496)</f>
        <v>0</v>
      </c>
    </row>
    <row r="548" spans="1:55">
      <c r="A548" s="66"/>
      <c r="B548" s="67"/>
      <c r="C548" s="68"/>
      <c r="D548" s="68"/>
      <c r="E548" s="68"/>
      <c r="F548" s="69"/>
      <c r="G548" s="323"/>
      <c r="H548" s="70"/>
      <c r="I548" s="71"/>
      <c r="J548" s="72">
        <f>SUM(H548:I548)</f>
        <v>0</v>
      </c>
      <c r="K548" s="73"/>
      <c r="L548" s="74">
        <f>SUM(J548+K548)</f>
        <v>0</v>
      </c>
      <c r="M548" s="75"/>
      <c r="N548" s="76"/>
      <c r="O548" s="77"/>
      <c r="P548" s="78"/>
      <c r="Q548" s="70"/>
      <c r="R548" s="71"/>
      <c r="S548" s="71">
        <f>SUM(Q548:R548)</f>
        <v>0</v>
      </c>
      <c r="T548" s="78"/>
      <c r="U548" s="79"/>
      <c r="V548" s="80">
        <f>SUM(S548+U548)</f>
        <v>0</v>
      </c>
      <c r="W548" s="81"/>
      <c r="X548" s="76"/>
      <c r="Y548" s="82">
        <f>T548-D548</f>
        <v>0</v>
      </c>
      <c r="Z548" s="83">
        <f>P548-E548</f>
        <v>0</v>
      </c>
      <c r="AA548" s="84">
        <f>SUM(S548-J548)</f>
        <v>0</v>
      </c>
      <c r="AB548" s="85" t="e">
        <f>AA548/J548</f>
        <v>#DIV/0!</v>
      </c>
      <c r="AC548" s="86">
        <f>U548-K548</f>
        <v>0</v>
      </c>
      <c r="AD548" s="87" t="e">
        <f>AC548/K548</f>
        <v>#DIV/0!</v>
      </c>
      <c r="AE548" s="88">
        <f>V548-L548</f>
        <v>0</v>
      </c>
      <c r="AF548" s="89" t="e">
        <f>AE548/L548</f>
        <v>#DIV/0!</v>
      </c>
      <c r="AG548" s="90">
        <f>W548-M548</f>
        <v>0</v>
      </c>
      <c r="AH548" s="91" t="e">
        <f>AG548/M548</f>
        <v>#DIV/0!</v>
      </c>
      <c r="AI548" s="233">
        <f>(S38+S89+S140+S191+S242+S293+S344+S395+S446+S497+S548)-(J38+J89+J140+J191+J242+J293+J344+J395+J446+J497+J548)</f>
        <v>0</v>
      </c>
      <c r="AJ548" s="234" t="e">
        <f>AI548/(J38+J89+J140+J191+J242+J293+J344+J395+J446+J497+J548)</f>
        <v>#DIV/0!</v>
      </c>
      <c r="AK548" s="233">
        <f>(U38+U89+U140+U191+U242+U293+U344+U395+U446+U497+U548)-(K38+K89+K140+K191+K242+K293+K344+K395+K446+K497+K548)</f>
        <v>0</v>
      </c>
      <c r="AL548" s="234" t="e">
        <f>AK548/(K38+K89+K140+K191+K242+K293+K344+K395+K446+K497+K548)</f>
        <v>#DIV/0!</v>
      </c>
      <c r="AM548" s="235">
        <f>(V38+V89+V140+V191+V242+V293+V344+V395+V446+V497+V548)-(L38+L89+L140+L191+L242+L293+L344+L395+L446+L497+L548)</f>
        <v>0</v>
      </c>
      <c r="AN548" s="244" t="e">
        <f>AM548/(L38+L89+L140+L191+L242+L293+L344+L395+L446+L497+L548)</f>
        <v>#DIV/0!</v>
      </c>
      <c r="AO548" s="235">
        <f>(W38+W89+W140+W191+W242+W293+W344+W395+W446+W497+W548)-(M38+M89+M140+M191+M242+M293+M344+M395+M446+M497+M548)</f>
        <v>0</v>
      </c>
      <c r="AP548" s="244" t="e">
        <f>AO548/(M38+M89+M140+M191+M242+M293+M344+M395+M446+M497+M548)</f>
        <v>#DIV/0!</v>
      </c>
      <c r="AR548" s="92"/>
      <c r="AS548" s="93"/>
      <c r="AT548" s="242">
        <f>SUM(AS548-AR548)</f>
        <v>0</v>
      </c>
      <c r="AU548" s="243" t="e">
        <f>AT548/AR548</f>
        <v>#DIV/0!</v>
      </c>
      <c r="AV548" s="223">
        <f>(AS38+AS89+AS140+AS191+AS242+AS293+AS344+AS395+AS446+AS497+AS548)-(AR38+AR89+AR140+AR191+AR242+AR293+AR344+AR395+AR446+AR497+AR548)</f>
        <v>0</v>
      </c>
      <c r="AW548" s="224" t="e">
        <f>AV548/(AR38+AR89+AR140+AR191+AR242+AR293+AR344+AR395+AR446+AR497+AR548)</f>
        <v>#DIV/0!</v>
      </c>
      <c r="AY548" s="96"/>
      <c r="AZ548" s="53"/>
      <c r="BA548" s="97"/>
      <c r="BB548" s="53"/>
      <c r="BC548" s="226">
        <f>SUM(AY548-BA497)</f>
        <v>0</v>
      </c>
    </row>
    <row r="549" spans="1:55">
      <c r="A549" s="66"/>
      <c r="B549" s="67"/>
      <c r="C549" s="68"/>
      <c r="D549" s="68"/>
      <c r="E549" s="68"/>
      <c r="F549" s="69"/>
      <c r="G549" s="323"/>
      <c r="H549" s="70"/>
      <c r="I549" s="71"/>
      <c r="J549" s="72">
        <f>SUM(H549:I549)</f>
        <v>0</v>
      </c>
      <c r="K549" s="73"/>
      <c r="L549" s="74">
        <f>SUM(J549+K549)</f>
        <v>0</v>
      </c>
      <c r="M549" s="75"/>
      <c r="N549" s="76"/>
      <c r="O549" s="77"/>
      <c r="P549" s="78"/>
      <c r="Q549" s="70"/>
      <c r="R549" s="71"/>
      <c r="S549" s="71">
        <f>SUM(Q549:R549)</f>
        <v>0</v>
      </c>
      <c r="T549" s="78"/>
      <c r="U549" s="79"/>
      <c r="V549" s="80">
        <f>SUM(S549+U549)</f>
        <v>0</v>
      </c>
      <c r="W549" s="81"/>
      <c r="X549" s="76"/>
      <c r="Y549" s="82">
        <f>T549-D549</f>
        <v>0</v>
      </c>
      <c r="Z549" s="83">
        <f>P549-E549</f>
        <v>0</v>
      </c>
      <c r="AA549" s="84">
        <f>SUM(S549-J549)</f>
        <v>0</v>
      </c>
      <c r="AB549" s="85" t="e">
        <f>AA549/J549</f>
        <v>#DIV/0!</v>
      </c>
      <c r="AC549" s="86">
        <f>U549-K549</f>
        <v>0</v>
      </c>
      <c r="AD549" s="87" t="e">
        <f>AC549/K549</f>
        <v>#DIV/0!</v>
      </c>
      <c r="AE549" s="88">
        <f>V549-L549</f>
        <v>0</v>
      </c>
      <c r="AF549" s="89" t="e">
        <f>AE549/L549</f>
        <v>#DIV/0!</v>
      </c>
      <c r="AG549" s="90">
        <f>W549-M549</f>
        <v>0</v>
      </c>
      <c r="AH549" s="91" t="e">
        <f>AG549/M549</f>
        <v>#DIV/0!</v>
      </c>
      <c r="AI549" s="233">
        <f>(S39+S90+S141+S192+S243+S294+S345+S396+S447+S498+S549)-(J39+J90+J141+J192+J243+J294+J345+J396+J447+J498+J549)</f>
        <v>0</v>
      </c>
      <c r="AJ549" s="234" t="e">
        <f>AI549/(J39+J90+J141+J192+J243+J294+J345+J396+J447+J498+J549)</f>
        <v>#DIV/0!</v>
      </c>
      <c r="AK549" s="233">
        <f>(U39+U90+U141+U192+U243+U294+U345+U396+U447+U498+U549)-(K39+K90+K141+K192+K243+K294+K345+K396+K447+K498+K549)</f>
        <v>0</v>
      </c>
      <c r="AL549" s="234" t="e">
        <f>AK549/(K39+K90+K141+K192+K243+K294+K345+K396+K447+K498+K549)</f>
        <v>#DIV/0!</v>
      </c>
      <c r="AM549" s="235">
        <f>(V39+V90+V141+V192+V243+V294+V345+V396+V447+V498+V549)-(L39+L90+L141+L192+L243+L294+L345+L396+L447+L498+L549)</f>
        <v>0</v>
      </c>
      <c r="AN549" s="244" t="e">
        <f>AM549/(L39+L90+L141+L192+L243+L294+L345+L396+L447+L498+L549)</f>
        <v>#DIV/0!</v>
      </c>
      <c r="AO549" s="235">
        <f>(W39+W90+W141+W192+W243+W294+W345+W396+W447+W498+W549)-(M39+M90+M141+M192+M243+M294+M345+M396+M447+M498+M549)</f>
        <v>0</v>
      </c>
      <c r="AP549" s="244" t="e">
        <f>AO549/(M39+M90+M141+M192+M243+M294+M345+M396+M447+M498+M549)</f>
        <v>#DIV/0!</v>
      </c>
      <c r="AR549" s="92"/>
      <c r="AS549" s="93"/>
      <c r="AT549" s="242">
        <f>SUM(AS549-AR549)</f>
        <v>0</v>
      </c>
      <c r="AU549" s="243" t="e">
        <f>AT549/AR549</f>
        <v>#DIV/0!</v>
      </c>
      <c r="AV549" s="223">
        <f>(AS39+AS90+AS141+AS192+AS243+AS294+AS345+AS396+AS447+AS498+AS549)-(AR39+AR90+AR141+AR192+AR243+AR294+AR345+AR396+AR447+AR498+AR549)</f>
        <v>0</v>
      </c>
      <c r="AW549" s="224" t="e">
        <f>AV549/(AR39+AR90+AR141+AR192+AR243+AR294+AR345+AR396+AR447+AR498+AR549)</f>
        <v>#DIV/0!</v>
      </c>
      <c r="AY549" s="96"/>
      <c r="AZ549" s="53"/>
      <c r="BA549" s="97"/>
      <c r="BB549" s="53"/>
      <c r="BC549" s="226">
        <f>SUM(AY549-BA498)</f>
        <v>0</v>
      </c>
    </row>
    <row r="550" spans="1:55">
      <c r="A550" s="66"/>
      <c r="B550" s="67"/>
      <c r="C550" s="68"/>
      <c r="D550" s="68"/>
      <c r="E550" s="68"/>
      <c r="F550" s="69"/>
      <c r="G550" s="323"/>
      <c r="H550" s="70"/>
      <c r="I550" s="71"/>
      <c r="J550" s="72">
        <f>SUM(H550:I550)</f>
        <v>0</v>
      </c>
      <c r="K550" s="73"/>
      <c r="L550" s="74">
        <f>SUM(J550+K550)</f>
        <v>0</v>
      </c>
      <c r="M550" s="75"/>
      <c r="N550" s="76"/>
      <c r="O550" s="77"/>
      <c r="P550" s="78"/>
      <c r="Q550" s="70"/>
      <c r="R550" s="71"/>
      <c r="S550" s="71">
        <f>SUM(Q550:R550)</f>
        <v>0</v>
      </c>
      <c r="T550" s="78"/>
      <c r="U550" s="79"/>
      <c r="V550" s="80">
        <f>SUM(S550+U550)</f>
        <v>0</v>
      </c>
      <c r="W550" s="81"/>
      <c r="X550" s="76"/>
      <c r="Y550" s="82">
        <f>T550-D550</f>
        <v>0</v>
      </c>
      <c r="Z550" s="83">
        <f>P550-E550</f>
        <v>0</v>
      </c>
      <c r="AA550" s="84">
        <f>SUM(S550-J550)</f>
        <v>0</v>
      </c>
      <c r="AB550" s="85" t="e">
        <f>AA550/J550</f>
        <v>#DIV/0!</v>
      </c>
      <c r="AC550" s="86">
        <f>U550-K550</f>
        <v>0</v>
      </c>
      <c r="AD550" s="87" t="e">
        <f>AC550/K550</f>
        <v>#DIV/0!</v>
      </c>
      <c r="AE550" s="88">
        <f>V550-L550</f>
        <v>0</v>
      </c>
      <c r="AF550" s="89" t="e">
        <f>AE550/L550</f>
        <v>#DIV/0!</v>
      </c>
      <c r="AG550" s="90">
        <f>W550-M550</f>
        <v>0</v>
      </c>
      <c r="AH550" s="91" t="e">
        <f>AG550/M550</f>
        <v>#DIV/0!</v>
      </c>
      <c r="AI550" s="233">
        <f>(S40+S91+S142+S193+S244+S295+S346+S397+S448+S499+S550)-(J40+J91+J142+J193+J244+J295+J346+J397+J448+J499+J550)</f>
        <v>0</v>
      </c>
      <c r="AJ550" s="234" t="e">
        <f>AI550/(J40+J91+J142+J193+J244+J295+J346+J397+J448+J499+J550)</f>
        <v>#DIV/0!</v>
      </c>
      <c r="AK550" s="233">
        <f>(U40+U91+U142+U193+U244+U295+U346+U397+U448+U499+U550)-(K40+K91+K142+K193+K244+K295+K346+K397+K448+K499+K550)</f>
        <v>0</v>
      </c>
      <c r="AL550" s="234" t="e">
        <f>AK550/(K40+K91+K142+K193+K244+K295+K346+K397+K448+K499+K550)</f>
        <v>#DIV/0!</v>
      </c>
      <c r="AM550" s="235">
        <f>(V40+V91+V142+V193+V244+V295+V346+V397+V448+V499+V550)-(L40+L91+L142+L193+L244+L295+L346+L397+L448+L499+L550)</f>
        <v>0</v>
      </c>
      <c r="AN550" s="244" t="e">
        <f>AM550/(L40+L91+L142+L193+L244+L295+L346+L397+L448+L499+L550)</f>
        <v>#DIV/0!</v>
      </c>
      <c r="AO550" s="235">
        <f>(W40+W91+W142+W193+W244+W295+W346+W397+W448+W499+W550)-(M40+M91+M142+M193+M244+M295+M346+M397+M448+M499+M550)</f>
        <v>0</v>
      </c>
      <c r="AP550" s="244" t="e">
        <f>AO550/(M40+M91+M142+M193+M244+M295+M346+M397+M448+M499+M550)</f>
        <v>#DIV/0!</v>
      </c>
      <c r="AR550" s="92"/>
      <c r="AS550" s="93"/>
      <c r="AT550" s="242">
        <f>SUM(AS550-AR550)</f>
        <v>0</v>
      </c>
      <c r="AU550" s="243" t="e">
        <f>AT550/AR550</f>
        <v>#DIV/0!</v>
      </c>
      <c r="AV550" s="223">
        <f>(AS40+AS91+AS142+AS193+AS244+AS295+AS346+AS397+AS448+AS499+AS550)-(AR40+AR91+AR142+AR193+AR244+AR295+AR346+AR397+AR448+AR499+AR550)</f>
        <v>0</v>
      </c>
      <c r="AW550" s="224" t="e">
        <f>AV550/(AR40+AR91+AR142+AR193+AR244+AR295+AR346+AR397+AR448+AR499+AR550)</f>
        <v>#DIV/0!</v>
      </c>
      <c r="AY550" s="96"/>
      <c r="AZ550" s="53"/>
      <c r="BA550" s="97"/>
      <c r="BB550" s="53"/>
      <c r="BC550" s="226">
        <f>SUM(AY550-BA499)</f>
        <v>0</v>
      </c>
    </row>
    <row r="551" spans="1:55">
      <c r="A551" s="66"/>
      <c r="B551" s="67"/>
      <c r="C551" s="68"/>
      <c r="D551" s="68"/>
      <c r="E551" s="68"/>
      <c r="F551" s="69"/>
      <c r="G551" s="323"/>
      <c r="H551" s="70"/>
      <c r="I551" s="71"/>
      <c r="J551" s="72">
        <f>SUM(H551:I551)</f>
        <v>0</v>
      </c>
      <c r="K551" s="73"/>
      <c r="L551" s="74">
        <f>SUM(J551+K551)</f>
        <v>0</v>
      </c>
      <c r="M551" s="75"/>
      <c r="N551" s="76"/>
      <c r="O551" s="77"/>
      <c r="P551" s="78"/>
      <c r="Q551" s="70"/>
      <c r="R551" s="71"/>
      <c r="S551" s="71">
        <f>SUM(Q551:R551)</f>
        <v>0</v>
      </c>
      <c r="T551" s="78"/>
      <c r="U551" s="79"/>
      <c r="V551" s="80">
        <f>SUM(S551+U551)</f>
        <v>0</v>
      </c>
      <c r="W551" s="81"/>
      <c r="X551" s="76"/>
      <c r="Y551" s="82">
        <f>T551-D551</f>
        <v>0</v>
      </c>
      <c r="Z551" s="83">
        <f>P551-E551</f>
        <v>0</v>
      </c>
      <c r="AA551" s="84">
        <f>SUM(S551-J551)</f>
        <v>0</v>
      </c>
      <c r="AB551" s="85" t="e">
        <f>AA551/J551</f>
        <v>#DIV/0!</v>
      </c>
      <c r="AC551" s="86">
        <f>U551-K551</f>
        <v>0</v>
      </c>
      <c r="AD551" s="87" t="e">
        <f>AC551/K551</f>
        <v>#DIV/0!</v>
      </c>
      <c r="AE551" s="88">
        <f>V551-L551</f>
        <v>0</v>
      </c>
      <c r="AF551" s="89" t="e">
        <f>AE551/L551</f>
        <v>#DIV/0!</v>
      </c>
      <c r="AG551" s="90">
        <f>W551-M551</f>
        <v>0</v>
      </c>
      <c r="AH551" s="91" t="e">
        <f>AG551/M551</f>
        <v>#DIV/0!</v>
      </c>
      <c r="AI551" s="233">
        <f>(S41+S92+S143+S194+S245+S296+S347+S398+S449+S500+S551)-(J41+J92+J143+J194+J245+J296+J347+J398+J449+J500+J551)</f>
        <v>0</v>
      </c>
      <c r="AJ551" s="234" t="e">
        <f>AI551/(J41+J92+J143+J194+J245+J296+J347+J398+J449+J500+J551)</f>
        <v>#DIV/0!</v>
      </c>
      <c r="AK551" s="233">
        <f>(U41+U92+U143+U194+U245+U296+U347+U398+U449+U500+U551)-(K41+K92+K143+K194+K245+K296+K347+K398+K449+K500+K551)</f>
        <v>0</v>
      </c>
      <c r="AL551" s="234" t="e">
        <f>AK551/(K41+K92+K143+K194+K245+K296+K347+K398+K449+K500+K551)</f>
        <v>#DIV/0!</v>
      </c>
      <c r="AM551" s="235">
        <f>(V41+V92+V143+V194+V245+V296+V347+V398+V449+V500+V551)-(L41+L92+L143+L194+L245+L296+L347+L398+L449+L500+L551)</f>
        <v>0</v>
      </c>
      <c r="AN551" s="244" t="e">
        <f>AM551/(L41+L92+L143+L194+L245+L296+L347+L398+L449+L500+L551)</f>
        <v>#DIV/0!</v>
      </c>
      <c r="AO551" s="235">
        <f>(W41+W92+W143+W194+W245+W296+W347+W398+W449+W500+W551)-(M41+M92+M143+M194+M245+M296+M347+M398+M449+M500+M551)</f>
        <v>0</v>
      </c>
      <c r="AP551" s="244" t="e">
        <f>AO551/(M41+M92+M143+M194+M245+M296+M347+M398+M449+M500+M551)</f>
        <v>#DIV/0!</v>
      </c>
      <c r="AR551" s="92"/>
      <c r="AS551" s="93"/>
      <c r="AT551" s="242">
        <f>SUM(AS551-AR551)</f>
        <v>0</v>
      </c>
      <c r="AU551" s="243" t="e">
        <f>AT551/AR551</f>
        <v>#DIV/0!</v>
      </c>
      <c r="AV551" s="223">
        <f>(AS41+AS92+AS143+AS194+AS245+AS296+AS347+AS398+AS449+AS500+AS551)-(AR41+AR92+AR143+AR194+AR245+AR296+AR347+AR398+AR449+AR500+AR551)</f>
        <v>0</v>
      </c>
      <c r="AW551" s="224" t="e">
        <f>AV551/(AR41+AR92+AR143+AR194+AR245+AR296+AR347+AR398+AR449+AR500+AR551)</f>
        <v>#DIV/0!</v>
      </c>
      <c r="AY551" s="96"/>
      <c r="AZ551" s="53"/>
      <c r="BA551" s="97"/>
      <c r="BB551" s="53"/>
      <c r="BC551" s="226">
        <f>SUM(AY551-BA500)</f>
        <v>0</v>
      </c>
    </row>
    <row r="552" spans="1:55">
      <c r="A552" s="66"/>
      <c r="B552" s="67"/>
      <c r="C552" s="68"/>
      <c r="D552" s="68"/>
      <c r="E552" s="68"/>
      <c r="F552" s="69"/>
      <c r="G552" s="323"/>
      <c r="H552" s="70"/>
      <c r="I552" s="71"/>
      <c r="J552" s="72">
        <f>SUM(H552:I552)</f>
        <v>0</v>
      </c>
      <c r="K552" s="73"/>
      <c r="L552" s="74">
        <f>SUM(J552+K552)</f>
        <v>0</v>
      </c>
      <c r="M552" s="75"/>
      <c r="N552" s="76"/>
      <c r="O552" s="77"/>
      <c r="P552" s="78"/>
      <c r="Q552" s="70"/>
      <c r="R552" s="71"/>
      <c r="S552" s="71">
        <f>SUM(Q552:R552)</f>
        <v>0</v>
      </c>
      <c r="T552" s="78"/>
      <c r="U552" s="79"/>
      <c r="V552" s="80">
        <f>SUM(S552+U552)</f>
        <v>0</v>
      </c>
      <c r="W552" s="81"/>
      <c r="X552" s="76"/>
      <c r="Y552" s="82">
        <f>T552-D552</f>
        <v>0</v>
      </c>
      <c r="Z552" s="83">
        <f>P552-E552</f>
        <v>0</v>
      </c>
      <c r="AA552" s="84">
        <f>SUM(S552-J552)</f>
        <v>0</v>
      </c>
      <c r="AB552" s="85" t="e">
        <f>AA552/J552</f>
        <v>#DIV/0!</v>
      </c>
      <c r="AC552" s="86">
        <f>U552-K552</f>
        <v>0</v>
      </c>
      <c r="AD552" s="87" t="e">
        <f>AC552/K552</f>
        <v>#DIV/0!</v>
      </c>
      <c r="AE552" s="88">
        <f>V552-L552</f>
        <v>0</v>
      </c>
      <c r="AF552" s="89" t="e">
        <f>AE552/L552</f>
        <v>#DIV/0!</v>
      </c>
      <c r="AG552" s="90">
        <f>W552-M552</f>
        <v>0</v>
      </c>
      <c r="AH552" s="91" t="e">
        <f>AG552/M552</f>
        <v>#DIV/0!</v>
      </c>
      <c r="AI552" s="233">
        <f>(S42+S93+S144+S195+S246+S297+S348+S399+S450+S501+S552)-(J42+J93+J144+J195+J246+J297+J348+J399+J450+J501+J552)</f>
        <v>0</v>
      </c>
      <c r="AJ552" s="234" t="e">
        <f>AI552/(J42+J93+J144+J195+J246+J297+J348+J399+J450+J501+J552)</f>
        <v>#DIV/0!</v>
      </c>
      <c r="AK552" s="233">
        <f>(U42+U93+U144+U195+U246+U297+U348+U399+U450+U501+U552)-(K42+K93+K144+K195+K246+K297+K348+K399+K450+K501+K552)</f>
        <v>0</v>
      </c>
      <c r="AL552" s="234" t="e">
        <f>AK552/(K42+K93+K144+K195+K246+K297+K348+K399+K450+K501+K552)</f>
        <v>#DIV/0!</v>
      </c>
      <c r="AM552" s="235">
        <f>(V42+V93+V144+V195+V246+V297+V348+V399+V450+V501+V552)-(L42+L93+L144+L195+L246+L297+L348+L399+L450+L501+L552)</f>
        <v>0</v>
      </c>
      <c r="AN552" s="244" t="e">
        <f>AM552/(L42+L93+L144+L195+L246+L297+L348+L399+L450+L501+L552)</f>
        <v>#DIV/0!</v>
      </c>
      <c r="AO552" s="235">
        <f>(W42+W93+W144+W195+W246+W297+W348+W399+W450+W501+W552)-(M42+M93+M144+M195+M246+M297+M348+M399+M450+M501+M552)</f>
        <v>0</v>
      </c>
      <c r="AP552" s="244" t="e">
        <f>AO552/(M42+M93+M144+M195+M246+M297+M348+M399+M450+M501+M552)</f>
        <v>#DIV/0!</v>
      </c>
      <c r="AR552" s="92"/>
      <c r="AS552" s="93"/>
      <c r="AT552" s="242">
        <f>SUM(AS552-AR552)</f>
        <v>0</v>
      </c>
      <c r="AU552" s="243" t="e">
        <f>AT552/AR552</f>
        <v>#DIV/0!</v>
      </c>
      <c r="AV552" s="223">
        <f>(AS42+AS93+AS144+AS195+AS246+AS297+AS348+AS399+AS450+AS501+AS552)-(AR42+AR93+AR144+AR195+AR246+AR297+AR348+AR399+AR450+AR501+AR552)</f>
        <v>0</v>
      </c>
      <c r="AW552" s="224" t="e">
        <f>AV552/(AR42+AR93+AR144+AR195+AR246+AR297+AR348+AR399+AR450+AR501+AR552)</f>
        <v>#DIV/0!</v>
      </c>
      <c r="AY552" s="96"/>
      <c r="AZ552" s="53"/>
      <c r="BA552" s="97"/>
      <c r="BB552" s="53"/>
      <c r="BC552" s="226">
        <f>SUM(AY552-BA501)</f>
        <v>0</v>
      </c>
    </row>
    <row r="553" spans="1:55" ht="14.25" customHeight="1">
      <c r="A553" s="99"/>
      <c r="B553" s="100"/>
      <c r="C553" s="101"/>
      <c r="D553" s="102"/>
      <c r="E553" s="102"/>
      <c r="F553" s="103"/>
      <c r="G553" s="323"/>
      <c r="H553" s="104"/>
      <c r="I553" s="105"/>
      <c r="J553" s="106">
        <f>SUM(H553:I553)</f>
        <v>0</v>
      </c>
      <c r="K553" s="107"/>
      <c r="L553" s="74">
        <f>SUM(J553+K553)</f>
        <v>0</v>
      </c>
      <c r="M553" s="108"/>
      <c r="N553" s="76"/>
      <c r="O553" s="109"/>
      <c r="P553" s="110"/>
      <c r="Q553" s="104"/>
      <c r="R553" s="105"/>
      <c r="S553" s="105">
        <f>SUM(Q553:R553)</f>
        <v>0</v>
      </c>
      <c r="T553" s="110"/>
      <c r="U553" s="111"/>
      <c r="V553" s="74">
        <f>SUM(S553+U553)</f>
        <v>0</v>
      </c>
      <c r="W553" s="112"/>
      <c r="X553" s="76"/>
      <c r="Y553" s="82">
        <f>T553-D553</f>
        <v>0</v>
      </c>
      <c r="Z553" s="83">
        <f>P553-E553</f>
        <v>0</v>
      </c>
      <c r="AA553" s="84">
        <f>SUM(S553-J553)</f>
        <v>0</v>
      </c>
      <c r="AB553" s="85" t="e">
        <f>AA553/J553</f>
        <v>#DIV/0!</v>
      </c>
      <c r="AC553" s="86">
        <f>U553-K553</f>
        <v>0</v>
      </c>
      <c r="AD553" s="87" t="e">
        <f>AC553/K553</f>
        <v>#DIV/0!</v>
      </c>
      <c r="AE553" s="88">
        <f>V553-L553</f>
        <v>0</v>
      </c>
      <c r="AF553" s="89" t="e">
        <f>AE553/L553</f>
        <v>#DIV/0!</v>
      </c>
      <c r="AG553" s="90">
        <f>W553-M553</f>
        <v>0</v>
      </c>
      <c r="AH553" s="91" t="e">
        <f>AG553/M553</f>
        <v>#DIV/0!</v>
      </c>
      <c r="AI553" s="233">
        <f>(S43+S94+S145+S196+S247+S298+S349+S400+S451+S502+S553)-(J43+J94+J145+J196+J247+J298+J349+J400+J451+J502+J553)</f>
        <v>0</v>
      </c>
      <c r="AJ553" s="234" t="e">
        <f>AI553/(J43+J94+J145+J196+J247+J298+J349+J400+J451+J502+J553)</f>
        <v>#DIV/0!</v>
      </c>
      <c r="AK553" s="233">
        <f>(U43+U94+U145+U196+U247+U298+U349+U400+U451+U502+U553)-(K43+K94+K145+K196+K247+K298+K349+K400+K451+K502+K553)</f>
        <v>0</v>
      </c>
      <c r="AL553" s="234" t="e">
        <f>AK553/(K43+K94+K145+K196+K247+K298+K349+K400+K451+K502+K553)</f>
        <v>#DIV/0!</v>
      </c>
      <c r="AM553" s="235">
        <f>(V43+V94+V145+V196+V247+V298+V349+V400+V451+V502+V553)-(L43+L94+L145+L196+L247+L298+L349+L400+L451+L502+L553)</f>
        <v>0</v>
      </c>
      <c r="AN553" s="244" t="e">
        <f>AM553/(L43+L94+L145+L196+L247+L298+L349+L400+L451+L502+L553)</f>
        <v>#DIV/0!</v>
      </c>
      <c r="AO553" s="235">
        <f>(W43+W94+W145+W196+W247+W298+W349+W400+W451+W502+W553)-(M43+M94+M145+M196+M247+M298+M349+M400+M451+M502+M553)</f>
        <v>0</v>
      </c>
      <c r="AP553" s="244" t="e">
        <f>AO553/(M43+M94+M145+M196+M247+M298+M349+M400+M451+M502+M553)</f>
        <v>#DIV/0!</v>
      </c>
      <c r="AR553" s="92"/>
      <c r="AS553" s="93"/>
      <c r="AT553" s="242">
        <f>SUM(AS553-AR553)</f>
        <v>0</v>
      </c>
      <c r="AU553" s="243" t="e">
        <f>AT553/AR553</f>
        <v>#DIV/0!</v>
      </c>
      <c r="AV553" s="223">
        <f>(AS43+AS94+AS145+AS196+AS247+AS298+AS349+AS400+AS451+AS502+AS553)-(AR43+AR94+AR145+AR196+AR247+AR298+AR349+AR400+AR451+AR502+AR553)</f>
        <v>0</v>
      </c>
      <c r="AW553" s="224" t="e">
        <f>AV553/(AR43+AR94+AR145+AR196+AR247+AR298+AR349+AR400+AR451+AR502+AR553)</f>
        <v>#DIV/0!</v>
      </c>
      <c r="AY553" s="115"/>
      <c r="AZ553" s="53"/>
      <c r="BA553" s="116"/>
      <c r="BB553" s="53"/>
      <c r="BC553" s="226">
        <f>SUM(AY553-BA502)</f>
        <v>0</v>
      </c>
    </row>
    <row r="554" spans="1:55">
      <c r="A554" s="99"/>
      <c r="B554" s="100"/>
      <c r="C554" s="101"/>
      <c r="D554" s="102"/>
      <c r="E554" s="102"/>
      <c r="F554" s="103"/>
      <c r="G554" s="323"/>
      <c r="H554" s="104"/>
      <c r="I554" s="105"/>
      <c r="J554" s="106">
        <f>SUM(H554:I554)</f>
        <v>0</v>
      </c>
      <c r="K554" s="107"/>
      <c r="L554" s="118">
        <f>SUM(J554+K554)</f>
        <v>0</v>
      </c>
      <c r="M554" s="108"/>
      <c r="N554" s="76"/>
      <c r="O554" s="109"/>
      <c r="P554" s="110"/>
      <c r="Q554" s="104"/>
      <c r="R554" s="105"/>
      <c r="S554" s="105">
        <f>SUM(Q554:R554)</f>
        <v>0</v>
      </c>
      <c r="T554" s="110"/>
      <c r="U554" s="111"/>
      <c r="V554" s="74">
        <f>SUM(S554+U554)</f>
        <v>0</v>
      </c>
      <c r="W554" s="112"/>
      <c r="X554" s="76"/>
      <c r="Y554" s="82">
        <f>T554-D554</f>
        <v>0</v>
      </c>
      <c r="Z554" s="83">
        <f>P554-E554</f>
        <v>0</v>
      </c>
      <c r="AA554" s="84">
        <f>SUM(S554-J554)</f>
        <v>0</v>
      </c>
      <c r="AB554" s="85" t="e">
        <f>AA554/J554</f>
        <v>#DIV/0!</v>
      </c>
      <c r="AC554" s="86">
        <f>U554-K554</f>
        <v>0</v>
      </c>
      <c r="AD554" s="87" t="e">
        <f>AC554/K554</f>
        <v>#DIV/0!</v>
      </c>
      <c r="AE554" s="88">
        <f>V554-L554</f>
        <v>0</v>
      </c>
      <c r="AF554" s="89" t="e">
        <f>AE554/L554</f>
        <v>#DIV/0!</v>
      </c>
      <c r="AG554" s="90">
        <f>W554-M554</f>
        <v>0</v>
      </c>
      <c r="AH554" s="91" t="e">
        <f>AG554/M554</f>
        <v>#DIV/0!</v>
      </c>
      <c r="AI554" s="233">
        <f>(S44+S95+S146+S197+S248+S299+S350+S401+S452+S503+S554)-(J44+J95+J146+J197+J248+J299+J350+J401+J452+J503+J554)</f>
        <v>0</v>
      </c>
      <c r="AJ554" s="234" t="e">
        <f>AI554/(J44+J95+J146+J197+J248+J299+J350+J401+J452+J503+J554)</f>
        <v>#DIV/0!</v>
      </c>
      <c r="AK554" s="233">
        <f>(U44+U95+U146+U197+U248+U299+U350+U401+U452+U503+U554)-(K44+K95+K146+K197+K248+K299+K350+K401+K452+K503+K554)</f>
        <v>0</v>
      </c>
      <c r="AL554" s="234" t="e">
        <f>AK554/(K44+K95+K146+K197+K248+K299+K350+K401+K452+K503+K554)</f>
        <v>#DIV/0!</v>
      </c>
      <c r="AM554" s="235">
        <f>(V44+V95+V146+V197+V248+V299+V350+V401+V452+V503+V554)-(L44+L95+L146+L197+L248+L299+L350+L401+L452+L503+L554)</f>
        <v>0</v>
      </c>
      <c r="AN554" s="244" t="e">
        <f>AM554/(L44+L95+L146+L197+L248+L299+L350+L401+L452+L503+L554)</f>
        <v>#DIV/0!</v>
      </c>
      <c r="AO554" s="235">
        <f>(W44+W95+W146+W197+W248+W299+W350+W401+W452+W503+W554)-(M44+M95+M146+M197+M248+M299+M350+M401+M452+M503+M554)</f>
        <v>0</v>
      </c>
      <c r="AP554" s="244" t="e">
        <f>AO554/(M44+M95+M146+M197+M248+M299+M350+M401+M452+M503+M554)</f>
        <v>#DIV/0!</v>
      </c>
      <c r="AR554" s="92"/>
      <c r="AS554" s="93"/>
      <c r="AT554" s="242">
        <f>SUM(AS554-AR554)</f>
        <v>0</v>
      </c>
      <c r="AU554" s="243" t="e">
        <f>AT554/AR554</f>
        <v>#DIV/0!</v>
      </c>
      <c r="AV554" s="223">
        <f>(AS44+AS95+AS146+AS197+AS248+AS299+AS350+AS401+AS452+AS503+AS554)-(AR44+AR95+AR146+AR197+AR248+AR299+AR350+AR401+AR452+AR503+AR554)</f>
        <v>0</v>
      </c>
      <c r="AW554" s="224" t="e">
        <f>AV554/(AR44+AR95+AR146+AR197+AR248+AR299+AR350+AR401+AR452+AR503+AR554)</f>
        <v>#DIV/0!</v>
      </c>
      <c r="AY554" s="115"/>
      <c r="AZ554" s="53"/>
      <c r="BA554" s="116"/>
      <c r="BB554" s="53"/>
      <c r="BC554" s="226">
        <f>SUM(AY554-BA503)</f>
        <v>0</v>
      </c>
    </row>
    <row r="555" spans="1:55">
      <c r="A555" s="99"/>
      <c r="B555" s="100"/>
      <c r="C555" s="101"/>
      <c r="D555" s="102"/>
      <c r="E555" s="102"/>
      <c r="F555" s="103"/>
      <c r="G555" s="323"/>
      <c r="H555" s="104"/>
      <c r="I555" s="105"/>
      <c r="J555" s="106">
        <f>SUM(H555:I555)</f>
        <v>0</v>
      </c>
      <c r="K555" s="107"/>
      <c r="L555" s="118">
        <f>SUM(J555+K555)</f>
        <v>0</v>
      </c>
      <c r="M555" s="108"/>
      <c r="N555" s="76"/>
      <c r="O555" s="109"/>
      <c r="P555" s="110"/>
      <c r="Q555" s="104"/>
      <c r="R555" s="105"/>
      <c r="S555" s="105">
        <f>SUM(Q555:R555)</f>
        <v>0</v>
      </c>
      <c r="T555" s="110"/>
      <c r="U555" s="111"/>
      <c r="V555" s="74">
        <f>SUM(S555+U555)</f>
        <v>0</v>
      </c>
      <c r="W555" s="112"/>
      <c r="X555" s="76"/>
      <c r="Y555" s="82">
        <f>T555-D555</f>
        <v>0</v>
      </c>
      <c r="Z555" s="83">
        <f>P555-E555</f>
        <v>0</v>
      </c>
      <c r="AA555" s="84">
        <f>SUM(S555-J555)</f>
        <v>0</v>
      </c>
      <c r="AB555" s="85" t="e">
        <f>AA555/J555</f>
        <v>#DIV/0!</v>
      </c>
      <c r="AC555" s="86">
        <f>U555-K555</f>
        <v>0</v>
      </c>
      <c r="AD555" s="87" t="e">
        <f>AC555/K555</f>
        <v>#DIV/0!</v>
      </c>
      <c r="AE555" s="88">
        <f>V555-L555</f>
        <v>0</v>
      </c>
      <c r="AF555" s="89" t="e">
        <f>AE555/L555</f>
        <v>#DIV/0!</v>
      </c>
      <c r="AG555" s="90">
        <f>W555-M555</f>
        <v>0</v>
      </c>
      <c r="AH555" s="91" t="e">
        <f>AG555/M555</f>
        <v>#DIV/0!</v>
      </c>
      <c r="AI555" s="233">
        <f>(S45+S96+S147+S198+S249+S300+S351+S402+S453+S504+S555)-(J45+J96+J147+J198+J249+J300+J351+J402+J453+J504+J555)</f>
        <v>0</v>
      </c>
      <c r="AJ555" s="234" t="e">
        <f>AI555/(J45+J96+J147+J198+J249+J300+J351+J402+J453+J504+J555)</f>
        <v>#DIV/0!</v>
      </c>
      <c r="AK555" s="233">
        <f>(U45+U96+U147+U198+U249+U300+U351+U402+U453+U504+U555)-(K45+K96+K147+K198+K249+K300+K351+K402+K453+K504+K555)</f>
        <v>0</v>
      </c>
      <c r="AL555" s="234" t="e">
        <f>AK555/(K45+K96+K147+K198+K249+K300+K351+K402+K453+K504+K555)</f>
        <v>#DIV/0!</v>
      </c>
      <c r="AM555" s="235">
        <f>(V45+V96+V147+V198+V249+V300+V351+V402+V453+V504+V555)-(L45+L96+L147+L198+L249+L300+L351+L402+L453+L504+L555)</f>
        <v>0</v>
      </c>
      <c r="AN555" s="244" t="e">
        <f>AM555/(L45+L96+L147+L198+L249+L300+L351+L402+L453+L504+L555)</f>
        <v>#DIV/0!</v>
      </c>
      <c r="AO555" s="235">
        <f>(W45+W96+W147+W198+W249+W300+W351+W402+W453+W504+W555)-(M45+M96+M147+M198+M249+M300+M351+M402+M453+M504+M555)</f>
        <v>0</v>
      </c>
      <c r="AP555" s="244" t="e">
        <f>AO555/(M45+M96+M147+M198+M249+M300+M351+M402+M453+M504+M555)</f>
        <v>#DIV/0!</v>
      </c>
      <c r="AR555" s="92"/>
      <c r="AS555" s="93"/>
      <c r="AT555" s="242">
        <f>SUM(AS555-AR555)</f>
        <v>0</v>
      </c>
      <c r="AU555" s="243" t="e">
        <f>AT555/AR555</f>
        <v>#DIV/0!</v>
      </c>
      <c r="AV555" s="223">
        <f>(AS45+AS96+AS147+AS198+AS249+AS300+AS351+AS402+AS453+AS504+AS555)-(AR45+AR96+AR147+AR198+AR249+AR300+AR351+AR402+AR453+AR504+AR555)</f>
        <v>0</v>
      </c>
      <c r="AW555" s="224" t="e">
        <f>AV555/(AR45+AR96+AR147+AR198+AR249+AR300+AR351+AR402+AR453+AR504+AR555)</f>
        <v>#DIV/0!</v>
      </c>
      <c r="AY555" s="115"/>
      <c r="AZ555" s="53"/>
      <c r="BA555" s="116"/>
      <c r="BB555" s="53"/>
      <c r="BC555" s="226">
        <f>SUM(AY555-BA504)</f>
        <v>0</v>
      </c>
    </row>
    <row r="556" spans="1:55">
      <c r="A556" s="99"/>
      <c r="B556" s="100"/>
      <c r="C556" s="101"/>
      <c r="D556" s="102"/>
      <c r="E556" s="102"/>
      <c r="F556" s="103"/>
      <c r="G556" s="323"/>
      <c r="H556" s="104"/>
      <c r="I556" s="105"/>
      <c r="J556" s="106">
        <f>SUM(H556:I556)</f>
        <v>0</v>
      </c>
      <c r="K556" s="107"/>
      <c r="L556" s="118">
        <f>SUM(J556+K556)</f>
        <v>0</v>
      </c>
      <c r="M556" s="108"/>
      <c r="N556" s="76"/>
      <c r="O556" s="109"/>
      <c r="P556" s="110"/>
      <c r="Q556" s="104"/>
      <c r="R556" s="105"/>
      <c r="S556" s="105">
        <f>SUM(Q556:R556)</f>
        <v>0</v>
      </c>
      <c r="T556" s="110"/>
      <c r="U556" s="111"/>
      <c r="V556" s="74">
        <f>SUM(S556+U556)</f>
        <v>0</v>
      </c>
      <c r="W556" s="112"/>
      <c r="X556" s="76"/>
      <c r="Y556" s="82">
        <f>T556-D556</f>
        <v>0</v>
      </c>
      <c r="Z556" s="83">
        <f>P556-E556</f>
        <v>0</v>
      </c>
      <c r="AA556" s="84">
        <f>SUM(S556-J556)</f>
        <v>0</v>
      </c>
      <c r="AB556" s="85" t="e">
        <f>AA556/J556</f>
        <v>#DIV/0!</v>
      </c>
      <c r="AC556" s="86">
        <f>U556-K556</f>
        <v>0</v>
      </c>
      <c r="AD556" s="87" t="e">
        <f>AC556/K556</f>
        <v>#DIV/0!</v>
      </c>
      <c r="AE556" s="88">
        <f>V556-L556</f>
        <v>0</v>
      </c>
      <c r="AF556" s="89" t="e">
        <f>AE556/L556</f>
        <v>#DIV/0!</v>
      </c>
      <c r="AG556" s="90">
        <f>W556-M556</f>
        <v>0</v>
      </c>
      <c r="AH556" s="91" t="e">
        <f>AG556/M556</f>
        <v>#DIV/0!</v>
      </c>
      <c r="AI556" s="233">
        <f>(S46+S97+S148+S199+S250+S301+S352+S403+S454+S505+S556)-(J46+J97+J148+J199+J250+J301+J352+J403+J454+J505+J556)</f>
        <v>0</v>
      </c>
      <c r="AJ556" s="234" t="e">
        <f>AI556/(J46+J97+J148+J199+J250+J301+J352+J403+J454+J505+J556)</f>
        <v>#DIV/0!</v>
      </c>
      <c r="AK556" s="233">
        <f>(U46+U97+U148+U199+U250+U301+U352+U403+U454+U505+U556)-(K46+K97+K148+K199+K250+K301+K352+K403+K454+K505+K556)</f>
        <v>0</v>
      </c>
      <c r="AL556" s="234" t="e">
        <f>AK556/(K46+K97+K148+K199+K250+K301+K352+K403+K454+K505+K556)</f>
        <v>#DIV/0!</v>
      </c>
      <c r="AM556" s="235">
        <f>(V46+V97+V148+V199+V250+V301+V352+V403+V454+V505+V556)-(L46+L97+L148+L199+L250+L301+L352+L403+L454+L505+L556)</f>
        <v>0</v>
      </c>
      <c r="AN556" s="244" t="e">
        <f>AM556/(L46+L97+L148+L199+L250+L301+L352+L403+L454+L505+L556)</f>
        <v>#DIV/0!</v>
      </c>
      <c r="AO556" s="235">
        <f>(W46+W97+W148+W199+W250+W301+W352+W403+W454+W505+W556)-(M46+M97+M148+M199+M250+M301+M352+M403+M454+M505+M556)</f>
        <v>0</v>
      </c>
      <c r="AP556" s="244" t="e">
        <f>AO556/(M46+M97+M148+M199+M250+M301+M352+M403+M454+M505+M556)</f>
        <v>#DIV/0!</v>
      </c>
      <c r="AR556" s="92"/>
      <c r="AS556" s="93"/>
      <c r="AT556" s="242">
        <f>SUM(AS556-AR556)</f>
        <v>0</v>
      </c>
      <c r="AU556" s="243" t="e">
        <f>AT556/AR556</f>
        <v>#DIV/0!</v>
      </c>
      <c r="AV556" s="223">
        <f>(AS46+AS97+AS148+AS199+AS250+AS301+AS352+AS403+AS454+AS505+AS556)-(AR46+AR97+AR148+AR199+AR250+AR301+AR352+AR403+AR454+AR505+AR556)</f>
        <v>0</v>
      </c>
      <c r="AW556" s="224" t="e">
        <f>AV556/(AR46+AR97+AR148+AR199+AR250+AR301+AR352+AR403+AR454+AR505+AR556)</f>
        <v>#DIV/0!</v>
      </c>
      <c r="AY556" s="115"/>
      <c r="AZ556" s="53"/>
      <c r="BA556" s="116"/>
      <c r="BB556" s="53"/>
      <c r="BC556" s="226">
        <f>SUM(AY556-BA505)</f>
        <v>0</v>
      </c>
    </row>
    <row r="557" spans="1:55">
      <c r="A557" s="99"/>
      <c r="B557" s="100"/>
      <c r="C557" s="101"/>
      <c r="D557" s="102"/>
      <c r="E557" s="102"/>
      <c r="F557" s="103"/>
      <c r="G557" s="323"/>
      <c r="H557" s="104"/>
      <c r="I557" s="105"/>
      <c r="J557" s="106">
        <f>SUM(H557:I557)</f>
        <v>0</v>
      </c>
      <c r="K557" s="107"/>
      <c r="L557" s="118">
        <f>SUM(J557+K557)</f>
        <v>0</v>
      </c>
      <c r="M557" s="108"/>
      <c r="N557" s="76"/>
      <c r="O557" s="109"/>
      <c r="P557" s="110"/>
      <c r="Q557" s="104"/>
      <c r="R557" s="105"/>
      <c r="S557" s="105">
        <f>SUM(Q557:R557)</f>
        <v>0</v>
      </c>
      <c r="T557" s="110"/>
      <c r="U557" s="110"/>
      <c r="V557" s="74">
        <f>SUM(S557+U557)</f>
        <v>0</v>
      </c>
      <c r="W557" s="112"/>
      <c r="X557" s="76"/>
      <c r="Y557" s="82">
        <f>T557-D557</f>
        <v>0</v>
      </c>
      <c r="Z557" s="83">
        <f>P557-E557</f>
        <v>0</v>
      </c>
      <c r="AA557" s="84">
        <f>SUM(S557-J557)</f>
        <v>0</v>
      </c>
      <c r="AB557" s="85" t="e">
        <f>AA557/J557</f>
        <v>#DIV/0!</v>
      </c>
      <c r="AC557" s="86">
        <f>U557-K557</f>
        <v>0</v>
      </c>
      <c r="AD557" s="87" t="e">
        <f>AC557/K557</f>
        <v>#DIV/0!</v>
      </c>
      <c r="AE557" s="88">
        <f>V557-L557</f>
        <v>0</v>
      </c>
      <c r="AF557" s="89" t="e">
        <f>AE557/L557</f>
        <v>#DIV/0!</v>
      </c>
      <c r="AG557" s="90">
        <f>W557-M557</f>
        <v>0</v>
      </c>
      <c r="AH557" s="91" t="e">
        <f>AG557/M557</f>
        <v>#DIV/0!</v>
      </c>
      <c r="AI557" s="233">
        <f>(S47+S98+S149+S200+S251+S302+S353+S404+S455+S506+S557)-(J47+J98+J149+J200+J251+J302+J353+J404+J455+J506+J557)</f>
        <v>0</v>
      </c>
      <c r="AJ557" s="234" t="e">
        <f>AI557/(J47+J98+J149+J200+J251+J302+J353+J404+J455+J506+J557)</f>
        <v>#DIV/0!</v>
      </c>
      <c r="AK557" s="233">
        <f>(U47+U98+U149+U200+U251+U302+U353+U404+U455+U506+U557)-(K47+K98+K149+K200+K251+K302+K353+K404+K455+K506+K557)</f>
        <v>0</v>
      </c>
      <c r="AL557" s="234" t="e">
        <f>AK557/(K47+K98+K149+K200+K251+K302+K353+K404+K455+K506+K557)</f>
        <v>#DIV/0!</v>
      </c>
      <c r="AM557" s="235">
        <f>(V47+V98+V149+V200+V251+V302+V353+V404+V455+V506+V557)-(L47+L98+L149+L200+L251+L302+L353+L404+L455+L506+L557)</f>
        <v>0</v>
      </c>
      <c r="AN557" s="244" t="e">
        <f>AM557/(L47+L98+L149+L200+L251+L302+L353+L404+L455+L506+L557)</f>
        <v>#DIV/0!</v>
      </c>
      <c r="AO557" s="235">
        <f>(W47+W98+W149+W200+W251+W302+W353+W404+W455+W506+W557)-(M47+M98+M149+M200+M251+M302+M353+M404+M455+M506+M557)</f>
        <v>0</v>
      </c>
      <c r="AP557" s="244" t="e">
        <f>AO557/(M47+M98+M149+M200+M251+M302+M353+M404+M455+M506+M557)</f>
        <v>#DIV/0!</v>
      </c>
      <c r="AQ557" s="16"/>
      <c r="AR557" s="92"/>
      <c r="AS557" s="93"/>
      <c r="AT557" s="242">
        <f>SUM(AS557-AR557)</f>
        <v>0</v>
      </c>
      <c r="AU557" s="243" t="e">
        <f>AT557/AR557</f>
        <v>#DIV/0!</v>
      </c>
      <c r="AV557" s="223">
        <f>(AS47+AS98+AS149+AS200+AS251+AS302+AS353+AS404+AS455+AS506+AS557)-(AR47+AR98+AR149+AR200+AR251+AR302+AR353+AR404+AR455+AR506+AR557)</f>
        <v>0</v>
      </c>
      <c r="AW557" s="224" t="e">
        <f>AV557/(AR47+AR98+AR149+AR200+AR251+AR302+AR353+AR404+AR455+AR506+AR557)</f>
        <v>#DIV/0!</v>
      </c>
      <c r="AY557" s="115"/>
      <c r="AZ557" s="53"/>
      <c r="BA557" s="116"/>
      <c r="BB557" s="53"/>
      <c r="BC557" s="226">
        <f>SUM(AY557-BA506)</f>
        <v>0</v>
      </c>
    </row>
    <row r="558" spans="1:55">
      <c r="A558" s="99"/>
      <c r="B558" s="100"/>
      <c r="C558" s="101"/>
      <c r="D558" s="102"/>
      <c r="E558" s="102"/>
      <c r="F558" s="103"/>
      <c r="G558" s="323"/>
      <c r="H558" s="104"/>
      <c r="I558" s="105"/>
      <c r="J558" s="106">
        <f>SUM(H558:I558)</f>
        <v>0</v>
      </c>
      <c r="K558" s="107"/>
      <c r="L558" s="118">
        <f>SUM(J558+K558)</f>
        <v>0</v>
      </c>
      <c r="M558" s="108"/>
      <c r="N558" s="76"/>
      <c r="O558" s="109"/>
      <c r="P558" s="110"/>
      <c r="Q558" s="104"/>
      <c r="R558" s="105"/>
      <c r="S558" s="105">
        <f>SUM(Q558:R558)</f>
        <v>0</v>
      </c>
      <c r="T558" s="110"/>
      <c r="U558" s="110"/>
      <c r="V558" s="74">
        <f>SUM(S558+U558)</f>
        <v>0</v>
      </c>
      <c r="W558" s="112"/>
      <c r="X558" s="76"/>
      <c r="Y558" s="113">
        <f>T558-D558</f>
        <v>0</v>
      </c>
      <c r="Z558" s="114">
        <f>P558-E558</f>
        <v>0</v>
      </c>
      <c r="AA558" s="84">
        <f>SUM(S558-J558)</f>
        <v>0</v>
      </c>
      <c r="AB558" s="85" t="e">
        <f>AA558/J558</f>
        <v>#DIV/0!</v>
      </c>
      <c r="AC558" s="86">
        <f>U558-K558</f>
        <v>0</v>
      </c>
      <c r="AD558" s="87" t="e">
        <f>AC558/K558</f>
        <v>#DIV/0!</v>
      </c>
      <c r="AE558" s="88">
        <f>V558-L558</f>
        <v>0</v>
      </c>
      <c r="AF558" s="89" t="e">
        <f>AE558/L558</f>
        <v>#DIV/0!</v>
      </c>
      <c r="AG558" s="90">
        <f>W558-M558</f>
        <v>0</v>
      </c>
      <c r="AH558" s="91" t="e">
        <f>AG558/M558</f>
        <v>#DIV/0!</v>
      </c>
      <c r="AI558" s="233">
        <f>(S48+S99+S150+S201+S252+S303+S354+S405+S456+S507+S558)-(J48+J99+J150+J201+J252+J303+J354+J405+J456+J507+J558)</f>
        <v>0</v>
      </c>
      <c r="AJ558" s="234" t="e">
        <f>AI558/(J48+J99+J150+J201+J252+J303+J354+J405+J456+J507+J558)</f>
        <v>#DIV/0!</v>
      </c>
      <c r="AK558" s="233">
        <f>(U48+U99+U150+U201+U252+U303+U354+U405+U456+U507+U558)-(K48+K99+K150+K201+K252+K303+K354+K405+K456+K507+K558)</f>
        <v>0</v>
      </c>
      <c r="AL558" s="234" t="e">
        <f>AK558/(K48+K99+K150+K201+K252+K303+K354+K405+K456+K507+K558)</f>
        <v>#DIV/0!</v>
      </c>
      <c r="AM558" s="235">
        <f>(V48+V99+V150+V201+V252+V303+V354+V405+V456+V507+V558)-(L48+L99+L150+L201+L252+L303+L354+L405+L456+L507+L558)</f>
        <v>0</v>
      </c>
      <c r="AN558" s="244" t="e">
        <f>AM558/(L48+L99+L150+L201+L252+L303+L354+L405+L456+L507+L558)</f>
        <v>#DIV/0!</v>
      </c>
      <c r="AO558" s="235">
        <f>(W48+W99+W150+W201+W252+W303+W354+W405+W456+W507+W558)-(M48+M99+M150+M201+M252+M303+M354+M405+M456+M507+M558)</f>
        <v>0</v>
      </c>
      <c r="AP558" s="244" t="e">
        <f>AO558/(M48+M99+M150+M201+M252+M303+M354+M405+M456+M507+M558)</f>
        <v>#DIV/0!</v>
      </c>
      <c r="AQ558" s="16"/>
      <c r="AR558" s="92"/>
      <c r="AS558" s="93"/>
      <c r="AT558" s="242">
        <f>SUM(AS558-AR558)</f>
        <v>0</v>
      </c>
      <c r="AU558" s="243" t="e">
        <f>AT558/AR558</f>
        <v>#DIV/0!</v>
      </c>
      <c r="AV558" s="223">
        <f>(AS48+AS99+AS150+AS201+AS252+AS303+AS354+AS405+AS456+AS507+AS558)-(AR48+AR99+AR150+AR201+AR252+AR303+AR354+AR405+AR456+AR507+AR558)</f>
        <v>0</v>
      </c>
      <c r="AW558" s="224" t="e">
        <f>AV558/(AR48+AR99+AR150+AR201+AR252+AR303+AR354+AR405+AR456+AR507+AR558)</f>
        <v>#DIV/0!</v>
      </c>
      <c r="AY558" s="115"/>
      <c r="AZ558" s="53"/>
      <c r="BA558" s="116"/>
      <c r="BB558" s="53"/>
      <c r="BC558" s="226">
        <f>SUM(AY558-BA507)</f>
        <v>0</v>
      </c>
    </row>
    <row r="559" spans="1:55">
      <c r="A559" s="99"/>
      <c r="B559" s="100"/>
      <c r="C559" s="101"/>
      <c r="D559" s="102"/>
      <c r="E559" s="102"/>
      <c r="F559" s="103"/>
      <c r="G559" s="323"/>
      <c r="H559" s="245"/>
      <c r="I559" s="105"/>
      <c r="J559" s="106">
        <f>SUM(H559:I559)</f>
        <v>0</v>
      </c>
      <c r="K559" s="107"/>
      <c r="L559" s="118">
        <f>SUM(J559+K559)</f>
        <v>0</v>
      </c>
      <c r="M559" s="108"/>
      <c r="N559" s="76"/>
      <c r="O559" s="109"/>
      <c r="P559" s="110"/>
      <c r="Q559" s="104"/>
      <c r="R559" s="105"/>
      <c r="S559" s="105">
        <f>SUM(Q559:R559)</f>
        <v>0</v>
      </c>
      <c r="T559" s="110"/>
      <c r="U559" s="110"/>
      <c r="V559" s="74">
        <f>SUM(S559+U559)</f>
        <v>0</v>
      </c>
      <c r="W559" s="112"/>
      <c r="X559" s="76"/>
      <c r="Y559" s="113">
        <f>T559-D559</f>
        <v>0</v>
      </c>
      <c r="Z559" s="114">
        <f>P559-E559</f>
        <v>0</v>
      </c>
      <c r="AA559" s="84">
        <f>SUM(S559-J559)</f>
        <v>0</v>
      </c>
      <c r="AB559" s="85" t="e">
        <f>AA559/J559</f>
        <v>#DIV/0!</v>
      </c>
      <c r="AC559" s="86">
        <f>U559-K559</f>
        <v>0</v>
      </c>
      <c r="AD559" s="87" t="e">
        <f>AC559/K559</f>
        <v>#DIV/0!</v>
      </c>
      <c r="AE559" s="88">
        <f>V559-L559</f>
        <v>0</v>
      </c>
      <c r="AF559" s="89" t="e">
        <f>AE559/L559</f>
        <v>#DIV/0!</v>
      </c>
      <c r="AG559" s="90">
        <f>W559-M559</f>
        <v>0</v>
      </c>
      <c r="AH559" s="91" t="e">
        <f>AG559/M559</f>
        <v>#DIV/0!</v>
      </c>
      <c r="AI559" s="233">
        <f>(S49+S100+S151+S202+S253+S304+S355+S406+S457+S508+S559)-(J49+J100+J151+J202+J253+J304+J355+J406+J457+J508+J559)</f>
        <v>0</v>
      </c>
      <c r="AJ559" s="234" t="e">
        <f>AI559/(J49+J100+J151+J202+J253+J304+J355+J406+J457+J508+J559)</f>
        <v>#DIV/0!</v>
      </c>
      <c r="AK559" s="233">
        <f>(U49+U100+U151+U202+U253+U304+U355+U406+U457+U508+U559)-(K49+K100+K151+K202+K253+K304+K355+K406+K457+K508+K559)</f>
        <v>0</v>
      </c>
      <c r="AL559" s="234" t="e">
        <f>AK559/(K49+K100+K151+K202+K253+K304+K355+K406+K457+K508+K559)</f>
        <v>#DIV/0!</v>
      </c>
      <c r="AM559" s="235">
        <f>(V49+V100+V151+V202+V253+V304+V355+V406+V457+V508+V559)-(L49+L100+L151+L202+L253+L304+L355+L406+L457+L508+L559)</f>
        <v>0</v>
      </c>
      <c r="AN559" s="244" t="e">
        <f>AM559/(L49+L100+L151+L202+L253+L304+L355+L406+L457+L508+L559)</f>
        <v>#DIV/0!</v>
      </c>
      <c r="AO559" s="235">
        <f>(W49+W100+W151+W202+W253+W304+W355+W406+W457+W508+W559)-(M49+M100+M151+M202+M253+M304+M355+M406+M457+M508+M559)</f>
        <v>0</v>
      </c>
      <c r="AP559" s="244" t="e">
        <f>AO559/(M49+M100+M151+M202+M253+M304+M355+M406+M457+M508+M559)</f>
        <v>#DIV/0!</v>
      </c>
      <c r="AQ559" s="16"/>
      <c r="AR559" s="92"/>
      <c r="AS559" s="93"/>
      <c r="AT559" s="242">
        <f>SUM(AS559-AR559)</f>
        <v>0</v>
      </c>
      <c r="AU559" s="243" t="e">
        <f>AT559/AR559</f>
        <v>#DIV/0!</v>
      </c>
      <c r="AV559" s="223">
        <f>(AS49+AS100+AS151+AS202+AS253+AS304+AS355+AS406+AS457+AS508+AS559)-(AR49+AR100+AR151+AR202+AR253+AR304+AR355+AR406+AR457+AR508+AR559)</f>
        <v>0</v>
      </c>
      <c r="AW559" s="224" t="e">
        <f>AV559/(AR49+AR100+AR151+AR202+AR253+AR304+AR355+AR406+AR457+AR508+AR559)</f>
        <v>#DIV/0!</v>
      </c>
      <c r="AX559" s="237"/>
      <c r="AY559" s="115"/>
      <c r="AZ559" s="53"/>
      <c r="BA559" s="116"/>
      <c r="BB559" s="53"/>
      <c r="BC559" s="226">
        <f>SUM(AY559-BA508)</f>
        <v>0</v>
      </c>
    </row>
    <row r="560" spans="1:55">
      <c r="A560" s="99"/>
      <c r="B560" s="100"/>
      <c r="C560" s="101"/>
      <c r="D560" s="102"/>
      <c r="E560" s="102"/>
      <c r="F560" s="103"/>
      <c r="G560" s="323"/>
      <c r="H560" s="245"/>
      <c r="I560" s="105"/>
      <c r="J560" s="106">
        <f>SUM(H560:I560)</f>
        <v>0</v>
      </c>
      <c r="K560" s="107"/>
      <c r="L560" s="118">
        <f>SUM(J560+K560)</f>
        <v>0</v>
      </c>
      <c r="M560" s="108"/>
      <c r="N560" s="76"/>
      <c r="O560" s="109"/>
      <c r="P560" s="110"/>
      <c r="Q560" s="104"/>
      <c r="R560" s="105"/>
      <c r="S560" s="105">
        <f>SUM(Q560:R560)</f>
        <v>0</v>
      </c>
      <c r="T560" s="110"/>
      <c r="U560" s="110"/>
      <c r="V560" s="74">
        <f>SUM(S560+U560)</f>
        <v>0</v>
      </c>
      <c r="W560" s="112"/>
      <c r="X560" s="76"/>
      <c r="Y560" s="113">
        <f>T560-D560</f>
        <v>0</v>
      </c>
      <c r="Z560" s="114">
        <f>P560-E560</f>
        <v>0</v>
      </c>
      <c r="AA560" s="84">
        <f>SUM(S560-J560)</f>
        <v>0</v>
      </c>
      <c r="AB560" s="85" t="e">
        <f>AA560/J560</f>
        <v>#DIV/0!</v>
      </c>
      <c r="AC560" s="86">
        <f>U560-K560</f>
        <v>0</v>
      </c>
      <c r="AD560" s="87" t="e">
        <f>AC560/K560</f>
        <v>#DIV/0!</v>
      </c>
      <c r="AE560" s="88">
        <f>V560-L560</f>
        <v>0</v>
      </c>
      <c r="AF560" s="89" t="e">
        <f>AE560/L560</f>
        <v>#DIV/0!</v>
      </c>
      <c r="AG560" s="90">
        <f>W560-M560</f>
        <v>0</v>
      </c>
      <c r="AH560" s="91" t="e">
        <f>AG560/M560</f>
        <v>#DIV/0!</v>
      </c>
      <c r="AI560" s="233">
        <f>(S50+S101+S152+S203+S254+S305+S356+S407+S458+S509+S560)-(J50+J101+J152+J203+J254+J305+J356+J407+J458+J509+J560)</f>
        <v>0</v>
      </c>
      <c r="AJ560" s="234" t="e">
        <f>AI560/(J50+J101+J152+J203+J254+J305+J356+J407+J458+J509+J560)</f>
        <v>#DIV/0!</v>
      </c>
      <c r="AK560" s="233">
        <f>(U50+U101+U152+U203+U254+U305+U356+U407+U458+U509+U560)-(K50+K101+K152+K203+K254+K305+K356+K407+K458+K509+K560)</f>
        <v>0</v>
      </c>
      <c r="AL560" s="234" t="e">
        <f>AK560/(K50+K101+K152+K203+K254+K305+K356+K407+K458+K509+K560)</f>
        <v>#DIV/0!</v>
      </c>
      <c r="AM560" s="235">
        <f>(V50+V101+V152+V203+V254+V305+V356+V407+V458+V509+V560)-(L50+L101+L152+L203+L254+L305+L356+L407+L458+L509+L560)</f>
        <v>0</v>
      </c>
      <c r="AN560" s="244" t="e">
        <f>AM560/(L50+L101+L152+L203+L254+L305+L356+L407+L458+L509+L560)</f>
        <v>#DIV/0!</v>
      </c>
      <c r="AO560" s="235">
        <f>(W50+W101+W152+W203+W254+W305+W356+W407+W458+W509+W560)-(M50+M101+M152+M203+M254+M305+M356+M407+M458+M509+M560)</f>
        <v>0</v>
      </c>
      <c r="AP560" s="244" t="e">
        <f>AO560/(M50+M101+M152+M203+M254+M305+M356+M407+M458+M509+M560)</f>
        <v>#DIV/0!</v>
      </c>
      <c r="AQ560" s="16"/>
      <c r="AR560" s="92"/>
      <c r="AS560" s="93"/>
      <c r="AT560" s="242">
        <f>SUM(AS560-AR560)</f>
        <v>0</v>
      </c>
      <c r="AU560" s="243" t="e">
        <f>AT560/AR560</f>
        <v>#DIV/0!</v>
      </c>
      <c r="AV560" s="223">
        <f>(AS50+AS101+AS152+AS203+AS254+AS305+AS356+AS407+AS458+AS509+AS560)-(AR50+AR101+AR152+AR203+AR254+AR305+AR356+AR407+AR458+AR509+AR560)</f>
        <v>0</v>
      </c>
      <c r="AW560" s="224" t="e">
        <f>AV560/(AR50+AR101+AR152+AR203+AR254+AR305+AR356+AR407+AR458+AR509+AR560)</f>
        <v>#DIV/0!</v>
      </c>
      <c r="AX560" s="237"/>
      <c r="AY560" s="115"/>
      <c r="AZ560" s="53"/>
      <c r="BA560" s="116"/>
      <c r="BB560" s="53"/>
      <c r="BC560" s="226">
        <f>SUM(AY560-BA509)</f>
        <v>0</v>
      </c>
    </row>
    <row r="561" spans="1:55">
      <c r="A561" s="99"/>
      <c r="B561" s="100"/>
      <c r="C561" s="101"/>
      <c r="D561" s="102"/>
      <c r="E561" s="102"/>
      <c r="F561" s="103"/>
      <c r="G561" s="323"/>
      <c r="H561" s="245"/>
      <c r="I561" s="105"/>
      <c r="J561" s="106">
        <f>SUM(H561:I561)</f>
        <v>0</v>
      </c>
      <c r="K561" s="107"/>
      <c r="L561" s="118">
        <f>SUM(J561+K561)</f>
        <v>0</v>
      </c>
      <c r="M561" s="108"/>
      <c r="N561" s="76"/>
      <c r="O561" s="109"/>
      <c r="P561" s="110"/>
      <c r="Q561" s="104"/>
      <c r="R561" s="105"/>
      <c r="S561" s="105">
        <f>SUM(Q561:R561)</f>
        <v>0</v>
      </c>
      <c r="T561" s="110"/>
      <c r="U561" s="110"/>
      <c r="V561" s="74">
        <f>SUM(S561+U561)</f>
        <v>0</v>
      </c>
      <c r="W561" s="112"/>
      <c r="X561" s="76"/>
      <c r="Y561" s="113">
        <f>T561-D561</f>
        <v>0</v>
      </c>
      <c r="Z561" s="114">
        <f>P561-E561</f>
        <v>0</v>
      </c>
      <c r="AA561" s="84">
        <f>SUM(S561-J561)</f>
        <v>0</v>
      </c>
      <c r="AB561" s="85" t="e">
        <f>AA561/J561</f>
        <v>#DIV/0!</v>
      </c>
      <c r="AC561" s="86">
        <f>U561-K561</f>
        <v>0</v>
      </c>
      <c r="AD561" s="87" t="e">
        <f>AC561/K561</f>
        <v>#DIV/0!</v>
      </c>
      <c r="AE561" s="88">
        <f>V561-L561</f>
        <v>0</v>
      </c>
      <c r="AF561" s="89" t="e">
        <f>AE561/L561</f>
        <v>#DIV/0!</v>
      </c>
      <c r="AG561" s="90">
        <f>W561-M561</f>
        <v>0</v>
      </c>
      <c r="AH561" s="91" t="e">
        <f>AG561/M561</f>
        <v>#DIV/0!</v>
      </c>
      <c r="AI561" s="233">
        <f>(S51+S102+S153+S204+S255+S306+S357+S408+S459+S510+S561)-(J51+J102+J153+J204+J255+J306+J357+J408+J459+J510+J561)</f>
        <v>0</v>
      </c>
      <c r="AJ561" s="234" t="e">
        <f>AI561/(J51+J102+J153+J204+J255+J306+J357+J408+J459+J510+J561)</f>
        <v>#DIV/0!</v>
      </c>
      <c r="AK561" s="233">
        <f>(U51+U102+U153+U204+U255+U306+U357+U408+U459+U510+U561)-(K51+K102+K153+K204+K255+K306+K357+K408+K459+K510+K561)</f>
        <v>0</v>
      </c>
      <c r="AL561" s="234" t="e">
        <f>AK561/(K51+K102+K153+K204+K255+K306+K357+K408+K459+K510+K561)</f>
        <v>#DIV/0!</v>
      </c>
      <c r="AM561" s="235">
        <f>(V51+V102+V153+V204+V255+V306+V357+V408+V459+V510+V561)-(L51+L102+L153+L204+L255+L306+L357+L408+L459+L510+L561)</f>
        <v>0</v>
      </c>
      <c r="AN561" s="244" t="e">
        <f>AM561/(L51+L102+L153+L204+L255+L306+L357+L408+L459+L510+L561)</f>
        <v>#DIV/0!</v>
      </c>
      <c r="AO561" s="235">
        <f>(W51+W102+W153+W204+W255+W306+W357+W408+W459+W510+W561)-(M51+M102+M153+M204+M255+M306+M357+M408+M459+M510+M561)</f>
        <v>0</v>
      </c>
      <c r="AP561" s="244" t="e">
        <f>AO561/(M51+M102+M153+M204+M255+M306+M357+M408+M459+M510+M561)</f>
        <v>#DIV/0!</v>
      </c>
      <c r="AQ561" s="16"/>
      <c r="AR561" s="92"/>
      <c r="AS561" s="93"/>
      <c r="AT561" s="242">
        <f>SUM(AS561-AR561)</f>
        <v>0</v>
      </c>
      <c r="AU561" s="243" t="e">
        <f>AT561/AR561</f>
        <v>#DIV/0!</v>
      </c>
      <c r="AV561" s="223">
        <f>(AS51+AS102+AS153+AS204+AS255+AS306+AS357+AS408+AS459+AS510+AS561)-(AR51+AR102+AR153+AR204+AR255+AR306+AR357+AR408+AR459+AR510+AR561)</f>
        <v>0</v>
      </c>
      <c r="AW561" s="224" t="e">
        <f>AV561/(AR51+AR102+AR153+AR204+AR255+AR306+AR357+AR408+AR459+AR510+AR561)</f>
        <v>#DIV/0!</v>
      </c>
      <c r="AX561" s="237"/>
      <c r="AY561" s="115"/>
      <c r="AZ561" s="53"/>
      <c r="BA561" s="116"/>
      <c r="BB561" s="53"/>
      <c r="BC561" s="226">
        <f>SUM(AY561-BA510)</f>
        <v>0</v>
      </c>
    </row>
    <row r="562" spans="1:55" ht="15.75" thickBot="1">
      <c r="A562" s="119"/>
      <c r="B562" s="120"/>
      <c r="C562" s="121"/>
      <c r="D562" s="122"/>
      <c r="E562" s="122"/>
      <c r="F562" s="123"/>
      <c r="G562" s="324"/>
      <c r="H562" s="246"/>
      <c r="I562" s="125"/>
      <c r="J562" s="126">
        <f>SUM(H562:I562)</f>
        <v>0</v>
      </c>
      <c r="K562" s="127"/>
      <c r="L562" s="128">
        <f>SUM(J562+K562)</f>
        <v>0</v>
      </c>
      <c r="M562" s="129"/>
      <c r="N562" s="130"/>
      <c r="O562" s="131"/>
      <c r="P562" s="132"/>
      <c r="Q562" s="124"/>
      <c r="R562" s="125"/>
      <c r="S562" s="125">
        <f>SUM(Q562:R562)</f>
        <v>0</v>
      </c>
      <c r="T562" s="132"/>
      <c r="U562" s="132"/>
      <c r="V562" s="134">
        <f>SUM(S562+U562)</f>
        <v>0</v>
      </c>
      <c r="W562" s="135"/>
      <c r="X562" s="130"/>
      <c r="Y562" s="136">
        <f>T562-D562</f>
        <v>0</v>
      </c>
      <c r="Z562" s="137">
        <f>P562-E562</f>
        <v>0</v>
      </c>
      <c r="AA562" s="84">
        <f>SUM(S562-J562)</f>
        <v>0</v>
      </c>
      <c r="AB562" s="85" t="e">
        <f>AA562/J562</f>
        <v>#DIV/0!</v>
      </c>
      <c r="AC562" s="86">
        <f>U562-K562</f>
        <v>0</v>
      </c>
      <c r="AD562" s="87" t="e">
        <f>AC562/K562</f>
        <v>#DIV/0!</v>
      </c>
      <c r="AE562" s="88">
        <f>V562-L562</f>
        <v>0</v>
      </c>
      <c r="AF562" s="89" t="e">
        <f>AE562/L562</f>
        <v>#DIV/0!</v>
      </c>
      <c r="AG562" s="90">
        <f>W562-M562</f>
        <v>0</v>
      </c>
      <c r="AH562" s="91" t="e">
        <f>AG562/M562</f>
        <v>#DIV/0!</v>
      </c>
      <c r="AI562" s="233">
        <f>(S52+S103+S154+S205+S256+S307+S358+S409+S460+S511+S562)-(J52+J103+J154+J205+J256+J307+J358+J409+J460+J511+J562)</f>
        <v>0</v>
      </c>
      <c r="AJ562" s="234" t="e">
        <f>AI562/(J52+J103+J154+J205+J256+J307+J358+J409+J460+J511+J562)</f>
        <v>#DIV/0!</v>
      </c>
      <c r="AK562" s="233">
        <f>(U52+U103+U154+U205+U256+U307+U358+U409+U460+U511+U562)-(K52+K103+K154+K205+K256+K307+K358+K409+K460+K511+K562)</f>
        <v>0</v>
      </c>
      <c r="AL562" s="234" t="e">
        <f>AK562/(K52+K103+K154+K205+K256+K307+K358+K409+K460+K511+K562)</f>
        <v>#DIV/0!</v>
      </c>
      <c r="AM562" s="235">
        <f>(V52+V103+V154+V205+V256+V307+V358+V409+V460+V511+V562)-(L52+L103+L154+L205+L256+L307+L358+L409+L460+L511+L562)</f>
        <v>0</v>
      </c>
      <c r="AN562" s="244" t="e">
        <f>AM562/(L52+L103+L154+L205+L256+L307+L358+L409+L460+L511+L562)</f>
        <v>#DIV/0!</v>
      </c>
      <c r="AO562" s="235">
        <f>(W52+W103+W154+W205+W256+W307+W358+W409+W460+W511+W562)-(M52+M103+M154+M205+M256+M307+M358+M409+M460+M511+M562)</f>
        <v>0</v>
      </c>
      <c r="AP562" s="244" t="e">
        <f>AO562/(M52+M103+M154+M205+M256+M307+M358+M409+M460+M511+M562)</f>
        <v>#DIV/0!</v>
      </c>
      <c r="AQ562" s="16"/>
      <c r="AR562" s="142"/>
      <c r="AS562" s="143"/>
      <c r="AT562" s="242">
        <f>SUM(AS562-AR562)</f>
        <v>0</v>
      </c>
      <c r="AU562" s="243" t="e">
        <f>AT562/AR562</f>
        <v>#DIV/0!</v>
      </c>
      <c r="AV562" s="223">
        <f>(AS52+AS103+AS154+AS205+AS256+AS307+AS358+AS409+AS460+AS511+AS562)-(AR52+AR103+AR154+AR205+AR256+AR307+AR358+AR409+AR460+AR511+AR562)</f>
        <v>0</v>
      </c>
      <c r="AW562" s="224" t="e">
        <f>AV562/(AR52+AR103+AR154+AR205+AR256+AR307+AR358+AR409+AR460+AR511+AR562)</f>
        <v>#DIV/0!</v>
      </c>
      <c r="AX562" s="237"/>
      <c r="AY562" s="144"/>
      <c r="AZ562" s="145"/>
      <c r="BA562" s="146"/>
      <c r="BB562" s="145"/>
      <c r="BC562" s="227">
        <f>SUM(AY562-BA511)</f>
        <v>0</v>
      </c>
    </row>
    <row r="563" spans="1:55" ht="15.75" thickBot="1">
      <c r="A563" s="148"/>
      <c r="B563" s="148"/>
      <c r="C563" s="148"/>
      <c r="D563" s="148"/>
      <c r="E563" s="148"/>
      <c r="F563" s="148"/>
      <c r="G563" s="325"/>
      <c r="H563" s="149"/>
      <c r="I563" s="149"/>
      <c r="J563" s="149"/>
      <c r="K563" s="149"/>
      <c r="L563" s="150"/>
      <c r="M563" s="150"/>
      <c r="N563" s="150"/>
      <c r="O563" s="150"/>
      <c r="P563" s="150"/>
      <c r="Q563" s="149"/>
      <c r="R563" s="149"/>
      <c r="S563" s="149"/>
      <c r="T563" s="149"/>
      <c r="U563" s="149"/>
      <c r="V563" s="150"/>
      <c r="W563" s="150"/>
      <c r="X563" s="150"/>
      <c r="Y563" s="150"/>
      <c r="Z563" s="151"/>
      <c r="AA563" s="149"/>
      <c r="AB563" s="152"/>
      <c r="AC563" s="149"/>
      <c r="AD563" s="152"/>
      <c r="AE563" s="150"/>
      <c r="AF563" s="153"/>
      <c r="AG563" s="150"/>
      <c r="AH563" s="153"/>
      <c r="AI563" s="300"/>
      <c r="AJ563" s="301"/>
      <c r="AK563" s="300"/>
      <c r="AL563" s="301"/>
      <c r="AM563" s="211"/>
      <c r="AN563" s="212"/>
      <c r="AO563" s="213"/>
      <c r="AP563" s="214"/>
      <c r="AQ563" s="16"/>
      <c r="AR563" s="154"/>
      <c r="AS563" s="154"/>
      <c r="AT563" s="155"/>
      <c r="AU563" s="156"/>
      <c r="AV563" s="238"/>
      <c r="AW563" s="228"/>
      <c r="AX563" s="156"/>
    </row>
    <row r="564" spans="1:55" ht="24" thickBot="1">
      <c r="A564" s="157" t="s">
        <v>14</v>
      </c>
      <c r="B564" s="158"/>
      <c r="C564" s="158"/>
      <c r="D564" s="158"/>
      <c r="E564" s="158"/>
      <c r="F564" s="159"/>
      <c r="G564" s="326"/>
      <c r="H564" s="161"/>
      <c r="I564" s="161"/>
      <c r="J564" s="162">
        <f>SUM(J522:J562)</f>
        <v>0</v>
      </c>
      <c r="K564" s="162">
        <f>SUM(K522:K562)</f>
        <v>0</v>
      </c>
      <c r="L564" s="163">
        <f>SUM(L522:L562)</f>
        <v>0</v>
      </c>
      <c r="M564" s="164">
        <f>SUM(M522:M562)</f>
        <v>0</v>
      </c>
      <c r="N564" s="165"/>
      <c r="O564" s="165"/>
      <c r="P564" s="165"/>
      <c r="Q564" s="166"/>
      <c r="R564" s="166"/>
      <c r="S564" s="162">
        <f>SUM(S522:S562)</f>
        <v>0</v>
      </c>
      <c r="T564" s="166"/>
      <c r="U564" s="166"/>
      <c r="V564" s="163">
        <f>SUM(V522:V562)</f>
        <v>0</v>
      </c>
      <c r="W564" s="167">
        <f>SUM(W522:W562)</f>
        <v>0</v>
      </c>
      <c r="X564" s="168"/>
      <c r="Y564" s="168"/>
      <c r="Z564" s="169"/>
      <c r="AA564" s="170"/>
      <c r="AB564" s="171"/>
      <c r="AC564" s="170"/>
      <c r="AD564" s="171"/>
      <c r="AE564" s="172"/>
      <c r="AF564" s="173"/>
      <c r="AG564" s="172"/>
      <c r="AH564" s="173"/>
      <c r="AI564" s="297"/>
      <c r="AJ564" s="298"/>
      <c r="AK564" s="297"/>
      <c r="AL564" s="298"/>
      <c r="AM564" s="174"/>
      <c r="AN564" s="175"/>
      <c r="AO564" s="176"/>
      <c r="AP564" s="177"/>
      <c r="AR564" s="178">
        <f>SUM(AR522:AR562)</f>
        <v>0</v>
      </c>
      <c r="AS564" s="179">
        <f>SUM(AS522:AS562)</f>
        <v>0</v>
      </c>
      <c r="AT564" s="180"/>
      <c r="AU564" s="181"/>
      <c r="AV564" s="182"/>
      <c r="AW564" s="183"/>
    </row>
    <row r="565" spans="1:55" ht="6" customHeight="1" thickBot="1">
      <c r="H565" s="184"/>
      <c r="I565" s="184"/>
      <c r="Q565" s="149"/>
      <c r="R565" s="149"/>
      <c r="AA565" s="149"/>
      <c r="AB565" s="152"/>
      <c r="AC565" s="149"/>
      <c r="AD565" s="152"/>
      <c r="AE565" s="150"/>
      <c r="AF565" s="153"/>
      <c r="AG565" s="150"/>
      <c r="AH565" s="153"/>
      <c r="AR565" s="185"/>
      <c r="AS565" s="185"/>
      <c r="AT565" s="155"/>
      <c r="AU565" s="156"/>
    </row>
    <row r="566" spans="1:55" ht="23.25" customHeight="1" thickBot="1">
      <c r="A566" s="157" t="s">
        <v>15</v>
      </c>
      <c r="B566" s="158"/>
      <c r="C566" s="158"/>
      <c r="D566" s="158"/>
      <c r="E566" s="158"/>
      <c r="F566" s="159"/>
      <c r="G566" s="326"/>
      <c r="H566" s="186"/>
      <c r="I566" s="186"/>
      <c r="J566" s="162">
        <f>AVERAGE(J522:J562)</f>
        <v>0</v>
      </c>
      <c r="K566" s="162" t="e">
        <f>AVERAGE(K522:K562)</f>
        <v>#DIV/0!</v>
      </c>
      <c r="L566" s="163">
        <f>AVERAGE(L522:L562)</f>
        <v>0</v>
      </c>
      <c r="M566" s="164" t="e">
        <f>AVERAGE(M522:M562)</f>
        <v>#DIV/0!</v>
      </c>
      <c r="N566" s="165"/>
      <c r="O566" s="165"/>
      <c r="P566" s="165"/>
      <c r="Q566" s="187"/>
      <c r="R566" s="187"/>
      <c r="S566" s="162">
        <f>AVERAGE(S522:S562)</f>
        <v>0</v>
      </c>
      <c r="T566" s="166"/>
      <c r="U566" s="166"/>
      <c r="V566" s="163">
        <f>AVERAGE(V522:V562)</f>
        <v>0</v>
      </c>
      <c r="W566" s="188" t="e">
        <f>AVERAGE(W522:W562)</f>
        <v>#DIV/0!</v>
      </c>
      <c r="X566" s="168"/>
      <c r="Y566" s="168"/>
      <c r="Z566" s="169"/>
      <c r="AA566" s="189">
        <f>AVERAGE(AA522:AA562)</f>
        <v>0</v>
      </c>
      <c r="AB566" s="190" t="e">
        <f>AVERAGE(AB522:AB562)</f>
        <v>#DIV/0!</v>
      </c>
      <c r="AC566" s="191">
        <f>AVERAGE(AC522:AC562)</f>
        <v>0</v>
      </c>
      <c r="AD566" s="192" t="e">
        <f>AVERAGE(AD522:AD562)</f>
        <v>#DIV/0!</v>
      </c>
      <c r="AE566" s="193">
        <f>AVERAGE(AE522:AE562)</f>
        <v>0</v>
      </c>
      <c r="AF566" s="194" t="e">
        <f>AVERAGE(AF522:AF562)</f>
        <v>#DIV/0!</v>
      </c>
      <c r="AG566" s="195">
        <f>AVERAGE(AG522:AG562)</f>
        <v>0</v>
      </c>
      <c r="AH566" s="196" t="e">
        <f>AVERAGE(AH522:AH562)</f>
        <v>#DIV/0!</v>
      </c>
      <c r="AI566" s="315">
        <f>AVERAGE(AI522:AI562)</f>
        <v>0</v>
      </c>
      <c r="AJ566" s="315" t="e">
        <f>AVERAGE(AJ522:AJ562)</f>
        <v>#DIV/0!</v>
      </c>
      <c r="AK566" s="315">
        <f>AVERAGE(AK522:AK562)</f>
        <v>0</v>
      </c>
      <c r="AL566" s="315" t="e">
        <f>AVERAGE(AL522:AL562)</f>
        <v>#DIV/0!</v>
      </c>
      <c r="AM566" s="229">
        <f>AVERAGE(AM522:AM562)</f>
        <v>0</v>
      </c>
      <c r="AN566" s="229" t="e">
        <f>AVERAGE(AN522:AN562)</f>
        <v>#DIV/0!</v>
      </c>
      <c r="AO566" s="230">
        <f>AVERAGE(AO522:AO562)</f>
        <v>0</v>
      </c>
      <c r="AP566" s="230" t="e">
        <f>AVERAGE(AP522:AP562)</f>
        <v>#DIV/0!</v>
      </c>
      <c r="AQ566" s="16"/>
      <c r="AR566" s="197" t="e">
        <f>AVERAGE(AR522:AR562)</f>
        <v>#DIV/0!</v>
      </c>
      <c r="AS566" s="198" t="e">
        <f>AVERAGE(AS522:AS562)</f>
        <v>#DIV/0!</v>
      </c>
      <c r="AT566" s="199">
        <f>AVERAGE(AT522:AT562)</f>
        <v>0</v>
      </c>
      <c r="AU566" s="200" t="e">
        <f>AVERAGE(AU522:AU562)</f>
        <v>#DIV/0!</v>
      </c>
      <c r="AV566" s="231">
        <f>AVERAGE(AV522:AV562)</f>
        <v>0</v>
      </c>
      <c r="AW566" s="232" t="e">
        <f>AVERAGE(AW522:AW562)</f>
        <v>#DIV/0!</v>
      </c>
    </row>
    <row r="567" spans="1:55" ht="57" customHeight="1">
      <c r="A567" s="201"/>
      <c r="B567" s="201"/>
      <c r="C567" s="201"/>
      <c r="D567" s="201"/>
      <c r="E567" s="201"/>
      <c r="F567" s="201"/>
      <c r="G567" s="207"/>
      <c r="H567" s="202"/>
      <c r="I567" s="202"/>
      <c r="J567" s="203"/>
      <c r="K567" s="203"/>
      <c r="L567" s="204"/>
      <c r="M567" s="205"/>
      <c r="N567" s="205"/>
      <c r="O567" s="205"/>
      <c r="P567" s="205"/>
      <c r="Q567" s="206"/>
      <c r="R567" s="206"/>
      <c r="S567" s="203"/>
      <c r="T567" s="203"/>
      <c r="U567" s="203"/>
      <c r="V567" s="204"/>
      <c r="W567" s="205"/>
      <c r="X567" s="205"/>
      <c r="Y567" s="205"/>
      <c r="Z567" s="207"/>
      <c r="AA567" s="203"/>
      <c r="AB567" s="208"/>
      <c r="AC567" s="203"/>
      <c r="AD567" s="208"/>
      <c r="AE567" s="204"/>
      <c r="AF567" s="209"/>
      <c r="AG567" s="205"/>
      <c r="AH567" s="210"/>
      <c r="AI567" s="300"/>
      <c r="AJ567" s="301"/>
      <c r="AK567" s="300"/>
      <c r="AL567" s="301"/>
      <c r="AM567" s="211"/>
      <c r="AN567" s="212"/>
      <c r="AO567" s="213"/>
      <c r="AP567" s="214"/>
      <c r="AQ567" s="16"/>
    </row>
    <row r="568" spans="1:55" ht="15.75" customHeight="1" thickBot="1">
      <c r="A568" s="148"/>
      <c r="B568" s="148"/>
      <c r="C568" s="148"/>
      <c r="D568" s="148"/>
      <c r="E568" s="148"/>
      <c r="F568" s="148"/>
      <c r="G568" s="325"/>
      <c r="H568" s="149"/>
      <c r="I568" s="149"/>
      <c r="J568" s="149"/>
      <c r="K568" s="149"/>
      <c r="L568" s="150"/>
      <c r="M568" s="150"/>
      <c r="N568" s="150"/>
      <c r="O568" s="150"/>
      <c r="P568" s="150"/>
      <c r="Q568" s="149"/>
      <c r="R568" s="149"/>
      <c r="S568" s="149"/>
      <c r="T568" s="149"/>
      <c r="U568" s="149"/>
      <c r="V568" s="150"/>
      <c r="W568" s="150"/>
      <c r="X568" s="150"/>
      <c r="Y568" s="150"/>
      <c r="Z568" s="151"/>
      <c r="AA568" s="149"/>
      <c r="AB568" s="152"/>
      <c r="AC568" s="149"/>
      <c r="AD568" s="152"/>
      <c r="AE568" s="150"/>
      <c r="AF568" s="153"/>
      <c r="AG568" s="150"/>
      <c r="AH568" s="153"/>
      <c r="AI568" s="300"/>
      <c r="AJ568" s="301"/>
      <c r="AK568" s="300"/>
      <c r="AL568" s="301"/>
      <c r="AM568" s="211"/>
      <c r="AN568" s="212"/>
      <c r="AO568" s="213"/>
      <c r="AP568" s="214"/>
      <c r="AQ568" s="16"/>
    </row>
    <row r="569" spans="1:55" ht="30" customHeight="1" thickBot="1">
      <c r="A569" s="249" t="s">
        <v>27</v>
      </c>
      <c r="B569" s="28" t="str">
        <f>A569</f>
        <v>JANVIER</v>
      </c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  <c r="AI569" s="28"/>
      <c r="AJ569" s="28"/>
      <c r="AK569" s="28"/>
      <c r="AL569" s="28"/>
      <c r="AM569" s="28"/>
      <c r="AN569" s="28"/>
      <c r="AO569" s="28"/>
      <c r="AP569" s="29"/>
      <c r="AR569" s="250" t="str">
        <f>B569</f>
        <v>JANVIER</v>
      </c>
      <c r="AS569" s="251"/>
      <c r="AT569" s="251"/>
      <c r="AU569" s="252"/>
      <c r="AV569" s="302" t="s">
        <v>17</v>
      </c>
      <c r="AW569" s="303"/>
      <c r="AY569" s="32">
        <v>42401</v>
      </c>
      <c r="AZ569" s="33"/>
      <c r="BA569" s="32">
        <f>AY569+31</f>
        <v>42432</v>
      </c>
      <c r="BB569" s="33"/>
      <c r="BC569" s="34" t="s">
        <v>59</v>
      </c>
    </row>
    <row r="570" spans="1:55" s="275" customFormat="1" ht="30.75" customHeight="1">
      <c r="A570" s="255" t="s">
        <v>28</v>
      </c>
      <c r="B570" s="256"/>
      <c r="C570" s="256"/>
      <c r="D570" s="256"/>
      <c r="E570" s="256"/>
      <c r="F570" s="257"/>
      <c r="G570" s="258">
        <v>2015</v>
      </c>
      <c r="H570" s="259"/>
      <c r="I570" s="259"/>
      <c r="J570" s="259"/>
      <c r="K570" s="259"/>
      <c r="L570" s="259"/>
      <c r="M570" s="259"/>
      <c r="N570" s="260"/>
      <c r="O570" s="261">
        <f>G570+1</f>
        <v>2016</v>
      </c>
      <c r="P570" s="259"/>
      <c r="Q570" s="259"/>
      <c r="R570" s="259"/>
      <c r="S570" s="259"/>
      <c r="T570" s="259"/>
      <c r="U570" s="259"/>
      <c r="V570" s="259"/>
      <c r="W570" s="262"/>
      <c r="X570" s="260"/>
      <c r="Y570" s="263" t="s">
        <v>47</v>
      </c>
      <c r="Z570" s="263" t="s">
        <v>48</v>
      </c>
      <c r="AA570" s="44" t="s">
        <v>49</v>
      </c>
      <c r="AB570" s="44"/>
      <c r="AC570" s="44" t="s">
        <v>50</v>
      </c>
      <c r="AD570" s="44"/>
      <c r="AE570" s="45" t="s">
        <v>51</v>
      </c>
      <c r="AF570" s="45"/>
      <c r="AG570" s="45" t="s">
        <v>52</v>
      </c>
      <c r="AH570" s="264"/>
      <c r="AI570" s="333" t="s">
        <v>60</v>
      </c>
      <c r="AJ570" s="334"/>
      <c r="AK570" s="333" t="s">
        <v>61</v>
      </c>
      <c r="AL570" s="334"/>
      <c r="AM570" s="327" t="s">
        <v>62</v>
      </c>
      <c r="AN570" s="331"/>
      <c r="AO570" s="327" t="s">
        <v>18</v>
      </c>
      <c r="AP570" s="328"/>
      <c r="AQ570" s="265"/>
      <c r="AR570" s="266">
        <f>G570</f>
        <v>2015</v>
      </c>
      <c r="AS570" s="267">
        <f>O570</f>
        <v>2016</v>
      </c>
      <c r="AT570" s="268" t="s">
        <v>55</v>
      </c>
      <c r="AU570" s="269"/>
      <c r="AV570" s="304"/>
      <c r="AW570" s="215"/>
      <c r="AX570" s="272"/>
      <c r="AY570" s="52" t="s">
        <v>57</v>
      </c>
      <c r="AZ570" s="53"/>
      <c r="BA570" s="52" t="s">
        <v>58</v>
      </c>
      <c r="BB570" s="53"/>
      <c r="BC570" s="54"/>
    </row>
    <row r="571" spans="1:55" ht="57" customHeight="1">
      <c r="A571" s="35">
        <v>1</v>
      </c>
      <c r="B571" s="36">
        <v>2</v>
      </c>
      <c r="C571" s="37">
        <v>3</v>
      </c>
      <c r="D571" s="38" t="s">
        <v>29</v>
      </c>
      <c r="E571" s="316" t="s">
        <v>30</v>
      </c>
      <c r="F571" s="317" t="s">
        <v>38</v>
      </c>
      <c r="G571" s="321">
        <v>5</v>
      </c>
      <c r="H571" s="39" t="s">
        <v>31</v>
      </c>
      <c r="I571" s="39" t="s">
        <v>32</v>
      </c>
      <c r="J571" s="39" t="s">
        <v>33</v>
      </c>
      <c r="K571" s="43" t="s">
        <v>34</v>
      </c>
      <c r="L571" s="40" t="s">
        <v>35</v>
      </c>
      <c r="M571" s="276" t="s">
        <v>36</v>
      </c>
      <c r="N571" s="277"/>
      <c r="O571" s="278" t="s">
        <v>37</v>
      </c>
      <c r="P571" s="41" t="s">
        <v>39</v>
      </c>
      <c r="Q571" s="39" t="s">
        <v>40</v>
      </c>
      <c r="R571" s="39" t="s">
        <v>41</v>
      </c>
      <c r="S571" s="39" t="s">
        <v>42</v>
      </c>
      <c r="T571" s="42" t="s">
        <v>43</v>
      </c>
      <c r="U571" s="43" t="s">
        <v>44</v>
      </c>
      <c r="V571" s="40" t="s">
        <v>45</v>
      </c>
      <c r="W571" s="276" t="s">
        <v>46</v>
      </c>
      <c r="X571" s="277"/>
      <c r="Y571" s="263"/>
      <c r="Z571" s="263"/>
      <c r="AA571" s="44"/>
      <c r="AB571" s="44"/>
      <c r="AC571" s="44"/>
      <c r="AD571" s="44"/>
      <c r="AE571" s="45"/>
      <c r="AF571" s="45"/>
      <c r="AG571" s="45"/>
      <c r="AH571" s="264"/>
      <c r="AI571" s="335"/>
      <c r="AJ571" s="336"/>
      <c r="AK571" s="335"/>
      <c r="AL571" s="336"/>
      <c r="AM571" s="329"/>
      <c r="AN571" s="332"/>
      <c r="AO571" s="329"/>
      <c r="AP571" s="330"/>
      <c r="AR571" s="281" t="s">
        <v>53</v>
      </c>
      <c r="AS571" s="282" t="s">
        <v>54</v>
      </c>
      <c r="AT571" s="268"/>
      <c r="AU571" s="269"/>
      <c r="AV571" s="304"/>
      <c r="AW571" s="215"/>
      <c r="AY571" s="283"/>
      <c r="AZ571" s="53"/>
      <c r="BA571" s="283"/>
      <c r="BB571" s="53"/>
      <c r="BC571" s="54"/>
    </row>
    <row r="572" spans="1:55" ht="15.75" customHeight="1" thickBot="1">
      <c r="A572" s="35"/>
      <c r="B572" s="36"/>
      <c r="C572" s="37"/>
      <c r="D572" s="55"/>
      <c r="E572" s="316"/>
      <c r="F572" s="318"/>
      <c r="G572" s="322"/>
      <c r="H572" s="39"/>
      <c r="I572" s="39"/>
      <c r="J572" s="39"/>
      <c r="K572" s="285"/>
      <c r="L572" s="40"/>
      <c r="M572" s="276"/>
      <c r="N572" s="277"/>
      <c r="O572" s="286"/>
      <c r="P572" s="56"/>
      <c r="Q572" s="39"/>
      <c r="R572" s="39"/>
      <c r="S572" s="39"/>
      <c r="T572" s="57"/>
      <c r="U572" s="285"/>
      <c r="V572" s="40"/>
      <c r="W572" s="276"/>
      <c r="X572" s="277"/>
      <c r="Y572" s="263"/>
      <c r="Z572" s="263"/>
      <c r="AA572" s="58" t="s">
        <v>11</v>
      </c>
      <c r="AB572" s="59" t="s">
        <v>12</v>
      </c>
      <c r="AC572" s="60" t="s">
        <v>11</v>
      </c>
      <c r="AD572" s="61" t="s">
        <v>12</v>
      </c>
      <c r="AE572" s="62" t="s">
        <v>11</v>
      </c>
      <c r="AF572" s="63" t="s">
        <v>12</v>
      </c>
      <c r="AG572" s="62" t="s">
        <v>11</v>
      </c>
      <c r="AH572" s="63" t="s">
        <v>12</v>
      </c>
      <c r="AI572" s="305" t="s">
        <v>11</v>
      </c>
      <c r="AJ572" s="306" t="s">
        <v>12</v>
      </c>
      <c r="AK572" s="305" t="s">
        <v>11</v>
      </c>
      <c r="AL572" s="306" t="s">
        <v>12</v>
      </c>
      <c r="AM572" s="239" t="s">
        <v>11</v>
      </c>
      <c r="AN572" s="240" t="s">
        <v>12</v>
      </c>
      <c r="AO572" s="239" t="s">
        <v>11</v>
      </c>
      <c r="AP572" s="241" t="s">
        <v>12</v>
      </c>
      <c r="AR572" s="287"/>
      <c r="AS572" s="288"/>
      <c r="AT572" s="289" t="s">
        <v>56</v>
      </c>
      <c r="AU572" s="290" t="s">
        <v>12</v>
      </c>
      <c r="AV572" s="307" t="s">
        <v>13</v>
      </c>
      <c r="AW572" s="308" t="s">
        <v>12</v>
      </c>
      <c r="AY572" s="64"/>
      <c r="AZ572" s="53"/>
      <c r="BA572" s="64"/>
      <c r="BB572" s="53"/>
      <c r="BC572" s="65"/>
    </row>
    <row r="573" spans="1:55">
      <c r="A573" s="99"/>
      <c r="B573" s="100"/>
      <c r="C573" s="101"/>
      <c r="D573" s="101"/>
      <c r="E573" s="101"/>
      <c r="F573" s="217"/>
      <c r="G573" s="323"/>
      <c r="H573" s="245"/>
      <c r="I573" s="105"/>
      <c r="J573" s="106">
        <f>SUM(H573:I573)</f>
        <v>0</v>
      </c>
      <c r="K573" s="107"/>
      <c r="L573" s="118">
        <f>SUM(J573+K573)</f>
        <v>0</v>
      </c>
      <c r="M573" s="108"/>
      <c r="N573" s="76"/>
      <c r="O573" s="77"/>
      <c r="P573" s="218"/>
      <c r="Q573" s="104"/>
      <c r="R573" s="105"/>
      <c r="S573" s="105">
        <f>SUM(Q573:R573)</f>
        <v>0</v>
      </c>
      <c r="T573" s="218"/>
      <c r="U573" s="218"/>
      <c r="V573" s="80">
        <f>SUM(S573+U573)</f>
        <v>0</v>
      </c>
      <c r="W573" s="112"/>
      <c r="X573" s="76"/>
      <c r="Y573" s="82">
        <f>T573-D573</f>
        <v>0</v>
      </c>
      <c r="Z573" s="83">
        <f>P573-E573</f>
        <v>0</v>
      </c>
      <c r="AA573" s="84">
        <f>SUM(S573-J573)</f>
        <v>0</v>
      </c>
      <c r="AB573" s="85" t="e">
        <f>AA573/J573</f>
        <v>#DIV/0!</v>
      </c>
      <c r="AC573" s="86">
        <f>U573-K573</f>
        <v>0</v>
      </c>
      <c r="AD573" s="87" t="e">
        <f>AC573/K573</f>
        <v>#DIV/0!</v>
      </c>
      <c r="AE573" s="88">
        <f>V573-L573</f>
        <v>0</v>
      </c>
      <c r="AF573" s="89" t="e">
        <f>AE573/L573</f>
        <v>#DIV/0!</v>
      </c>
      <c r="AG573" s="90">
        <f>W573-M573</f>
        <v>0</v>
      </c>
      <c r="AH573" s="91" t="e">
        <f>AG573/M573</f>
        <v>#DIV/0!</v>
      </c>
      <c r="AI573" s="233">
        <f>(S12+S63+S114+S165+S216+S267+S318+S369+S420+S471+S522+S573)-(J12+J63+J114+J165+J216+J267+J318+J369+J420+J471+J522+J573)</f>
        <v>0</v>
      </c>
      <c r="AJ573" s="234" t="e">
        <f>AI573/(J12+J63+J114+J165+J216+J267+J318+J369+J420+J471+J522+J573)</f>
        <v>#DIV/0!</v>
      </c>
      <c r="AK573" s="233">
        <f>(U12+U63+U114+U165+U216+U267+U318+U369+U420+U471+U522+U573)-(K12+K63+K114+K165+K216+K267+K318+K369+K420+K471+K522+K573)</f>
        <v>0</v>
      </c>
      <c r="AL573" s="234" t="e">
        <f>AK573/(K12+K63+K114+K165+K216+K267+K318+K369+K420+K471+K522+K573)</f>
        <v>#DIV/0!</v>
      </c>
      <c r="AM573" s="235">
        <f>(V12+V63+V114+V165+V216+V267+V318+V369+V420+V471+V522+V573)-(L12+L63+L114+L165+L216+L267+L318+L369+L420+L471+L522+L573)</f>
        <v>0</v>
      </c>
      <c r="AN573" s="244" t="e">
        <f>AM573/(L12+L63+L114+L165+L216+L267+L318+L369+L420+L471+L522+L573)</f>
        <v>#DIV/0!</v>
      </c>
      <c r="AO573" s="235">
        <f>(W12+W63+W114+W165+W216+W267+W318+W369+W420+W471+W522+W573)-(M12+M63+M114+M165+M216+M267+M318+M369+M420+M471+M522+M573)</f>
        <v>0</v>
      </c>
      <c r="AP573" s="244" t="e">
        <f>AO573/(M12+M63+M114+M165+M216+M267+M318+M369+M420+M471+M522+M573)</f>
        <v>#DIV/0!</v>
      </c>
      <c r="AQ573" s="16"/>
      <c r="AR573" s="92"/>
      <c r="AS573" s="93"/>
      <c r="AT573" s="242">
        <f>SUM(AS573-AR573)</f>
        <v>0</v>
      </c>
      <c r="AU573" s="243" t="e">
        <f>AT573/AR573</f>
        <v>#DIV/0!</v>
      </c>
      <c r="AV573" s="223">
        <f>(AS12+AS63+AS114+AS165+AS216+AS267+AS318+AS369+AS420+AS471+AS522+AS573)-(AR12+AR63+AR114+AR165+AR216+AR267+AR318+AR369+AR420+AR471+AR522+AR573)</f>
        <v>0</v>
      </c>
      <c r="AW573" s="224" t="e">
        <f>AV573/(AR12+AR63+AR114+AR165+AR216+AR267+AR318+AR369+AR420+AR471+AR522+AR573)</f>
        <v>#DIV/0!</v>
      </c>
      <c r="AX573" s="237"/>
      <c r="AY573" s="96"/>
      <c r="AZ573" s="53"/>
      <c r="BA573" s="97"/>
      <c r="BB573" s="53"/>
      <c r="BC573" s="225">
        <f>SUM(AY573-BA522)</f>
        <v>0</v>
      </c>
    </row>
    <row r="574" spans="1:55" ht="14.25" customHeight="1">
      <c r="A574" s="99"/>
      <c r="B574" s="100"/>
      <c r="C574" s="101"/>
      <c r="D574" s="102"/>
      <c r="E574" s="102"/>
      <c r="F574" s="103"/>
      <c r="G574" s="323"/>
      <c r="H574" s="245"/>
      <c r="I574" s="105"/>
      <c r="J574" s="106">
        <f>SUM(H574:I574)</f>
        <v>0</v>
      </c>
      <c r="K574" s="107"/>
      <c r="L574" s="118">
        <f>SUM(J574+K574)</f>
        <v>0</v>
      </c>
      <c r="M574" s="108"/>
      <c r="N574" s="76"/>
      <c r="O574" s="109"/>
      <c r="P574" s="110"/>
      <c r="Q574" s="104"/>
      <c r="R574" s="105"/>
      <c r="S574" s="105">
        <f>SUM(Q574:R574)</f>
        <v>0</v>
      </c>
      <c r="T574" s="110"/>
      <c r="U574" s="110"/>
      <c r="V574" s="74">
        <f>SUM(S574+U574)</f>
        <v>0</v>
      </c>
      <c r="W574" s="112"/>
      <c r="X574" s="76"/>
      <c r="Y574" s="82">
        <f>T574-D574</f>
        <v>0</v>
      </c>
      <c r="Z574" s="83">
        <f>P574-E574</f>
        <v>0</v>
      </c>
      <c r="AA574" s="84">
        <f>SUM(S574-J574)</f>
        <v>0</v>
      </c>
      <c r="AB574" s="85" t="e">
        <f>AA574/J574</f>
        <v>#DIV/0!</v>
      </c>
      <c r="AC574" s="86">
        <f>U574-K574</f>
        <v>0</v>
      </c>
      <c r="AD574" s="87" t="e">
        <f>AC574/K574</f>
        <v>#DIV/0!</v>
      </c>
      <c r="AE574" s="88">
        <f>V574-L574</f>
        <v>0</v>
      </c>
      <c r="AF574" s="89" t="e">
        <f>AE574/L574</f>
        <v>#DIV/0!</v>
      </c>
      <c r="AG574" s="90">
        <f>W574-M574</f>
        <v>0</v>
      </c>
      <c r="AH574" s="91" t="e">
        <f>AG574/M574</f>
        <v>#DIV/0!</v>
      </c>
      <c r="AI574" s="233">
        <f>(S13+S64+S115+S166+S217+S268+S319+S370+S421+S472+S523+S574)-(J13+J64+J115+J166+J217+J268+J319+J370+J421+J472+J523+J574)</f>
        <v>0</v>
      </c>
      <c r="AJ574" s="234" t="e">
        <f>AI574/(J13+J64+J115+J166+J217+J268+J319+J370+J421+J472+J523+J574)</f>
        <v>#DIV/0!</v>
      </c>
      <c r="AK574" s="233">
        <f>(U13+U64+U115+U166+U217+U268+U319+U370+U421+U472+U523+U574)-(K13+K64+K115+K166+K217+K268+K319+K370+K421+K472+K523+K574)</f>
        <v>0</v>
      </c>
      <c r="AL574" s="234" t="e">
        <f>AK574/(K13+K64+K115+K166+K217+K268+K319+K370+K421+K472+K523+K574)</f>
        <v>#DIV/0!</v>
      </c>
      <c r="AM574" s="235">
        <f>(V13+V64+V115+V166+V217+V268+V319+V370+V421+V472+V523+V574)-(L13+L64+L115+L166+L217+L268+L319+L370+L421+L472+L523+L574)</f>
        <v>0</v>
      </c>
      <c r="AN574" s="244" t="e">
        <f>AM574/(L13+L64+L115+L166+L217+L268+L319+L370+L421+L472+L523+L574)</f>
        <v>#DIV/0!</v>
      </c>
      <c r="AO574" s="235">
        <f>(W13+W64+W115+W166+W217+W268+W319+W370+W421+W472+W523+W574)-(M13+M64+M115+M166+M217+M268+M319+M370+M421+M472+M523+M574)</f>
        <v>0</v>
      </c>
      <c r="AP574" s="244" t="e">
        <f>AO574/(M13+M64+M115+M166+M217+M268+M319+M370+M421+M472+M523+M574)</f>
        <v>#DIV/0!</v>
      </c>
      <c r="AQ574" s="16"/>
      <c r="AR574" s="92"/>
      <c r="AS574" s="93"/>
      <c r="AT574" s="242">
        <f>SUM(AS574-AR574)</f>
        <v>0</v>
      </c>
      <c r="AU574" s="243" t="e">
        <f>AT574/AR574</f>
        <v>#DIV/0!</v>
      </c>
      <c r="AV574" s="223">
        <f>(AS13+AS64+AS115+AS166+AS217+AS268+AS319+AS370+AS421+AS472+AS523+AS574)-(AR13+AR64+AR115+AR166+AR217+AR268+AR319+AR370+AR421+AR472+AR523+AR574)</f>
        <v>0</v>
      </c>
      <c r="AW574" s="224" t="e">
        <f>AV574/(AR13+AR64+AR115+AR166+AR217+AR268+AR319+AR370+AR421+AR472+AR523+AR574)</f>
        <v>#DIV/0!</v>
      </c>
      <c r="AX574" s="237"/>
      <c r="AY574" s="115"/>
      <c r="AZ574" s="53"/>
      <c r="BA574" s="116"/>
      <c r="BB574" s="53"/>
      <c r="BC574" s="226">
        <f>SUM(AY574-BA523)</f>
        <v>0</v>
      </c>
    </row>
    <row r="575" spans="1:55">
      <c r="A575" s="66"/>
      <c r="B575" s="67"/>
      <c r="C575" s="68"/>
      <c r="D575" s="68"/>
      <c r="E575" s="68"/>
      <c r="F575" s="69"/>
      <c r="G575" s="323"/>
      <c r="H575" s="70"/>
      <c r="I575" s="71"/>
      <c r="J575" s="72">
        <f>SUM(H575:I575)</f>
        <v>0</v>
      </c>
      <c r="K575" s="73"/>
      <c r="L575" s="74">
        <f>SUM(J575+K575)</f>
        <v>0</v>
      </c>
      <c r="M575" s="75"/>
      <c r="N575" s="76"/>
      <c r="O575" s="77"/>
      <c r="P575" s="78"/>
      <c r="Q575" s="70"/>
      <c r="R575" s="71"/>
      <c r="S575" s="71">
        <f>SUM(Q575:R575)</f>
        <v>0</v>
      </c>
      <c r="T575" s="78"/>
      <c r="U575" s="79"/>
      <c r="V575" s="80">
        <f>SUM(S575+U575)</f>
        <v>0</v>
      </c>
      <c r="W575" s="81"/>
      <c r="X575" s="76"/>
      <c r="Y575" s="82">
        <f>T575-D575</f>
        <v>0</v>
      </c>
      <c r="Z575" s="83">
        <f>P575-E575</f>
        <v>0</v>
      </c>
      <c r="AA575" s="84">
        <f>SUM(S575-J575)</f>
        <v>0</v>
      </c>
      <c r="AB575" s="85" t="e">
        <f>AA575/J575</f>
        <v>#DIV/0!</v>
      </c>
      <c r="AC575" s="86">
        <f>U575-K575</f>
        <v>0</v>
      </c>
      <c r="AD575" s="87" t="e">
        <f>AC575/K575</f>
        <v>#DIV/0!</v>
      </c>
      <c r="AE575" s="88">
        <f>V575-L575</f>
        <v>0</v>
      </c>
      <c r="AF575" s="89" t="e">
        <f>AE575/L575</f>
        <v>#DIV/0!</v>
      </c>
      <c r="AG575" s="90">
        <f>W575-M575</f>
        <v>0</v>
      </c>
      <c r="AH575" s="91" t="e">
        <f>AG575/M575</f>
        <v>#DIV/0!</v>
      </c>
      <c r="AI575" s="233">
        <f>(S14+S65+S116+S167+S218+S269+S320+S371+S422+S473+S524+S575)-(J14+J65+J116+J167+J218+J269+J320+J371+J422+J473+J524+J575)</f>
        <v>0</v>
      </c>
      <c r="AJ575" s="234" t="e">
        <f>AI575/(J14+J65+J116+J167+J218+J269+J320+J371+J422+J473+J524+J575)</f>
        <v>#DIV/0!</v>
      </c>
      <c r="AK575" s="233">
        <f>(U14+U65+U116+U167+U218+U269+U320+U371+U422+U473+U524+U575)-(K14+K65+K116+K167+K218+K269+K320+K371+K422+K473+K524+K575)</f>
        <v>0</v>
      </c>
      <c r="AL575" s="234" t="e">
        <f>AK575/(K14+K65+K116+K167+K218+K269+K320+K371+K422+K473+K524+K575)</f>
        <v>#DIV/0!</v>
      </c>
      <c r="AM575" s="235">
        <f>(V14+V65+V116+V167+V218+V269+V320+V371+V422+V473+V524+V575)-(L14+L65+L116+L167+L218+L269+L320+L371+L422+L473+L524+L575)</f>
        <v>0</v>
      </c>
      <c r="AN575" s="244" t="e">
        <f>AM575/(L14+L65+L116+L167+L218+L269+L320+L371+L422+L473+L524+L575)</f>
        <v>#DIV/0!</v>
      </c>
      <c r="AO575" s="235">
        <f>(W14+W65+W116+W167+W218+W269+W320+W371+W422+W473+W524+W575)-(M14+M65+M116+M167+M218+M269+M320+M371+M422+M473+M524+M575)</f>
        <v>0</v>
      </c>
      <c r="AP575" s="244" t="e">
        <f>AO575/(M14+M65+M116+M167+M218+M269+M320+M371+M422+M473+M524+M575)</f>
        <v>#DIV/0!</v>
      </c>
      <c r="AR575" s="92"/>
      <c r="AS575" s="93"/>
      <c r="AT575" s="242">
        <f>SUM(AS575-AR575)</f>
        <v>0</v>
      </c>
      <c r="AU575" s="243" t="e">
        <f>AT575/AR575</f>
        <v>#DIV/0!</v>
      </c>
      <c r="AV575" s="223">
        <f>(AS14+AS65+AS116+AS167+AS218+AS269+AS320+AS371+AS422+AS473+AS524+AS575)-(AR14+AR65+AR116+AR167+AR218+AR269+AR320+AR371+AR422+AR473+AR524+AR575)</f>
        <v>0</v>
      </c>
      <c r="AW575" s="224" t="e">
        <f>AV575/(AR14+AR65+AR116+AR167+AR218+AR269+AR320+AR371+AR422+AR473+AR524+AR575)</f>
        <v>#DIV/0!</v>
      </c>
      <c r="AY575" s="96"/>
      <c r="AZ575" s="53"/>
      <c r="BA575" s="97"/>
      <c r="BB575" s="53"/>
      <c r="BC575" s="226">
        <f>SUM(AY575-BA524)</f>
        <v>0</v>
      </c>
    </row>
    <row r="576" spans="1:55">
      <c r="A576" s="66"/>
      <c r="B576" s="67"/>
      <c r="C576" s="68"/>
      <c r="D576" s="68"/>
      <c r="E576" s="68"/>
      <c r="F576" s="69"/>
      <c r="G576" s="323"/>
      <c r="H576" s="70"/>
      <c r="I576" s="71"/>
      <c r="J576" s="72">
        <f>SUM(H576:I576)</f>
        <v>0</v>
      </c>
      <c r="K576" s="73"/>
      <c r="L576" s="74">
        <f>SUM(J576+K576)</f>
        <v>0</v>
      </c>
      <c r="M576" s="75"/>
      <c r="N576" s="76"/>
      <c r="O576" s="77"/>
      <c r="P576" s="78"/>
      <c r="Q576" s="70"/>
      <c r="R576" s="71"/>
      <c r="S576" s="71">
        <f>SUM(Q576:R576)</f>
        <v>0</v>
      </c>
      <c r="T576" s="78"/>
      <c r="U576" s="79"/>
      <c r="V576" s="80">
        <f>SUM(S576+U576)</f>
        <v>0</v>
      </c>
      <c r="W576" s="81"/>
      <c r="X576" s="76"/>
      <c r="Y576" s="82">
        <f>T576-D576</f>
        <v>0</v>
      </c>
      <c r="Z576" s="83">
        <f>P576-E576</f>
        <v>0</v>
      </c>
      <c r="AA576" s="84">
        <f>SUM(S576-J576)</f>
        <v>0</v>
      </c>
      <c r="AB576" s="85" t="e">
        <f>AA576/J576</f>
        <v>#DIV/0!</v>
      </c>
      <c r="AC576" s="86">
        <f>U576-K576</f>
        <v>0</v>
      </c>
      <c r="AD576" s="87" t="e">
        <f>AC576/K576</f>
        <v>#DIV/0!</v>
      </c>
      <c r="AE576" s="88">
        <f>V576-L576</f>
        <v>0</v>
      </c>
      <c r="AF576" s="89" t="e">
        <f>AE576/L576</f>
        <v>#DIV/0!</v>
      </c>
      <c r="AG576" s="90">
        <f>W576-M576</f>
        <v>0</v>
      </c>
      <c r="AH576" s="91" t="e">
        <f>AG576/M576</f>
        <v>#DIV/0!</v>
      </c>
      <c r="AI576" s="233">
        <f>(S15+S66+S117+S168+S219+S270+S321+S372+S423+S474+S525+S576)-(J15+J66+J117+J168+J219+J270+J321+J372+J423+J474+J525+J576)</f>
        <v>0</v>
      </c>
      <c r="AJ576" s="234" t="e">
        <f>AI576/(J15+J66+J117+J168+J219+J270+J321+J372+J423+J474+J525+J576)</f>
        <v>#DIV/0!</v>
      </c>
      <c r="AK576" s="233">
        <f>(U15+U66+U117+U168+U219+U270+U321+U372+U423+U474+U525+U576)-(K15+K66+K117+K168+K219+K270+K321+K372+K423+K474+K525+K576)</f>
        <v>0</v>
      </c>
      <c r="AL576" s="234" t="e">
        <f>AK576/(K15+K66+K117+K168+K219+K270+K321+K372+K423+K474+K525+K576)</f>
        <v>#DIV/0!</v>
      </c>
      <c r="AM576" s="235">
        <f>(V15+V66+V117+V168+V219+V270+V321+V372+V423+V474+V525+V576)-(L15+L66+L117+L168+L219+L270+L321+L372+L423+L474+L525+L576)</f>
        <v>0</v>
      </c>
      <c r="AN576" s="244" t="e">
        <f>AM576/(L15+L66+L117+L168+L219+L270+L321+L372+L423+L474+L525+L576)</f>
        <v>#DIV/0!</v>
      </c>
      <c r="AO576" s="235">
        <f>(W15+W66+W117+W168+W219+W270+W321+W372+W423+W474+W525+W576)-(M15+M66+M117+M168+M219+M270+M321+M372+M423+M474+M525+M576)</f>
        <v>0</v>
      </c>
      <c r="AP576" s="244" t="e">
        <f>AO576/(M15+M66+M117+M168+M219+M270+M321+M372+M423+M474+M525+M576)</f>
        <v>#DIV/0!</v>
      </c>
      <c r="AR576" s="92"/>
      <c r="AS576" s="93"/>
      <c r="AT576" s="242">
        <f>SUM(AS576-AR576)</f>
        <v>0</v>
      </c>
      <c r="AU576" s="243" t="e">
        <f>AT576/AR576</f>
        <v>#DIV/0!</v>
      </c>
      <c r="AV576" s="223">
        <f>(AS15+AS66+AS117+AS168+AS219+AS270+AS321+AS372+AS423+AS474+AS525+AS576)-(AR15+AR66+AR117+AR168+AR219+AR270+AR321+AR372+AR423+AR474+AR525+AR576)</f>
        <v>0</v>
      </c>
      <c r="AW576" s="224" t="e">
        <f>AV576/(AR15+AR66+AR117+AR168+AR219+AR270+AR321+AR372+AR423+AR474+AR525+AR576)</f>
        <v>#DIV/0!</v>
      </c>
      <c r="AY576" s="96"/>
      <c r="AZ576" s="53"/>
      <c r="BA576" s="97"/>
      <c r="BB576" s="53"/>
      <c r="BC576" s="226">
        <f>SUM(AY576-BA525)</f>
        <v>0</v>
      </c>
    </row>
    <row r="577" spans="1:55">
      <c r="A577" s="66"/>
      <c r="B577" s="67"/>
      <c r="C577" s="68"/>
      <c r="D577" s="68"/>
      <c r="E577" s="68"/>
      <c r="F577" s="69"/>
      <c r="G577" s="323"/>
      <c r="H577" s="70"/>
      <c r="I577" s="71"/>
      <c r="J577" s="72">
        <f>SUM(H577:I577)</f>
        <v>0</v>
      </c>
      <c r="K577" s="73"/>
      <c r="L577" s="74">
        <f>SUM(J577+K577)</f>
        <v>0</v>
      </c>
      <c r="M577" s="75"/>
      <c r="N577" s="76"/>
      <c r="O577" s="77"/>
      <c r="P577" s="78"/>
      <c r="Q577" s="70"/>
      <c r="R577" s="71"/>
      <c r="S577" s="71">
        <f>SUM(Q577:R577)</f>
        <v>0</v>
      </c>
      <c r="T577" s="78"/>
      <c r="U577" s="79"/>
      <c r="V577" s="80">
        <f>SUM(S577+U577)</f>
        <v>0</v>
      </c>
      <c r="W577" s="81"/>
      <c r="X577" s="76"/>
      <c r="Y577" s="82">
        <f>T577-D577</f>
        <v>0</v>
      </c>
      <c r="Z577" s="83">
        <f>P577-E577</f>
        <v>0</v>
      </c>
      <c r="AA577" s="84">
        <f>SUM(S577-J577)</f>
        <v>0</v>
      </c>
      <c r="AB577" s="85" t="e">
        <f>AA577/J577</f>
        <v>#DIV/0!</v>
      </c>
      <c r="AC577" s="86">
        <f>U577-K577</f>
        <v>0</v>
      </c>
      <c r="AD577" s="87" t="e">
        <f>AC577/K577</f>
        <v>#DIV/0!</v>
      </c>
      <c r="AE577" s="88">
        <f>V577-L577</f>
        <v>0</v>
      </c>
      <c r="AF577" s="89" t="e">
        <f>AE577/L577</f>
        <v>#DIV/0!</v>
      </c>
      <c r="AG577" s="90">
        <f>W577-M577</f>
        <v>0</v>
      </c>
      <c r="AH577" s="91" t="e">
        <f>AG577/M577</f>
        <v>#DIV/0!</v>
      </c>
      <c r="AI577" s="233">
        <f>(S16+S67+S118+S169+S220+S271+S322+S373+S424+S475+S526+S577)-(J16+J67+J118+J169+J220+J271+J322+J373+J424+J475+J526+J577)</f>
        <v>0</v>
      </c>
      <c r="AJ577" s="234" t="e">
        <f>AI577/(J16+J67+J118+J169+J220+J271+J322+J373+J424+J475+J526+J577)</f>
        <v>#DIV/0!</v>
      </c>
      <c r="AK577" s="233">
        <f>(U16+U67+U118+U169+U220+U271+U322+U373+U424+U475+U526+U577)-(K16+K67+K118+K169+K220+K271+K322+K373+K424+K475+K526+K577)</f>
        <v>0</v>
      </c>
      <c r="AL577" s="234" t="e">
        <f>AK577/(K16+K67+K118+K169+K220+K271+K322+K373+K424+K475+K526+K577)</f>
        <v>#DIV/0!</v>
      </c>
      <c r="AM577" s="235">
        <f>(V16+V67+V118+V169+V220+V271+V322+V373+V424+V475+V526+V577)-(L16+L67+L118+L169+L220+L271+L322+L373+L424+L475+L526+L577)</f>
        <v>0</v>
      </c>
      <c r="AN577" s="244" t="e">
        <f>AM577/(L16+L67+L118+L169+L220+L271+L322+L373+L424+L475+L526+L577)</f>
        <v>#DIV/0!</v>
      </c>
      <c r="AO577" s="235">
        <f>(W16+W67+W118+W169+W220+W271+W322+W373+W424+W475+W526+W577)-(M16+M67+M118+M169+M220+M271+M322+M373+M424+M475+M526+M577)</f>
        <v>0</v>
      </c>
      <c r="AP577" s="244" t="e">
        <f>AO577/(M16+M67+M118+M169+M220+M271+M322+M373+M424+M475+M526+M577)</f>
        <v>#DIV/0!</v>
      </c>
      <c r="AR577" s="92"/>
      <c r="AS577" s="93"/>
      <c r="AT577" s="242">
        <f>SUM(AS577-AR577)</f>
        <v>0</v>
      </c>
      <c r="AU577" s="243" t="e">
        <f>AT577/AR577</f>
        <v>#DIV/0!</v>
      </c>
      <c r="AV577" s="223">
        <f>(AS16+AS67+AS118+AS169+AS220+AS271+AS322+AS373+AS424+AS475+AS526+AS577)-(AR16+AR67+AR118+AR169+AR220+AR271+AR322+AR373+AR424+AR475+AR526+AR577)</f>
        <v>0</v>
      </c>
      <c r="AW577" s="224" t="e">
        <f>AV577/(AR16+AR67+AR118+AR169+AR220+AR271+AR322+AR373+AR424+AR475+AR526+AR577)</f>
        <v>#DIV/0!</v>
      </c>
      <c r="AY577" s="96"/>
      <c r="AZ577" s="53"/>
      <c r="BA577" s="97"/>
      <c r="BB577" s="53"/>
      <c r="BC577" s="226">
        <f>SUM(AY577-BA526)</f>
        <v>0</v>
      </c>
    </row>
    <row r="578" spans="1:55">
      <c r="A578" s="66"/>
      <c r="B578" s="67"/>
      <c r="C578" s="68"/>
      <c r="D578" s="68"/>
      <c r="E578" s="68"/>
      <c r="F578" s="69"/>
      <c r="G578" s="323"/>
      <c r="H578" s="70"/>
      <c r="I578" s="71"/>
      <c r="J578" s="72">
        <f>SUM(H578:I578)</f>
        <v>0</v>
      </c>
      <c r="K578" s="73"/>
      <c r="L578" s="74">
        <f>SUM(J578+K578)</f>
        <v>0</v>
      </c>
      <c r="M578" s="75"/>
      <c r="N578" s="76"/>
      <c r="O578" s="77"/>
      <c r="P578" s="78"/>
      <c r="Q578" s="70"/>
      <c r="R578" s="71"/>
      <c r="S578" s="71">
        <f>SUM(Q578:R578)</f>
        <v>0</v>
      </c>
      <c r="T578" s="78"/>
      <c r="U578" s="79"/>
      <c r="V578" s="80">
        <f>SUM(S578+U578)</f>
        <v>0</v>
      </c>
      <c r="W578" s="81"/>
      <c r="X578" s="76"/>
      <c r="Y578" s="82">
        <f>T578-D578</f>
        <v>0</v>
      </c>
      <c r="Z578" s="83">
        <f>P578-E578</f>
        <v>0</v>
      </c>
      <c r="AA578" s="84">
        <f>SUM(S578-J578)</f>
        <v>0</v>
      </c>
      <c r="AB578" s="85" t="e">
        <f>AA578/J578</f>
        <v>#DIV/0!</v>
      </c>
      <c r="AC578" s="86">
        <f>U578-K578</f>
        <v>0</v>
      </c>
      <c r="AD578" s="87" t="e">
        <f>AC578/K578</f>
        <v>#DIV/0!</v>
      </c>
      <c r="AE578" s="88">
        <f>V578-L578</f>
        <v>0</v>
      </c>
      <c r="AF578" s="89" t="e">
        <f>AE578/L578</f>
        <v>#DIV/0!</v>
      </c>
      <c r="AG578" s="90">
        <f>W578-M578</f>
        <v>0</v>
      </c>
      <c r="AH578" s="91" t="e">
        <f>AG578/M578</f>
        <v>#DIV/0!</v>
      </c>
      <c r="AI578" s="233">
        <f>(S17+S68+S119+S170+S221+S272+S323+S374+S425+S476+S527+S578)-(J17+J68+J119+J170+J221+J272+J323+J374+J425+J476+J527+J578)</f>
        <v>0</v>
      </c>
      <c r="AJ578" s="234" t="e">
        <f>AI578/(J17+J68+J119+J170+J221+J272+J323+J374+J425+J476+J527+J578)</f>
        <v>#DIV/0!</v>
      </c>
      <c r="AK578" s="233">
        <f>(U17+U68+U119+U170+U221+U272+U323+U374+U425+U476+U527+U578)-(K17+K68+K119+K170+K221+K272+K323+K374+K425+K476+K527+K578)</f>
        <v>0</v>
      </c>
      <c r="AL578" s="234" t="e">
        <f>AK578/(K17+K68+K119+K170+K221+K272+K323+K374+K425+K476+K527+K578)</f>
        <v>#DIV/0!</v>
      </c>
      <c r="AM578" s="235">
        <f>(V17+V68+V119+V170+V221+V272+V323+V374+V425+V476+V527+V578)-(L17+L68+L119+L170+L221+L272+L323+L374+L425+L476+L527+L578)</f>
        <v>0</v>
      </c>
      <c r="AN578" s="244" t="e">
        <f>AM578/(L17+L68+L119+L170+L221+L272+L323+L374+L425+L476+L527+L578)</f>
        <v>#DIV/0!</v>
      </c>
      <c r="AO578" s="235">
        <f>(W17+W68+W119+W170+W221+W272+W323+W374+W425+W476+W527+W578)-(M17+M68+M119+M170+M221+M272+M323+M374+M425+M476+M527+M578)</f>
        <v>0</v>
      </c>
      <c r="AP578" s="244" t="e">
        <f>AO578/(M17+M68+M119+M170+M221+M272+M323+M374+M425+M476+M527+M578)</f>
        <v>#DIV/0!</v>
      </c>
      <c r="AR578" s="92"/>
      <c r="AS578" s="93"/>
      <c r="AT578" s="242">
        <f>SUM(AS578-AR578)</f>
        <v>0</v>
      </c>
      <c r="AU578" s="243" t="e">
        <f>AT578/AR578</f>
        <v>#DIV/0!</v>
      </c>
      <c r="AV578" s="223">
        <f>(AS17+AS68+AS119+AS170+AS221+AS272+AS323+AS374+AS425+AS476+AS527+AS578)-(AR17+AR68+AR119+AR170+AR221+AR272+AR323+AR374+AR425+AR476+AR527+AR578)</f>
        <v>0</v>
      </c>
      <c r="AW578" s="224" t="e">
        <f>AV578/(AR17+AR68+AR119+AR170+AR221+AR272+AR323+AR374+AR425+AR476+AR527+AR578)</f>
        <v>#DIV/0!</v>
      </c>
      <c r="AY578" s="96"/>
      <c r="AZ578" s="53"/>
      <c r="BA578" s="97"/>
      <c r="BB578" s="53"/>
      <c r="BC578" s="226">
        <f>SUM(AY578-BA527)</f>
        <v>0</v>
      </c>
    </row>
    <row r="579" spans="1:55">
      <c r="A579" s="66"/>
      <c r="B579" s="67"/>
      <c r="C579" s="68"/>
      <c r="D579" s="68"/>
      <c r="E579" s="68"/>
      <c r="F579" s="69"/>
      <c r="G579" s="323"/>
      <c r="H579" s="70"/>
      <c r="I579" s="71"/>
      <c r="J579" s="72">
        <f>SUM(H579:I579)</f>
        <v>0</v>
      </c>
      <c r="K579" s="73"/>
      <c r="L579" s="74">
        <f>SUM(J579+K579)</f>
        <v>0</v>
      </c>
      <c r="M579" s="75"/>
      <c r="N579" s="76"/>
      <c r="O579" s="77"/>
      <c r="P579" s="78"/>
      <c r="Q579" s="70"/>
      <c r="R579" s="71"/>
      <c r="S579" s="71">
        <f>SUM(Q579:R579)</f>
        <v>0</v>
      </c>
      <c r="T579" s="78"/>
      <c r="U579" s="79"/>
      <c r="V579" s="80">
        <f>SUM(S579+U579)</f>
        <v>0</v>
      </c>
      <c r="W579" s="81"/>
      <c r="X579" s="76"/>
      <c r="Y579" s="82">
        <f>T579-D579</f>
        <v>0</v>
      </c>
      <c r="Z579" s="83">
        <f>P579-E579</f>
        <v>0</v>
      </c>
      <c r="AA579" s="84">
        <f>SUM(S579-J579)</f>
        <v>0</v>
      </c>
      <c r="AB579" s="85" t="e">
        <f>AA579/J579</f>
        <v>#DIV/0!</v>
      </c>
      <c r="AC579" s="86">
        <f>U579-K579</f>
        <v>0</v>
      </c>
      <c r="AD579" s="87" t="e">
        <f>AC579/K579</f>
        <v>#DIV/0!</v>
      </c>
      <c r="AE579" s="88">
        <f>V579-L579</f>
        <v>0</v>
      </c>
      <c r="AF579" s="89" t="e">
        <f>AE579/L579</f>
        <v>#DIV/0!</v>
      </c>
      <c r="AG579" s="90">
        <f>W579-M579</f>
        <v>0</v>
      </c>
      <c r="AH579" s="91" t="e">
        <f>AG579/M579</f>
        <v>#DIV/0!</v>
      </c>
      <c r="AI579" s="233">
        <f>(S18+S69+S120+S171+S222+S273+S324+S375+S426+S477+S528+S579)-(J18+J69+J120+J171+J222+J273+J324+J375+J426+J477+J528+J579)</f>
        <v>0</v>
      </c>
      <c r="AJ579" s="234" t="e">
        <f>AI579/(J18+J69+J120+J171+J222+J273+J324+J375+J426+J477+J528+J579)</f>
        <v>#DIV/0!</v>
      </c>
      <c r="AK579" s="233">
        <f>(U18+U69+U120+U171+U222+U273+U324+U375+U426+U477+U528+U579)-(K18+K69+K120+K171+K222+K273+K324+K375+K426+K477+K528+K579)</f>
        <v>0</v>
      </c>
      <c r="AL579" s="234" t="e">
        <f>AK579/(K18+K69+K120+K171+K222+K273+K324+K375+K426+K477+K528+K579)</f>
        <v>#DIV/0!</v>
      </c>
      <c r="AM579" s="235">
        <f>(V18+V69+V120+V171+V222+V273+V324+V375+V426+V477+V528+V579)-(L18+L69+L120+L171+L222+L273+L324+L375+L426+L477+L528+L579)</f>
        <v>0</v>
      </c>
      <c r="AN579" s="244" t="e">
        <f>AM579/(L18+L69+L120+L171+L222+L273+L324+L375+L426+L477+L528+L579)</f>
        <v>#DIV/0!</v>
      </c>
      <c r="AO579" s="235">
        <f>(W18+W69+W120+W171+W222+W273+W324+W375+W426+W477+W528+W579)-(M18+M69+M120+M171+M222+M273+M324+M375+M426+M477+M528+M579)</f>
        <v>0</v>
      </c>
      <c r="AP579" s="244" t="e">
        <f>AO579/(M18+M69+M120+M171+M222+M273+M324+M375+M426+M477+M528+M579)</f>
        <v>#DIV/0!</v>
      </c>
      <c r="AR579" s="92"/>
      <c r="AS579" s="93"/>
      <c r="AT579" s="242">
        <f>SUM(AS579-AR579)</f>
        <v>0</v>
      </c>
      <c r="AU579" s="243" t="e">
        <f>AT579/AR579</f>
        <v>#DIV/0!</v>
      </c>
      <c r="AV579" s="223">
        <f>(AS18+AS69+AS120+AS171+AS222+AS273+AS324+AS375+AS426+AS477+AS528+AS579)-(AR18+AR69+AR120+AR171+AR222+AR273+AR324+AR375+AR426+AR477+AR528+AR579)</f>
        <v>0</v>
      </c>
      <c r="AW579" s="224" t="e">
        <f>AV579/(AR18+AR69+AR120+AR171+AR222+AR273+AR324+AR375+AR426+AR477+AR528+AR579)</f>
        <v>#DIV/0!</v>
      </c>
      <c r="AY579" s="96"/>
      <c r="AZ579" s="53"/>
      <c r="BA579" s="97"/>
      <c r="BB579" s="53"/>
      <c r="BC579" s="226">
        <f>SUM(AY579-BA528)</f>
        <v>0</v>
      </c>
    </row>
    <row r="580" spans="1:55">
      <c r="A580" s="66"/>
      <c r="B580" s="67"/>
      <c r="C580" s="68"/>
      <c r="D580" s="68"/>
      <c r="E580" s="68"/>
      <c r="F580" s="69"/>
      <c r="G580" s="323"/>
      <c r="H580" s="70"/>
      <c r="I580" s="71"/>
      <c r="J580" s="72">
        <f>SUM(H580:I580)</f>
        <v>0</v>
      </c>
      <c r="K580" s="73"/>
      <c r="L580" s="74">
        <f>SUM(J580+K580)</f>
        <v>0</v>
      </c>
      <c r="M580" s="75"/>
      <c r="N580" s="76"/>
      <c r="O580" s="77"/>
      <c r="P580" s="78"/>
      <c r="Q580" s="70"/>
      <c r="R580" s="71"/>
      <c r="S580" s="71">
        <f>SUM(Q580:R580)</f>
        <v>0</v>
      </c>
      <c r="T580" s="78"/>
      <c r="U580" s="79"/>
      <c r="V580" s="80">
        <f>SUM(S580+U580)</f>
        <v>0</v>
      </c>
      <c r="W580" s="81"/>
      <c r="X580" s="76"/>
      <c r="Y580" s="82">
        <f>T580-D580</f>
        <v>0</v>
      </c>
      <c r="Z580" s="83">
        <f>P580-E580</f>
        <v>0</v>
      </c>
      <c r="AA580" s="84">
        <f>SUM(S580-J580)</f>
        <v>0</v>
      </c>
      <c r="AB580" s="85" t="e">
        <f>AA580/J580</f>
        <v>#DIV/0!</v>
      </c>
      <c r="AC580" s="86">
        <f>U580-K580</f>
        <v>0</v>
      </c>
      <c r="AD580" s="87" t="e">
        <f>AC580/K580</f>
        <v>#DIV/0!</v>
      </c>
      <c r="AE580" s="88">
        <f>V580-L580</f>
        <v>0</v>
      </c>
      <c r="AF580" s="89" t="e">
        <f>AE580/L580</f>
        <v>#DIV/0!</v>
      </c>
      <c r="AG580" s="90">
        <f>W580-M580</f>
        <v>0</v>
      </c>
      <c r="AH580" s="91" t="e">
        <f>AG580/M580</f>
        <v>#DIV/0!</v>
      </c>
      <c r="AI580" s="233">
        <f>(S19+S70+S121+S172+S223+S274+S325+S376+S427+S478+S529+S580)-(J19+J70+J121+J172+J223+J274+J325+J376+J427+J478+J529+J580)</f>
        <v>0</v>
      </c>
      <c r="AJ580" s="234" t="e">
        <f>AI580/(J19+J70+J121+J172+J223+J274+J325+J376+J427+J478+J529+J580)</f>
        <v>#DIV/0!</v>
      </c>
      <c r="AK580" s="233">
        <f>(U19+U70+U121+U172+U223+U274+U325+U376+U427+U478+U529+U580)-(K19+K70+K121+K172+K223+K274+K325+K376+K427+K478+K529+K580)</f>
        <v>0</v>
      </c>
      <c r="AL580" s="234" t="e">
        <f>AK580/(K19+K70+K121+K172+K223+K274+K325+K376+K427+K478+K529+K580)</f>
        <v>#DIV/0!</v>
      </c>
      <c r="AM580" s="235">
        <f>(V19+V70+V121+V172+V223+V274+V325+V376+V427+V478+V529+V580)-(L19+L70+L121+L172+L223+L274+L325+L376+L427+L478+L529+L580)</f>
        <v>0</v>
      </c>
      <c r="AN580" s="244" t="e">
        <f>AM580/(L19+L70+L121+L172+L223+L274+L325+L376+L427+L478+L529+L580)</f>
        <v>#DIV/0!</v>
      </c>
      <c r="AO580" s="235">
        <f>(W19+W70+W121+W172+W223+W274+W325+W376+W427+W478+W529+W580)-(M19+M70+M121+M172+M223+M274+M325+M376+M427+M478+M529+M580)</f>
        <v>0</v>
      </c>
      <c r="AP580" s="244" t="e">
        <f>AO580/(M19+M70+M121+M172+M223+M274+M325+M376+M427+M478+M529+M580)</f>
        <v>#DIV/0!</v>
      </c>
      <c r="AR580" s="92"/>
      <c r="AS580" s="93"/>
      <c r="AT580" s="242">
        <f>SUM(AS580-AR580)</f>
        <v>0</v>
      </c>
      <c r="AU580" s="243" t="e">
        <f>AT580/AR580</f>
        <v>#DIV/0!</v>
      </c>
      <c r="AV580" s="223">
        <f>(AS19+AS70+AS121+AS172+AS223+AS274+AS325+AS376+AS427+AS478+AS529+AS580)-(AR19+AR70+AR121+AR172+AR223+AR274+AR325+AR376+AR427+AR478+AR529+AR580)</f>
        <v>0</v>
      </c>
      <c r="AW580" s="224" t="e">
        <f>AV580/(AR19+AR70+AR121+AR172+AR223+AR274+AR325+AR376+AR427+AR478+AR529+AR580)</f>
        <v>#DIV/0!</v>
      </c>
      <c r="AY580" s="96"/>
      <c r="AZ580" s="53"/>
      <c r="BA580" s="97"/>
      <c r="BB580" s="53"/>
      <c r="BC580" s="226">
        <f>SUM(AY580-BA529)</f>
        <v>0</v>
      </c>
    </row>
    <row r="581" spans="1:55">
      <c r="A581" s="66"/>
      <c r="B581" s="67"/>
      <c r="C581" s="68"/>
      <c r="D581" s="68"/>
      <c r="E581" s="68"/>
      <c r="F581" s="69"/>
      <c r="G581" s="323"/>
      <c r="H581" s="70"/>
      <c r="I581" s="71"/>
      <c r="J581" s="72">
        <f>SUM(H581:I581)</f>
        <v>0</v>
      </c>
      <c r="K581" s="73"/>
      <c r="L581" s="74">
        <f>SUM(J581+K581)</f>
        <v>0</v>
      </c>
      <c r="M581" s="75"/>
      <c r="N581" s="76"/>
      <c r="O581" s="77"/>
      <c r="P581" s="78"/>
      <c r="Q581" s="70"/>
      <c r="R581" s="71"/>
      <c r="S581" s="71">
        <f>SUM(Q581:R581)</f>
        <v>0</v>
      </c>
      <c r="T581" s="78"/>
      <c r="U581" s="79"/>
      <c r="V581" s="80">
        <f>SUM(S581+U581)</f>
        <v>0</v>
      </c>
      <c r="W581" s="81"/>
      <c r="X581" s="76"/>
      <c r="Y581" s="82">
        <f>T581-D581</f>
        <v>0</v>
      </c>
      <c r="Z581" s="83">
        <f>P581-E581</f>
        <v>0</v>
      </c>
      <c r="AA581" s="84">
        <f>SUM(S581-J581)</f>
        <v>0</v>
      </c>
      <c r="AB581" s="85" t="e">
        <f>AA581/J581</f>
        <v>#DIV/0!</v>
      </c>
      <c r="AC581" s="86">
        <f>U581-K581</f>
        <v>0</v>
      </c>
      <c r="AD581" s="87" t="e">
        <f>AC581/K581</f>
        <v>#DIV/0!</v>
      </c>
      <c r="AE581" s="88">
        <f>V581-L581</f>
        <v>0</v>
      </c>
      <c r="AF581" s="89" t="e">
        <f>AE581/L581</f>
        <v>#DIV/0!</v>
      </c>
      <c r="AG581" s="90">
        <f>W581-M581</f>
        <v>0</v>
      </c>
      <c r="AH581" s="91" t="e">
        <f>AG581/M581</f>
        <v>#DIV/0!</v>
      </c>
      <c r="AI581" s="233">
        <f>(S20+S71+S122+S173+S224+S275+S326+S377+S428+S479+S530+S581)-(J20+J71+J122+J173+J224+J275+J326+J377+J428+J479+J530+J581)</f>
        <v>0</v>
      </c>
      <c r="AJ581" s="234" t="e">
        <f>AI581/(J20+J71+J122+J173+J224+J275+J326+J377+J428+J479+J530+J581)</f>
        <v>#DIV/0!</v>
      </c>
      <c r="AK581" s="233">
        <f>(U20+U71+U122+U173+U224+U275+U326+U377+U428+U479+U530+U581)-(K20+K71+K122+K173+K224+K275+K326+K377+K428+K479+K530+K581)</f>
        <v>0</v>
      </c>
      <c r="AL581" s="234" t="e">
        <f>AK581/(K20+K71+K122+K173+K224+K275+K326+K377+K428+K479+K530+K581)</f>
        <v>#DIV/0!</v>
      </c>
      <c r="AM581" s="235">
        <f>(V20+V71+V122+V173+V224+V275+V326+V377+V428+V479+V530+V581)-(L20+L71+L122+L173+L224+L275+L326+L377+L428+L479+L530+L581)</f>
        <v>0</v>
      </c>
      <c r="AN581" s="244" t="e">
        <f>AM581/(L20+L71+L122+L173+L224+L275+L326+L377+L428+L479+L530+L581)</f>
        <v>#DIV/0!</v>
      </c>
      <c r="AO581" s="235">
        <f>(W20+W71+W122+W173+W224+W275+W326+W377+W428+W479+W530+W581)-(M20+M71+M122+M173+M224+M275+M326+M377+M428+M479+M530+M581)</f>
        <v>0</v>
      </c>
      <c r="AP581" s="244" t="e">
        <f>AO581/(M20+M71+M122+M173+M224+M275+M326+M377+M428+M479+M530+M581)</f>
        <v>#DIV/0!</v>
      </c>
      <c r="AR581" s="92"/>
      <c r="AS581" s="93"/>
      <c r="AT581" s="242">
        <f>SUM(AS581-AR581)</f>
        <v>0</v>
      </c>
      <c r="AU581" s="243" t="e">
        <f>AT581/AR581</f>
        <v>#DIV/0!</v>
      </c>
      <c r="AV581" s="223">
        <f>(AS20+AS71+AS122+AS173+AS224+AS275+AS326+AS377+AS428+AS479+AS530+AS581)-(AR20+AR71+AR122+AR173+AR224+AR275+AR326+AR377+AR428+AR479+AR530+AR581)</f>
        <v>0</v>
      </c>
      <c r="AW581" s="224" t="e">
        <f>AV581/(AR20+AR71+AR122+AR173+AR224+AR275+AR326+AR377+AR428+AR479+AR530+AR581)</f>
        <v>#DIV/0!</v>
      </c>
      <c r="AY581" s="96"/>
      <c r="AZ581" s="53"/>
      <c r="BA581" s="97"/>
      <c r="BB581" s="53"/>
      <c r="BC581" s="226">
        <f>SUM(AY581-BA530)</f>
        <v>0</v>
      </c>
    </row>
    <row r="582" spans="1:55">
      <c r="A582" s="66"/>
      <c r="B582" s="67"/>
      <c r="C582" s="68"/>
      <c r="D582" s="68"/>
      <c r="E582" s="68"/>
      <c r="F582" s="69"/>
      <c r="G582" s="323"/>
      <c r="H582" s="70"/>
      <c r="I582" s="71"/>
      <c r="J582" s="72">
        <f>SUM(H582:I582)</f>
        <v>0</v>
      </c>
      <c r="K582" s="73"/>
      <c r="L582" s="74">
        <f>SUM(J582+K582)</f>
        <v>0</v>
      </c>
      <c r="M582" s="75"/>
      <c r="N582" s="76"/>
      <c r="O582" s="77"/>
      <c r="P582" s="78"/>
      <c r="Q582" s="70"/>
      <c r="R582" s="71"/>
      <c r="S582" s="71">
        <f>SUM(Q582:R582)</f>
        <v>0</v>
      </c>
      <c r="T582" s="78"/>
      <c r="U582" s="79"/>
      <c r="V582" s="80">
        <f>SUM(S582+U582)</f>
        <v>0</v>
      </c>
      <c r="W582" s="81"/>
      <c r="X582" s="76"/>
      <c r="Y582" s="82">
        <f>T582-D582</f>
        <v>0</v>
      </c>
      <c r="Z582" s="83">
        <f>P582-E582</f>
        <v>0</v>
      </c>
      <c r="AA582" s="84">
        <f>SUM(S582-J582)</f>
        <v>0</v>
      </c>
      <c r="AB582" s="85" t="e">
        <f>AA582/J582</f>
        <v>#DIV/0!</v>
      </c>
      <c r="AC582" s="86">
        <f>U582-K582</f>
        <v>0</v>
      </c>
      <c r="AD582" s="87" t="e">
        <f>AC582/K582</f>
        <v>#DIV/0!</v>
      </c>
      <c r="AE582" s="88">
        <f>V582-L582</f>
        <v>0</v>
      </c>
      <c r="AF582" s="89" t="e">
        <f>AE582/L582</f>
        <v>#DIV/0!</v>
      </c>
      <c r="AG582" s="90">
        <f>W582-M582</f>
        <v>0</v>
      </c>
      <c r="AH582" s="91" t="e">
        <f>AG582/M582</f>
        <v>#DIV/0!</v>
      </c>
      <c r="AI582" s="233">
        <f>(S21+S72+S123+S174+S225+S276+S327+S378+S429+S480+S531+S582)-(J21+J72+J123+J174+J225+J276+J327+J378+J429+J480+J531+J582)</f>
        <v>0</v>
      </c>
      <c r="AJ582" s="234" t="e">
        <f>AI582/(J21+J72+J123+J174+J225+J276+J327+J378+J429+J480+J531+J582)</f>
        <v>#DIV/0!</v>
      </c>
      <c r="AK582" s="233">
        <f>(U21+U72+U123+U174+U225+U276+U327+U378+U429+U480+U531+U582)-(K21+K72+K123+K174+K225+K276+K327+K378+K429+K480+K531+K582)</f>
        <v>0</v>
      </c>
      <c r="AL582" s="234" t="e">
        <f>AK582/(K21+K72+K123+K174+K225+K276+K327+K378+K429+K480+K531+K582)</f>
        <v>#DIV/0!</v>
      </c>
      <c r="AM582" s="235">
        <f>(V21+V72+V123+V174+V225+V276+V327+V378+V429+V480+V531+V582)-(L21+L72+L123+L174+L225+L276+L327+L378+L429+L480+L531+L582)</f>
        <v>0</v>
      </c>
      <c r="AN582" s="244" t="e">
        <f>AM582/(L21+L72+L123+L174+L225+L276+L327+L378+L429+L480+L531+L582)</f>
        <v>#DIV/0!</v>
      </c>
      <c r="AO582" s="235">
        <f>(W21+W72+W123+W174+W225+W276+W327+W378+W429+W480+W531+W582)-(M21+M72+M123+M174+M225+M276+M327+M378+M429+M480+M531+M582)</f>
        <v>0</v>
      </c>
      <c r="AP582" s="244" t="e">
        <f>AO582/(M21+M72+M123+M174+M225+M276+M327+M378+M429+M480+M531+M582)</f>
        <v>#DIV/0!</v>
      </c>
      <c r="AR582" s="92"/>
      <c r="AS582" s="93"/>
      <c r="AT582" s="242">
        <f>SUM(AS582-AR582)</f>
        <v>0</v>
      </c>
      <c r="AU582" s="243" t="e">
        <f>AT582/AR582</f>
        <v>#DIV/0!</v>
      </c>
      <c r="AV582" s="223">
        <f>(AS21+AS72+AS123+AS174+AS225+AS276+AS327+AS378+AS429+AS480+AS531+AS582)-(AR21+AR72+AR123+AR174+AR225+AR276+AR327+AR378+AR429+AR480+AR531+AR582)</f>
        <v>0</v>
      </c>
      <c r="AW582" s="224" t="e">
        <f>AV582/(AR21+AR72+AR123+AR174+AR225+AR276+AR327+AR378+AR429+AR480+AR531+AR582)</f>
        <v>#DIV/0!</v>
      </c>
      <c r="AY582" s="96"/>
      <c r="AZ582" s="53"/>
      <c r="BA582" s="97"/>
      <c r="BB582" s="53"/>
      <c r="BC582" s="226">
        <f>SUM(AY582-BA531)</f>
        <v>0</v>
      </c>
    </row>
    <row r="583" spans="1:55">
      <c r="A583" s="66"/>
      <c r="B583" s="67"/>
      <c r="C583" s="68"/>
      <c r="D583" s="68"/>
      <c r="E583" s="68"/>
      <c r="F583" s="69"/>
      <c r="G583" s="323"/>
      <c r="H583" s="70"/>
      <c r="I583" s="71"/>
      <c r="J583" s="72">
        <f>SUM(H583:I583)</f>
        <v>0</v>
      </c>
      <c r="K583" s="73"/>
      <c r="L583" s="74">
        <f>SUM(J583+K583)</f>
        <v>0</v>
      </c>
      <c r="M583" s="75"/>
      <c r="N583" s="76"/>
      <c r="O583" s="77"/>
      <c r="P583" s="78"/>
      <c r="Q583" s="70"/>
      <c r="R583" s="71"/>
      <c r="S583" s="71">
        <f>SUM(Q583:R583)</f>
        <v>0</v>
      </c>
      <c r="T583" s="78"/>
      <c r="U583" s="79"/>
      <c r="V583" s="80">
        <f>SUM(S583+U583)</f>
        <v>0</v>
      </c>
      <c r="W583" s="81"/>
      <c r="X583" s="76"/>
      <c r="Y583" s="82">
        <f>T583-D583</f>
        <v>0</v>
      </c>
      <c r="Z583" s="83">
        <f>P583-E583</f>
        <v>0</v>
      </c>
      <c r="AA583" s="84">
        <f>SUM(S583-J583)</f>
        <v>0</v>
      </c>
      <c r="AB583" s="85" t="e">
        <f>AA583/J583</f>
        <v>#DIV/0!</v>
      </c>
      <c r="AC583" s="86">
        <f>U583-K583</f>
        <v>0</v>
      </c>
      <c r="AD583" s="87" t="e">
        <f>AC583/K583</f>
        <v>#DIV/0!</v>
      </c>
      <c r="AE583" s="88">
        <f>V583-L583</f>
        <v>0</v>
      </c>
      <c r="AF583" s="89" t="e">
        <f>AE583/L583</f>
        <v>#DIV/0!</v>
      </c>
      <c r="AG583" s="90">
        <f>W583-M583</f>
        <v>0</v>
      </c>
      <c r="AH583" s="91" t="e">
        <f>AG583/M583</f>
        <v>#DIV/0!</v>
      </c>
      <c r="AI583" s="233">
        <f>(S22+S73+S124+S175+S226+S277+S328+S379+S430+S481+S532+S583)-(J22+J73+J124+J175+J226+J277+J328+J379+J430+J481+J532+J583)</f>
        <v>0</v>
      </c>
      <c r="AJ583" s="234" t="e">
        <f>AI583/(J22+J73+J124+J175+J226+J277+J328+J379+J430+J481+J532+J583)</f>
        <v>#DIV/0!</v>
      </c>
      <c r="AK583" s="233">
        <f>(U22+U73+U124+U175+U226+U277+U328+U379+U430+U481+U532+U583)-(K22+K73+K124+K175+K226+K277+K328+K379+K430+K481+K532+K583)</f>
        <v>0</v>
      </c>
      <c r="AL583" s="234" t="e">
        <f>AK583/(K22+K73+K124+K175+K226+K277+K328+K379+K430+K481+K532+K583)</f>
        <v>#DIV/0!</v>
      </c>
      <c r="AM583" s="235">
        <f>(V22+V73+V124+V175+V226+V277+V328+V379+V430+V481+V532+V583)-(L22+L73+L124+L175+L226+L277+L328+L379+L430+L481+L532+L583)</f>
        <v>0</v>
      </c>
      <c r="AN583" s="244" t="e">
        <f>AM583/(L22+L73+L124+L175+L226+L277+L328+L379+L430+L481+L532+L583)</f>
        <v>#DIV/0!</v>
      </c>
      <c r="AO583" s="235">
        <f>(W22+W73+W124+W175+W226+W277+W328+W379+W430+W481+W532+W583)-(M22+M73+M124+M175+M226+M277+M328+M379+M430+M481+M532+M583)</f>
        <v>0</v>
      </c>
      <c r="AP583" s="244" t="e">
        <f>AO583/(M22+M73+M124+M175+M226+M277+M328+M379+M430+M481+M532+M583)</f>
        <v>#DIV/0!</v>
      </c>
      <c r="AR583" s="92"/>
      <c r="AS583" s="93"/>
      <c r="AT583" s="242">
        <f>SUM(AS583-AR583)</f>
        <v>0</v>
      </c>
      <c r="AU583" s="243" t="e">
        <f>AT583/AR583</f>
        <v>#DIV/0!</v>
      </c>
      <c r="AV583" s="223">
        <f>(AS22+AS73+AS124+AS175+AS226+AS277+AS328+AS379+AS430+AS481+AS532+AS583)-(AR22+AR73+AR124+AR175+AR226+AR277+AR328+AR379+AR430+AR481+AR532+AR583)</f>
        <v>0</v>
      </c>
      <c r="AW583" s="224" t="e">
        <f>AV583/(AR22+AR73+AR124+AR175+AR226+AR277+AR328+AR379+AR430+AR481+AR532+AR583)</f>
        <v>#DIV/0!</v>
      </c>
      <c r="AY583" s="96"/>
      <c r="AZ583" s="53"/>
      <c r="BA583" s="97"/>
      <c r="BB583" s="53"/>
      <c r="BC583" s="226">
        <f>SUM(AY583-BA532)</f>
        <v>0</v>
      </c>
    </row>
    <row r="584" spans="1:55">
      <c r="A584" s="66"/>
      <c r="B584" s="67"/>
      <c r="C584" s="68"/>
      <c r="D584" s="68"/>
      <c r="E584" s="68"/>
      <c r="F584" s="69"/>
      <c r="G584" s="323"/>
      <c r="H584" s="70"/>
      <c r="I584" s="71"/>
      <c r="J584" s="72">
        <f>SUM(H584:I584)</f>
        <v>0</v>
      </c>
      <c r="K584" s="73"/>
      <c r="L584" s="74">
        <f>SUM(J584+K584)</f>
        <v>0</v>
      </c>
      <c r="M584" s="75"/>
      <c r="N584" s="76"/>
      <c r="O584" s="77"/>
      <c r="P584" s="78"/>
      <c r="Q584" s="70"/>
      <c r="R584" s="71"/>
      <c r="S584" s="71">
        <f>SUM(Q584:R584)</f>
        <v>0</v>
      </c>
      <c r="T584" s="78"/>
      <c r="U584" s="79"/>
      <c r="V584" s="80">
        <f>SUM(S584+U584)</f>
        <v>0</v>
      </c>
      <c r="W584" s="81"/>
      <c r="X584" s="76"/>
      <c r="Y584" s="82">
        <f>T584-D584</f>
        <v>0</v>
      </c>
      <c r="Z584" s="83">
        <f>P584-E584</f>
        <v>0</v>
      </c>
      <c r="AA584" s="84">
        <f>SUM(S584-J584)</f>
        <v>0</v>
      </c>
      <c r="AB584" s="85" t="e">
        <f>AA584/J584</f>
        <v>#DIV/0!</v>
      </c>
      <c r="AC584" s="86">
        <f>U584-K584</f>
        <v>0</v>
      </c>
      <c r="AD584" s="87" t="e">
        <f>AC584/K584</f>
        <v>#DIV/0!</v>
      </c>
      <c r="AE584" s="88">
        <f>V584-L584</f>
        <v>0</v>
      </c>
      <c r="AF584" s="89" t="e">
        <f>AE584/L584</f>
        <v>#DIV/0!</v>
      </c>
      <c r="AG584" s="90">
        <f>W584-M584</f>
        <v>0</v>
      </c>
      <c r="AH584" s="91" t="e">
        <f>AG584/M584</f>
        <v>#DIV/0!</v>
      </c>
      <c r="AI584" s="233">
        <f>(S23+S74+S125+S176+S227+S278+S329+S380+S431+S482+S533+S584)-(J23+J74+J125+J176+J227+J278+J329+J380+J431+J482+J533+J584)</f>
        <v>0</v>
      </c>
      <c r="AJ584" s="234" t="e">
        <f>AI584/(J23+J74+J125+J176+J227+J278+J329+J380+J431+J482+J533+J584)</f>
        <v>#DIV/0!</v>
      </c>
      <c r="AK584" s="233">
        <f>(U23+U74+U125+U176+U227+U278+U329+U380+U431+U482+U533+U584)-(K23+K74+K125+K176+K227+K278+K329+K380+K431+K482+K533+K584)</f>
        <v>0</v>
      </c>
      <c r="AL584" s="234" t="e">
        <f>AK584/(K23+K74+K125+K176+K227+K278+K329+K380+K431+K482+K533+K584)</f>
        <v>#DIV/0!</v>
      </c>
      <c r="AM584" s="235">
        <f>(V23+V74+V125+V176+V227+V278+V329+V380+V431+V482+V533+V584)-(L23+L74+L125+L176+L227+L278+L329+L380+L431+L482+L533+L584)</f>
        <v>0</v>
      </c>
      <c r="AN584" s="244" t="e">
        <f>AM584/(L23+L74+L125+L176+L227+L278+L329+L380+L431+L482+L533+L584)</f>
        <v>#DIV/0!</v>
      </c>
      <c r="AO584" s="235">
        <f>(W23+W74+W125+W176+W227+W278+W329+W380+W431+W482+W533+W584)-(M23+M74+M125+M176+M227+M278+M329+M380+M431+M482+M533+M584)</f>
        <v>0</v>
      </c>
      <c r="AP584" s="244" t="e">
        <f>AO584/(M23+M74+M125+M176+M227+M278+M329+M380+M431+M482+M533+M584)</f>
        <v>#DIV/0!</v>
      </c>
      <c r="AR584" s="92"/>
      <c r="AS584" s="93"/>
      <c r="AT584" s="242">
        <f>SUM(AS584-AR584)</f>
        <v>0</v>
      </c>
      <c r="AU584" s="243" t="e">
        <f>AT584/AR584</f>
        <v>#DIV/0!</v>
      </c>
      <c r="AV584" s="223">
        <f>(AS23+AS74+AS125+AS176+AS227+AS278+AS329+AS380+AS431+AS482+AS533+AS584)-(AR23+AR74+AR125+AR176+AR227+AR278+AR329+AR380+AR431+AR482+AR533+AR584)</f>
        <v>0</v>
      </c>
      <c r="AW584" s="224" t="e">
        <f>AV584/(AR23+AR74+AR125+AR176+AR227+AR278+AR329+AR380+AR431+AR482+AR533+AR584)</f>
        <v>#DIV/0!</v>
      </c>
      <c r="AY584" s="96"/>
      <c r="AZ584" s="53"/>
      <c r="BA584" s="97"/>
      <c r="BB584" s="53"/>
      <c r="BC584" s="226">
        <f>SUM(AY584-BA533)</f>
        <v>0</v>
      </c>
    </row>
    <row r="585" spans="1:55">
      <c r="A585" s="66"/>
      <c r="B585" s="67"/>
      <c r="C585" s="68"/>
      <c r="D585" s="68"/>
      <c r="E585" s="68"/>
      <c r="F585" s="69"/>
      <c r="G585" s="323"/>
      <c r="H585" s="70"/>
      <c r="I585" s="71"/>
      <c r="J585" s="72">
        <f>SUM(H585:I585)</f>
        <v>0</v>
      </c>
      <c r="K585" s="73"/>
      <c r="L585" s="74">
        <f>SUM(J585+K585)</f>
        <v>0</v>
      </c>
      <c r="M585" s="75"/>
      <c r="N585" s="76"/>
      <c r="O585" s="77"/>
      <c r="P585" s="78"/>
      <c r="Q585" s="70"/>
      <c r="R585" s="71"/>
      <c r="S585" s="71">
        <f>SUM(Q585:R585)</f>
        <v>0</v>
      </c>
      <c r="T585" s="78"/>
      <c r="U585" s="79"/>
      <c r="V585" s="80">
        <f>SUM(S585+U585)</f>
        <v>0</v>
      </c>
      <c r="W585" s="81"/>
      <c r="X585" s="76"/>
      <c r="Y585" s="82">
        <f>T585-D585</f>
        <v>0</v>
      </c>
      <c r="Z585" s="83">
        <f>P585-E585</f>
        <v>0</v>
      </c>
      <c r="AA585" s="84">
        <f>SUM(S585-J585)</f>
        <v>0</v>
      </c>
      <c r="AB585" s="85" t="e">
        <f>AA585/J585</f>
        <v>#DIV/0!</v>
      </c>
      <c r="AC585" s="86">
        <f>U585-K585</f>
        <v>0</v>
      </c>
      <c r="AD585" s="87" t="e">
        <f>AC585/K585</f>
        <v>#DIV/0!</v>
      </c>
      <c r="AE585" s="88">
        <f>V585-L585</f>
        <v>0</v>
      </c>
      <c r="AF585" s="89" t="e">
        <f>AE585/L585</f>
        <v>#DIV/0!</v>
      </c>
      <c r="AG585" s="90">
        <f>W585-M585</f>
        <v>0</v>
      </c>
      <c r="AH585" s="91" t="e">
        <f>AG585/M585</f>
        <v>#DIV/0!</v>
      </c>
      <c r="AI585" s="233">
        <f>(S24+S75+S126+S177+S228+S279+S330+S381+S432+S483+S534+S585)-(J24+J75+J126+J177+J228+J279+J330+J381+J432+J483+J534+J585)</f>
        <v>0</v>
      </c>
      <c r="AJ585" s="234" t="e">
        <f>AI585/(J24+J75+J126+J177+J228+J279+J330+J381+J432+J483+J534+J585)</f>
        <v>#DIV/0!</v>
      </c>
      <c r="AK585" s="233">
        <f>(U24+U75+U126+U177+U228+U279+U330+U381+U432+U483+U534+U585)-(K24+K75+K126+K177+K228+K279+K330+K381+K432+K483+K534+K585)</f>
        <v>0</v>
      </c>
      <c r="AL585" s="234" t="e">
        <f>AK585/(K24+K75+K126+K177+K228+K279+K330+K381+K432+K483+K534+K585)</f>
        <v>#DIV/0!</v>
      </c>
      <c r="AM585" s="235">
        <f>(V24+V75+V126+V177+V228+V279+V330+V381+V432+V483+V534+V585)-(L24+L75+L126+L177+L228+L279+L330+L381+L432+L483+L534+L585)</f>
        <v>0</v>
      </c>
      <c r="AN585" s="244" t="e">
        <f>AM585/(L24+L75+L126+L177+L228+L279+L330+L381+L432+L483+L534+L585)</f>
        <v>#DIV/0!</v>
      </c>
      <c r="AO585" s="235">
        <f>(W24+W75+W126+W177+W228+W279+W330+W381+W432+W483+W534+W585)-(M24+M75+M126+M177+M228+M279+M330+M381+M432+M483+M534+M585)</f>
        <v>0</v>
      </c>
      <c r="AP585" s="244" t="e">
        <f>AO585/(M24+M75+M126+M177+M228+M279+M330+M381+M432+M483+M534+M585)</f>
        <v>#DIV/0!</v>
      </c>
      <c r="AR585" s="92"/>
      <c r="AS585" s="93"/>
      <c r="AT585" s="242">
        <f>SUM(AS585-AR585)</f>
        <v>0</v>
      </c>
      <c r="AU585" s="243" t="e">
        <f>AT585/AR585</f>
        <v>#DIV/0!</v>
      </c>
      <c r="AV585" s="223">
        <f>(AS24+AS75+AS126+AS177+AS228+AS279+AS330+AS381+AS432+AS483+AS534+AS585)-(AR24+AR75+AR126+AR177+AR228+AR279+AR330+AR381+AR432+AR483+AR534+AR585)</f>
        <v>0</v>
      </c>
      <c r="AW585" s="224" t="e">
        <f>AV585/(AR24+AR75+AR126+AR177+AR228+AR279+AR330+AR381+AR432+AR483+AR534+AR585)</f>
        <v>#DIV/0!</v>
      </c>
      <c r="AY585" s="96"/>
      <c r="AZ585" s="53"/>
      <c r="BA585" s="97"/>
      <c r="BB585" s="53"/>
      <c r="BC585" s="226">
        <f>SUM(AY585-BA534)</f>
        <v>0</v>
      </c>
    </row>
    <row r="586" spans="1:55">
      <c r="A586" s="66"/>
      <c r="B586" s="67"/>
      <c r="C586" s="68"/>
      <c r="D586" s="68"/>
      <c r="E586" s="68"/>
      <c r="F586" s="69"/>
      <c r="G586" s="323"/>
      <c r="H586" s="70"/>
      <c r="I586" s="71"/>
      <c r="J586" s="72">
        <f>SUM(H586:I586)</f>
        <v>0</v>
      </c>
      <c r="K586" s="73"/>
      <c r="L586" s="74">
        <f>SUM(J586+K586)</f>
        <v>0</v>
      </c>
      <c r="M586" s="75"/>
      <c r="N586" s="76"/>
      <c r="O586" s="77"/>
      <c r="P586" s="78"/>
      <c r="Q586" s="70"/>
      <c r="R586" s="71"/>
      <c r="S586" s="71">
        <f>SUM(Q586:R586)</f>
        <v>0</v>
      </c>
      <c r="T586" s="78"/>
      <c r="U586" s="79"/>
      <c r="V586" s="80">
        <f>SUM(S586+U586)</f>
        <v>0</v>
      </c>
      <c r="W586" s="81"/>
      <c r="X586" s="76"/>
      <c r="Y586" s="82">
        <f>T586-D586</f>
        <v>0</v>
      </c>
      <c r="Z586" s="83">
        <f>P586-E586</f>
        <v>0</v>
      </c>
      <c r="AA586" s="84">
        <f>SUM(S586-J586)</f>
        <v>0</v>
      </c>
      <c r="AB586" s="85" t="e">
        <f>AA586/J586</f>
        <v>#DIV/0!</v>
      </c>
      <c r="AC586" s="86">
        <f>U586-K586</f>
        <v>0</v>
      </c>
      <c r="AD586" s="87" t="e">
        <f>AC586/K586</f>
        <v>#DIV/0!</v>
      </c>
      <c r="AE586" s="88">
        <f>V586-L586</f>
        <v>0</v>
      </c>
      <c r="AF586" s="89" t="e">
        <f>AE586/L586</f>
        <v>#DIV/0!</v>
      </c>
      <c r="AG586" s="90">
        <f>W586-M586</f>
        <v>0</v>
      </c>
      <c r="AH586" s="91" t="e">
        <f>AG586/M586</f>
        <v>#DIV/0!</v>
      </c>
      <c r="AI586" s="233">
        <f>(S25+S76+S127+S178+S229+S280+S331+S382+S433+S484+S535+S586)-(J25+J76+J127+J178+J229+J280+J331+J382+J433+J484+J535+J586)</f>
        <v>0</v>
      </c>
      <c r="AJ586" s="234" t="e">
        <f>AI586/(J25+J76+J127+J178+J229+J280+J331+J382+J433+J484+J535+J586)</f>
        <v>#DIV/0!</v>
      </c>
      <c r="AK586" s="233">
        <f>(U25+U76+U127+U178+U229+U280+U331+U382+U433+U484+U535+U586)-(K25+K76+K127+K178+K229+K280+K331+K382+K433+K484+K535+K586)</f>
        <v>0</v>
      </c>
      <c r="AL586" s="234" t="e">
        <f>AK586/(K25+K76+K127+K178+K229+K280+K331+K382+K433+K484+K535+K586)</f>
        <v>#DIV/0!</v>
      </c>
      <c r="AM586" s="235">
        <f>(V25+V76+V127+V178+V229+V280+V331+V382+V433+V484+V535+V586)-(L25+L76+L127+L178+L229+L280+L331+L382+L433+L484+L535+L586)</f>
        <v>0</v>
      </c>
      <c r="AN586" s="244" t="e">
        <f>AM586/(L25+L76+L127+L178+L229+L280+L331+L382+L433+L484+L535+L586)</f>
        <v>#DIV/0!</v>
      </c>
      <c r="AO586" s="235">
        <f>(W25+W76+W127+W178+W229+W280+W331+W382+W433+W484+W535+W586)-(M25+M76+M127+M178+M229+M280+M331+M382+M433+M484+M535+M586)</f>
        <v>0</v>
      </c>
      <c r="AP586" s="244" t="e">
        <f>AO586/(M25+M76+M127+M178+M229+M280+M331+M382+M433+M484+M535+M586)</f>
        <v>#DIV/0!</v>
      </c>
      <c r="AR586" s="92"/>
      <c r="AS586" s="93"/>
      <c r="AT586" s="242">
        <f>SUM(AS586-AR586)</f>
        <v>0</v>
      </c>
      <c r="AU586" s="243" t="e">
        <f>AT586/AR586</f>
        <v>#DIV/0!</v>
      </c>
      <c r="AV586" s="223">
        <f>(AS25+AS76+AS127+AS178+AS229+AS280+AS331+AS382+AS433+AS484+AS535+AS586)-(AR25+AR76+AR127+AR178+AR229+AR280+AR331+AR382+AR433+AR484+AR535+AR586)</f>
        <v>0</v>
      </c>
      <c r="AW586" s="224" t="e">
        <f>AV586/(AR25+AR76+AR127+AR178+AR229+AR280+AR331+AR382+AR433+AR484+AR535+AR586)</f>
        <v>#DIV/0!</v>
      </c>
      <c r="AY586" s="96"/>
      <c r="AZ586" s="53"/>
      <c r="BA586" s="97"/>
      <c r="BB586" s="53"/>
      <c r="BC586" s="226">
        <f>SUM(AY586-BA535)</f>
        <v>0</v>
      </c>
    </row>
    <row r="587" spans="1:55">
      <c r="A587" s="66"/>
      <c r="B587" s="67"/>
      <c r="C587" s="68"/>
      <c r="D587" s="68"/>
      <c r="E587" s="68"/>
      <c r="F587" s="69"/>
      <c r="G587" s="323"/>
      <c r="H587" s="70"/>
      <c r="I587" s="71"/>
      <c r="J587" s="72">
        <f>SUM(H587:I587)</f>
        <v>0</v>
      </c>
      <c r="K587" s="73"/>
      <c r="L587" s="74">
        <f>SUM(J587+K587)</f>
        <v>0</v>
      </c>
      <c r="M587" s="75"/>
      <c r="N587" s="76"/>
      <c r="O587" s="77"/>
      <c r="P587" s="78"/>
      <c r="Q587" s="70"/>
      <c r="R587" s="71"/>
      <c r="S587" s="71">
        <f>SUM(Q587:R587)</f>
        <v>0</v>
      </c>
      <c r="T587" s="78"/>
      <c r="U587" s="79"/>
      <c r="V587" s="80">
        <f>SUM(S587+U587)</f>
        <v>0</v>
      </c>
      <c r="W587" s="81"/>
      <c r="X587" s="76"/>
      <c r="Y587" s="82">
        <f>T587-D587</f>
        <v>0</v>
      </c>
      <c r="Z587" s="83">
        <f>P587-E587</f>
        <v>0</v>
      </c>
      <c r="AA587" s="84">
        <f>SUM(S587-J587)</f>
        <v>0</v>
      </c>
      <c r="AB587" s="85" t="e">
        <f>AA587/J587</f>
        <v>#DIV/0!</v>
      </c>
      <c r="AC587" s="86">
        <f>U587-K587</f>
        <v>0</v>
      </c>
      <c r="AD587" s="87" t="e">
        <f>AC587/K587</f>
        <v>#DIV/0!</v>
      </c>
      <c r="AE587" s="88">
        <f>V587-L587</f>
        <v>0</v>
      </c>
      <c r="AF587" s="89" t="e">
        <f>AE587/L587</f>
        <v>#DIV/0!</v>
      </c>
      <c r="AG587" s="90">
        <f>W587-M587</f>
        <v>0</v>
      </c>
      <c r="AH587" s="91" t="e">
        <f>AG587/M587</f>
        <v>#DIV/0!</v>
      </c>
      <c r="AI587" s="233">
        <f>(S26+S77+S128+S179+S230+S281+S332+S383+S434+S485+S536+S587)-(J26+J77+J128+J179+J230+J281+J332+J383+J434+J485+J536+J587)</f>
        <v>0</v>
      </c>
      <c r="AJ587" s="234" t="e">
        <f>AI587/(J26+J77+J128+J179+J230+J281+J332+J383+J434+J485+J536+J587)</f>
        <v>#DIV/0!</v>
      </c>
      <c r="AK587" s="233">
        <f>(U26+U77+U128+U179+U230+U281+U332+U383+U434+U485+U536+U587)-(K26+K77+K128+K179+K230+K281+K332+K383+K434+K485+K536+K587)</f>
        <v>0</v>
      </c>
      <c r="AL587" s="234" t="e">
        <f>AK587/(K26+K77+K128+K179+K230+K281+K332+K383+K434+K485+K536+K587)</f>
        <v>#DIV/0!</v>
      </c>
      <c r="AM587" s="235">
        <f>(V26+V77+V128+V179+V230+V281+V332+V383+V434+V485+V536+V587)-(L26+L77+L128+L179+L230+L281+L332+L383+L434+L485+L536+L587)</f>
        <v>0</v>
      </c>
      <c r="AN587" s="244" t="e">
        <f>AM587/(L26+L77+L128+L179+L230+L281+L332+L383+L434+L485+L536+L587)</f>
        <v>#DIV/0!</v>
      </c>
      <c r="AO587" s="235">
        <f>(W26+W77+W128+W179+W230+W281+W332+W383+W434+W485+W536+W587)-(M26+M77+M128+M179+M230+M281+M332+M383+M434+M485+M536+M587)</f>
        <v>0</v>
      </c>
      <c r="AP587" s="244" t="e">
        <f>AO587/(M26+M77+M128+M179+M230+M281+M332+M383+M434+M485+M536+M587)</f>
        <v>#DIV/0!</v>
      </c>
      <c r="AR587" s="92"/>
      <c r="AS587" s="93"/>
      <c r="AT587" s="242">
        <f>SUM(AS587-AR587)</f>
        <v>0</v>
      </c>
      <c r="AU587" s="243" t="e">
        <f>AT587/AR587</f>
        <v>#DIV/0!</v>
      </c>
      <c r="AV587" s="223">
        <f>(AS26+AS77+AS128+AS179+AS230+AS281+AS332+AS383+AS434+AS485+AS536+AS587)-(AR26+AR77+AR128+AR179+AR230+AR281+AR332+AR383+AR434+AR485+AR536+AR587)</f>
        <v>0</v>
      </c>
      <c r="AW587" s="224" t="e">
        <f>AV587/(AR26+AR77+AR128+AR179+AR230+AR281+AR332+AR383+AR434+AR485+AR536+AR587)</f>
        <v>#DIV/0!</v>
      </c>
      <c r="AY587" s="96"/>
      <c r="AZ587" s="53"/>
      <c r="BA587" s="97"/>
      <c r="BB587" s="53"/>
      <c r="BC587" s="226">
        <f>SUM(AY587-BA536)</f>
        <v>0</v>
      </c>
    </row>
    <row r="588" spans="1:55">
      <c r="A588" s="66"/>
      <c r="B588" s="67"/>
      <c r="C588" s="68"/>
      <c r="D588" s="68"/>
      <c r="E588" s="68"/>
      <c r="F588" s="69"/>
      <c r="G588" s="323"/>
      <c r="H588" s="70"/>
      <c r="I588" s="71"/>
      <c r="J588" s="72">
        <f>SUM(H588:I588)</f>
        <v>0</v>
      </c>
      <c r="K588" s="73"/>
      <c r="L588" s="74">
        <f>SUM(J588+K588)</f>
        <v>0</v>
      </c>
      <c r="M588" s="75"/>
      <c r="N588" s="76"/>
      <c r="O588" s="77"/>
      <c r="P588" s="78"/>
      <c r="Q588" s="70"/>
      <c r="R588" s="71"/>
      <c r="S588" s="71">
        <f>SUM(Q588:R588)</f>
        <v>0</v>
      </c>
      <c r="T588" s="78"/>
      <c r="U588" s="79"/>
      <c r="V588" s="80">
        <f>SUM(S588+U588)</f>
        <v>0</v>
      </c>
      <c r="W588" s="81"/>
      <c r="X588" s="76"/>
      <c r="Y588" s="82">
        <f>T588-D588</f>
        <v>0</v>
      </c>
      <c r="Z588" s="83">
        <f>P588-E588</f>
        <v>0</v>
      </c>
      <c r="AA588" s="84">
        <f>SUM(S588-J588)</f>
        <v>0</v>
      </c>
      <c r="AB588" s="85" t="e">
        <f>AA588/J588</f>
        <v>#DIV/0!</v>
      </c>
      <c r="AC588" s="86">
        <f>U588-K588</f>
        <v>0</v>
      </c>
      <c r="AD588" s="87" t="e">
        <f>AC588/K588</f>
        <v>#DIV/0!</v>
      </c>
      <c r="AE588" s="88">
        <f>V588-L588</f>
        <v>0</v>
      </c>
      <c r="AF588" s="89" t="e">
        <f>AE588/L588</f>
        <v>#DIV/0!</v>
      </c>
      <c r="AG588" s="90">
        <f>W588-M588</f>
        <v>0</v>
      </c>
      <c r="AH588" s="91" t="e">
        <f>AG588/M588</f>
        <v>#DIV/0!</v>
      </c>
      <c r="AI588" s="233">
        <f>(S27+S78+S129+S180+S231+S282+S333+S384+S435+S486+S537+S588)-(J27+J78+J129+J180+J231+J282+J333+J384+J435+J486+J537+J588)</f>
        <v>0</v>
      </c>
      <c r="AJ588" s="234" t="e">
        <f>AI588/(J27+J78+J129+J180+J231+J282+J333+J384+J435+J486+J537+J588)</f>
        <v>#DIV/0!</v>
      </c>
      <c r="AK588" s="233">
        <f>(U27+U78+U129+U180+U231+U282+U333+U384+U435+U486+U537+U588)-(K27+K78+K129+K180+K231+K282+K333+K384+K435+K486+K537+K588)</f>
        <v>0</v>
      </c>
      <c r="AL588" s="234" t="e">
        <f>AK588/(K27+K78+K129+K180+K231+K282+K333+K384+K435+K486+K537+K588)</f>
        <v>#DIV/0!</v>
      </c>
      <c r="AM588" s="235">
        <f>(V27+V78+V129+V180+V231+V282+V333+V384+V435+V486+V537+V588)-(L27+L78+L129+L180+L231+L282+L333+L384+L435+L486+L537+L588)</f>
        <v>0</v>
      </c>
      <c r="AN588" s="244" t="e">
        <f>AM588/(L27+L78+L129+L180+L231+L282+L333+L384+L435+L486+L537+L588)</f>
        <v>#DIV/0!</v>
      </c>
      <c r="AO588" s="235">
        <f>(W27+W78+W129+W180+W231+W282+W333+W384+W435+W486+W537+W588)-(M27+M78+M129+M180+M231+M282+M333+M384+M435+M486+M537+M588)</f>
        <v>0</v>
      </c>
      <c r="AP588" s="244" t="e">
        <f>AO588/(M27+M78+M129+M180+M231+M282+M333+M384+M435+M486+M537+M588)</f>
        <v>#DIV/0!</v>
      </c>
      <c r="AR588" s="92"/>
      <c r="AS588" s="93"/>
      <c r="AT588" s="242">
        <f>SUM(AS588-AR588)</f>
        <v>0</v>
      </c>
      <c r="AU588" s="243" t="e">
        <f>AT588/AR588</f>
        <v>#DIV/0!</v>
      </c>
      <c r="AV588" s="223">
        <f>(AS27+AS78+AS129+AS180+AS231+AS282+AS333+AS384+AS435+AS486+AS537+AS588)-(AR27+AR78+AR129+AR180+AR231+AR282+AR333+AR384+AR435+AR486+AR537+AR588)</f>
        <v>0</v>
      </c>
      <c r="AW588" s="224" t="e">
        <f>AV588/(AR27+AR78+AR129+AR180+AR231+AR282+AR333+AR384+AR435+AR486+AR537+AR588)</f>
        <v>#DIV/0!</v>
      </c>
      <c r="AY588" s="96"/>
      <c r="AZ588" s="53"/>
      <c r="BA588" s="97"/>
      <c r="BB588" s="53"/>
      <c r="BC588" s="226">
        <f>SUM(AY588-BA537)</f>
        <v>0</v>
      </c>
    </row>
    <row r="589" spans="1:55">
      <c r="A589" s="66"/>
      <c r="B589" s="67"/>
      <c r="C589" s="68"/>
      <c r="D589" s="68"/>
      <c r="E589" s="68"/>
      <c r="F589" s="69"/>
      <c r="G589" s="323"/>
      <c r="H589" s="70"/>
      <c r="I589" s="71"/>
      <c r="J589" s="72">
        <f>SUM(H589:I589)</f>
        <v>0</v>
      </c>
      <c r="K589" s="73"/>
      <c r="L589" s="74">
        <f>SUM(J589+K589)</f>
        <v>0</v>
      </c>
      <c r="M589" s="75"/>
      <c r="N589" s="76"/>
      <c r="O589" s="77"/>
      <c r="P589" s="78"/>
      <c r="Q589" s="70"/>
      <c r="R589" s="71"/>
      <c r="S589" s="71">
        <f>SUM(Q589:R589)</f>
        <v>0</v>
      </c>
      <c r="T589" s="78"/>
      <c r="U589" s="79"/>
      <c r="V589" s="80">
        <f>SUM(S589+U589)</f>
        <v>0</v>
      </c>
      <c r="W589" s="81"/>
      <c r="X589" s="76"/>
      <c r="Y589" s="82">
        <f>T589-D589</f>
        <v>0</v>
      </c>
      <c r="Z589" s="83">
        <f>P589-E589</f>
        <v>0</v>
      </c>
      <c r="AA589" s="84">
        <f>SUM(S589-J589)</f>
        <v>0</v>
      </c>
      <c r="AB589" s="85" t="e">
        <f>AA589/J589</f>
        <v>#DIV/0!</v>
      </c>
      <c r="AC589" s="86">
        <f>U589-K589</f>
        <v>0</v>
      </c>
      <c r="AD589" s="87" t="e">
        <f>AC589/K589</f>
        <v>#DIV/0!</v>
      </c>
      <c r="AE589" s="88">
        <f>V589-L589</f>
        <v>0</v>
      </c>
      <c r="AF589" s="89" t="e">
        <f>AE589/L589</f>
        <v>#DIV/0!</v>
      </c>
      <c r="AG589" s="90">
        <f>W589-M589</f>
        <v>0</v>
      </c>
      <c r="AH589" s="91" t="e">
        <f>AG589/M589</f>
        <v>#DIV/0!</v>
      </c>
      <c r="AI589" s="233">
        <f>(S28+S79+S130+S181+S232+S283+S334+S385+S436+S487+S538+S589)-(J28+J79+J130+J181+J232+J283+J334+J385+J436+J487+J538+J589)</f>
        <v>0</v>
      </c>
      <c r="AJ589" s="234" t="e">
        <f>AI589/(J28+J79+J130+J181+J232+J283+J334+J385+J436+J487+J538+J589)</f>
        <v>#DIV/0!</v>
      </c>
      <c r="AK589" s="233">
        <f>(U28+U79+U130+U181+U232+U283+U334+U385+U436+U487+U538+U589)-(K28+K79+K130+K181+K232+K283+K334+K385+K436+K487+K538+K589)</f>
        <v>0</v>
      </c>
      <c r="AL589" s="234" t="e">
        <f>AK589/(K28+K79+K130+K181+K232+K283+K334+K385+K436+K487+K538+K589)</f>
        <v>#DIV/0!</v>
      </c>
      <c r="AM589" s="235">
        <f>(V28+V79+V130+V181+V232+V283+V334+V385+V436+V487+V538+V589)-(L28+L79+L130+L181+L232+L283+L334+L385+L436+L487+L538+L589)</f>
        <v>0</v>
      </c>
      <c r="AN589" s="244" t="e">
        <f>AM589/(L28+L79+L130+L181+L232+L283+L334+L385+L436+L487+L538+L589)</f>
        <v>#DIV/0!</v>
      </c>
      <c r="AO589" s="235">
        <f>(W28+W79+W130+W181+W232+W283+W334+W385+W436+W487+W538+W589)-(M28+M79+M130+M181+M232+M283+M334+M385+M436+M487+M538+M589)</f>
        <v>0</v>
      </c>
      <c r="AP589" s="244" t="e">
        <f>AO589/(M28+M79+M130+M181+M232+M283+M334+M385+M436+M487+M538+M589)</f>
        <v>#DIV/0!</v>
      </c>
      <c r="AR589" s="92"/>
      <c r="AS589" s="93"/>
      <c r="AT589" s="242">
        <f>SUM(AS589-AR589)</f>
        <v>0</v>
      </c>
      <c r="AU589" s="243" t="e">
        <f>AT589/AR589</f>
        <v>#DIV/0!</v>
      </c>
      <c r="AV589" s="223">
        <f>(AS28+AS79+AS130+AS181+AS232+AS283+AS334+AS385+AS436+AS487+AS538+AS589)-(AR28+AR79+AR130+AR181+AR232+AR283+AR334+AR385+AR436+AR487+AR538+AR589)</f>
        <v>0</v>
      </c>
      <c r="AW589" s="224" t="e">
        <f>AV589/(AR28+AR79+AR130+AR181+AR232+AR283+AR334+AR385+AR436+AR487+AR538+AR589)</f>
        <v>#DIV/0!</v>
      </c>
      <c r="AY589" s="96"/>
      <c r="AZ589" s="53"/>
      <c r="BA589" s="97"/>
      <c r="BB589" s="53"/>
      <c r="BC589" s="226">
        <f>SUM(AY589-BA538)</f>
        <v>0</v>
      </c>
    </row>
    <row r="590" spans="1:55">
      <c r="A590" s="66"/>
      <c r="B590" s="67"/>
      <c r="C590" s="68"/>
      <c r="D590" s="68"/>
      <c r="E590" s="68"/>
      <c r="F590" s="69"/>
      <c r="G590" s="323"/>
      <c r="H590" s="70"/>
      <c r="I590" s="71"/>
      <c r="J590" s="72">
        <f>SUM(H590:I590)</f>
        <v>0</v>
      </c>
      <c r="K590" s="73"/>
      <c r="L590" s="74">
        <f>SUM(J590+K590)</f>
        <v>0</v>
      </c>
      <c r="M590" s="75"/>
      <c r="N590" s="76"/>
      <c r="O590" s="77"/>
      <c r="P590" s="78"/>
      <c r="Q590" s="70"/>
      <c r="R590" s="71"/>
      <c r="S590" s="71">
        <f>SUM(Q590:R590)</f>
        <v>0</v>
      </c>
      <c r="T590" s="78"/>
      <c r="U590" s="79"/>
      <c r="V590" s="80">
        <f>SUM(S590+U590)</f>
        <v>0</v>
      </c>
      <c r="W590" s="81"/>
      <c r="X590" s="76"/>
      <c r="Y590" s="82">
        <f>T590-D590</f>
        <v>0</v>
      </c>
      <c r="Z590" s="83">
        <f>P590-E590</f>
        <v>0</v>
      </c>
      <c r="AA590" s="84">
        <f>SUM(S590-J590)</f>
        <v>0</v>
      </c>
      <c r="AB590" s="85" t="e">
        <f>AA590/J590</f>
        <v>#DIV/0!</v>
      </c>
      <c r="AC590" s="86">
        <f>U590-K590</f>
        <v>0</v>
      </c>
      <c r="AD590" s="87" t="e">
        <f>AC590/K590</f>
        <v>#DIV/0!</v>
      </c>
      <c r="AE590" s="88">
        <f>V590-L590</f>
        <v>0</v>
      </c>
      <c r="AF590" s="89" t="e">
        <f>AE590/L590</f>
        <v>#DIV/0!</v>
      </c>
      <c r="AG590" s="90">
        <f>W590-M590</f>
        <v>0</v>
      </c>
      <c r="AH590" s="91" t="e">
        <f>AG590/M590</f>
        <v>#DIV/0!</v>
      </c>
      <c r="AI590" s="233">
        <f>(S29+S80+S131+S182+S233+S284+S335+S386+S437+S488+S539+S590)-(J29+J80+J131+J182+J233+J284+J335+J386+J437+J488+J539+J590)</f>
        <v>0</v>
      </c>
      <c r="AJ590" s="234" t="e">
        <f>AI590/(J29+J80+J131+J182+J233+J284+J335+J386+J437+J488+J539+J590)</f>
        <v>#DIV/0!</v>
      </c>
      <c r="AK590" s="233">
        <f>(U29+U80+U131+U182+U233+U284+U335+U386+U437+U488+U539+U590)-(K29+K80+K131+K182+K233+K284+K335+K386+K437+K488+K539+K590)</f>
        <v>0</v>
      </c>
      <c r="AL590" s="234" t="e">
        <f>AK590/(K29+K80+K131+K182+K233+K284+K335+K386+K437+K488+K539+K590)</f>
        <v>#DIV/0!</v>
      </c>
      <c r="AM590" s="235">
        <f>(V29+V80+V131+V182+V233+V284+V335+V386+V437+V488+V539+V590)-(L29+L80+L131+L182+L233+L284+L335+L386+L437+L488+L539+L590)</f>
        <v>0</v>
      </c>
      <c r="AN590" s="244" t="e">
        <f>AM590/(L29+L80+L131+L182+L233+L284+L335+L386+L437+L488+L539+L590)</f>
        <v>#DIV/0!</v>
      </c>
      <c r="AO590" s="235">
        <f>(W29+W80+W131+W182+W233+W284+W335+W386+W437+W488+W539+W590)-(M29+M80+M131+M182+M233+M284+M335+M386+M437+M488+M539+M590)</f>
        <v>0</v>
      </c>
      <c r="AP590" s="244" t="e">
        <f>AO590/(M29+M80+M131+M182+M233+M284+M335+M386+M437+M488+M539+M590)</f>
        <v>#DIV/0!</v>
      </c>
      <c r="AR590" s="92"/>
      <c r="AS590" s="93"/>
      <c r="AT590" s="242">
        <f>SUM(AS590-AR590)</f>
        <v>0</v>
      </c>
      <c r="AU590" s="243" t="e">
        <f>AT590/AR590</f>
        <v>#DIV/0!</v>
      </c>
      <c r="AV590" s="223">
        <f>(AS29+AS80+AS131+AS182+AS233+AS284+AS335+AS386+AS437+AS488+AS539+AS590)-(AR29+AR80+AR131+AR182+AR233+AR284+AR335+AR386+AR437+AR488+AR539+AR590)</f>
        <v>0</v>
      </c>
      <c r="AW590" s="224" t="e">
        <f>AV590/(AR29+AR80+AR131+AR182+AR233+AR284+AR335+AR386+AR437+AR488+AR539+AR590)</f>
        <v>#DIV/0!</v>
      </c>
      <c r="AY590" s="96"/>
      <c r="AZ590" s="53"/>
      <c r="BA590" s="97"/>
      <c r="BB590" s="53"/>
      <c r="BC590" s="226">
        <f>SUM(AY590-BA539)</f>
        <v>0</v>
      </c>
    </row>
    <row r="591" spans="1:55">
      <c r="A591" s="66"/>
      <c r="B591" s="67"/>
      <c r="C591" s="68"/>
      <c r="D591" s="68"/>
      <c r="E591" s="68"/>
      <c r="F591" s="69"/>
      <c r="G591" s="323"/>
      <c r="H591" s="70"/>
      <c r="I591" s="71"/>
      <c r="J591" s="72">
        <f>SUM(H591:I591)</f>
        <v>0</v>
      </c>
      <c r="K591" s="73"/>
      <c r="L591" s="74">
        <f>SUM(J591+K591)</f>
        <v>0</v>
      </c>
      <c r="M591" s="75"/>
      <c r="N591" s="76"/>
      <c r="O591" s="77"/>
      <c r="P591" s="78"/>
      <c r="Q591" s="70"/>
      <c r="R591" s="71"/>
      <c r="S591" s="71">
        <f>SUM(Q591:R591)</f>
        <v>0</v>
      </c>
      <c r="T591" s="78"/>
      <c r="U591" s="79"/>
      <c r="V591" s="80">
        <f>SUM(S591+U591)</f>
        <v>0</v>
      </c>
      <c r="W591" s="81"/>
      <c r="X591" s="76"/>
      <c r="Y591" s="82">
        <f>T591-D591</f>
        <v>0</v>
      </c>
      <c r="Z591" s="83">
        <f>P591-E591</f>
        <v>0</v>
      </c>
      <c r="AA591" s="84">
        <f>SUM(S591-J591)</f>
        <v>0</v>
      </c>
      <c r="AB591" s="85" t="e">
        <f>AA591/J591</f>
        <v>#DIV/0!</v>
      </c>
      <c r="AC591" s="86">
        <f>U591-K591</f>
        <v>0</v>
      </c>
      <c r="AD591" s="87" t="e">
        <f>AC591/K591</f>
        <v>#DIV/0!</v>
      </c>
      <c r="AE591" s="88">
        <f>V591-L591</f>
        <v>0</v>
      </c>
      <c r="AF591" s="89" t="e">
        <f>AE591/L591</f>
        <v>#DIV/0!</v>
      </c>
      <c r="AG591" s="90">
        <f>W591-M591</f>
        <v>0</v>
      </c>
      <c r="AH591" s="91" t="e">
        <f>AG591/M591</f>
        <v>#DIV/0!</v>
      </c>
      <c r="AI591" s="233">
        <f>(S30+S81+S132+S183+S234+S285+S336+S387+S438+S489+S540+S591)-(J30+J81+J132+J183+J234+J285+J336+J387+J438+J489+J540+J591)</f>
        <v>0</v>
      </c>
      <c r="AJ591" s="234" t="e">
        <f>AI591/(J30+J81+J132+J183+J234+J285+J336+J387+J438+J489+J540+J591)</f>
        <v>#DIV/0!</v>
      </c>
      <c r="AK591" s="233">
        <f>(U30+U81+U132+U183+U234+U285+U336+U387+U438+U489+U540+U591)-(K30+K81+K132+K183+K234+K285+K336+K387+K438+K489+K540+K591)</f>
        <v>0</v>
      </c>
      <c r="AL591" s="234" t="e">
        <f>AK591/(K30+K81+K132+K183+K234+K285+K336+K387+K438+K489+K540+K591)</f>
        <v>#DIV/0!</v>
      </c>
      <c r="AM591" s="235">
        <f>(V30+V81+V132+V183+V234+V285+V336+V387+V438+V489+V540+V591)-(L30+L81+L132+L183+L234+L285+L336+L387+L438+L489+L540+L591)</f>
        <v>0</v>
      </c>
      <c r="AN591" s="244" t="e">
        <f>AM591/(L30+L81+L132+L183+L234+L285+L336+L387+L438+L489+L540+L591)</f>
        <v>#DIV/0!</v>
      </c>
      <c r="AO591" s="235">
        <f>(W30+W81+W132+W183+W234+W285+W336+W387+W438+W489+W540+W591)-(M30+M81+M132+M183+M234+M285+M336+M387+M438+M489+M540+M591)</f>
        <v>0</v>
      </c>
      <c r="AP591" s="244" t="e">
        <f>AO591/(M30+M81+M132+M183+M234+M285+M336+M387+M438+M489+M540+M591)</f>
        <v>#DIV/0!</v>
      </c>
      <c r="AR591" s="92"/>
      <c r="AS591" s="93"/>
      <c r="AT591" s="242">
        <f>SUM(AS591-AR591)</f>
        <v>0</v>
      </c>
      <c r="AU591" s="243" t="e">
        <f>AT591/AR591</f>
        <v>#DIV/0!</v>
      </c>
      <c r="AV591" s="223">
        <f>(AS30+AS81+AS132+AS183+AS234+AS285+AS336+AS387+AS438+AS489+AS540+AS591)-(AR30+AR81+AR132+AR183+AR234+AR285+AR336+AR387+AR438+AR489+AR540+AR591)</f>
        <v>0</v>
      </c>
      <c r="AW591" s="224" t="e">
        <f>AV591/(AR30+AR81+AR132+AR183+AR234+AR285+AR336+AR387+AR438+AR489+AR540+AR591)</f>
        <v>#DIV/0!</v>
      </c>
      <c r="AY591" s="96"/>
      <c r="AZ591" s="53"/>
      <c r="BA591" s="97"/>
      <c r="BB591" s="53"/>
      <c r="BC591" s="226">
        <f>SUM(AY591-BA540)</f>
        <v>0</v>
      </c>
    </row>
    <row r="592" spans="1:55">
      <c r="A592" s="66"/>
      <c r="B592" s="67"/>
      <c r="C592" s="68"/>
      <c r="D592" s="68"/>
      <c r="E592" s="68"/>
      <c r="F592" s="69"/>
      <c r="G592" s="323"/>
      <c r="H592" s="70"/>
      <c r="I592" s="71"/>
      <c r="J592" s="72">
        <f>SUM(H592:I592)</f>
        <v>0</v>
      </c>
      <c r="K592" s="73"/>
      <c r="L592" s="74">
        <f>SUM(J592+K592)</f>
        <v>0</v>
      </c>
      <c r="M592" s="75"/>
      <c r="N592" s="76"/>
      <c r="O592" s="77"/>
      <c r="P592" s="78"/>
      <c r="Q592" s="70"/>
      <c r="R592" s="71"/>
      <c r="S592" s="71">
        <f>SUM(Q592:R592)</f>
        <v>0</v>
      </c>
      <c r="T592" s="78"/>
      <c r="U592" s="79"/>
      <c r="V592" s="80">
        <f>SUM(S592+U592)</f>
        <v>0</v>
      </c>
      <c r="W592" s="81"/>
      <c r="X592" s="76"/>
      <c r="Y592" s="82">
        <f>T592-D592</f>
        <v>0</v>
      </c>
      <c r="Z592" s="83">
        <f>P592-E592</f>
        <v>0</v>
      </c>
      <c r="AA592" s="84">
        <f>SUM(S592-J592)</f>
        <v>0</v>
      </c>
      <c r="AB592" s="85" t="e">
        <f>AA592/J592</f>
        <v>#DIV/0!</v>
      </c>
      <c r="AC592" s="86">
        <f>U592-K592</f>
        <v>0</v>
      </c>
      <c r="AD592" s="87" t="e">
        <f>AC592/K592</f>
        <v>#DIV/0!</v>
      </c>
      <c r="AE592" s="88">
        <f>V592-L592</f>
        <v>0</v>
      </c>
      <c r="AF592" s="89" t="e">
        <f>AE592/L592</f>
        <v>#DIV/0!</v>
      </c>
      <c r="AG592" s="90">
        <f>W592-M592</f>
        <v>0</v>
      </c>
      <c r="AH592" s="91" t="e">
        <f>AG592/M592</f>
        <v>#DIV/0!</v>
      </c>
      <c r="AI592" s="233">
        <f>(S31+S82+S133+S184+S235+S286+S337+S388+S439+S490+S541+S592)-(J31+J82+J133+J184+J235+J286+J337+J388+J439+J490+J541+J592)</f>
        <v>0</v>
      </c>
      <c r="AJ592" s="234" t="e">
        <f>AI592/(J31+J82+J133+J184+J235+J286+J337+J388+J439+J490+J541+J592)</f>
        <v>#DIV/0!</v>
      </c>
      <c r="AK592" s="233">
        <f>(U31+U82+U133+U184+U235+U286+U337+U388+U439+U490+U541+U592)-(K31+K82+K133+K184+K235+K286+K337+K388+K439+K490+K541+K592)</f>
        <v>0</v>
      </c>
      <c r="AL592" s="234" t="e">
        <f>AK592/(K31+K82+K133+K184+K235+K286+K337+K388+K439+K490+K541+K592)</f>
        <v>#DIV/0!</v>
      </c>
      <c r="AM592" s="235">
        <f>(V31+V82+V133+V184+V235+V286+V337+V388+V439+V490+V541+V592)-(L31+L82+L133+L184+L235+L286+L337+L388+L439+L490+L541+L592)</f>
        <v>0</v>
      </c>
      <c r="AN592" s="244" t="e">
        <f>AM592/(L31+L82+L133+L184+L235+L286+L337+L388+L439+L490+L541+L592)</f>
        <v>#DIV/0!</v>
      </c>
      <c r="AO592" s="235">
        <f>(W31+W82+W133+W184+W235+W286+W337+W388+W439+W490+W541+W592)-(M31+M82+M133+M184+M235+M286+M337+M388+M439+M490+M541+M592)</f>
        <v>0</v>
      </c>
      <c r="AP592" s="244" t="e">
        <f>AO592/(M31+M82+M133+M184+M235+M286+M337+M388+M439+M490+M541+M592)</f>
        <v>#DIV/0!</v>
      </c>
      <c r="AR592" s="92"/>
      <c r="AS592" s="93"/>
      <c r="AT592" s="242">
        <f>SUM(AS592-AR592)</f>
        <v>0</v>
      </c>
      <c r="AU592" s="243" t="e">
        <f>AT592/AR592</f>
        <v>#DIV/0!</v>
      </c>
      <c r="AV592" s="223">
        <f>(AS31+AS82+AS133+AS184+AS235+AS286+AS337+AS388+AS439+AS490+AS541+AS592)-(AR31+AR82+AR133+AR184+AR235+AR286+AR337+AR388+AR439+AR490+AR541+AR592)</f>
        <v>0</v>
      </c>
      <c r="AW592" s="224" t="e">
        <f>AV592/(AR31+AR82+AR133+AR184+AR235+AR286+AR337+AR388+AR439+AR490+AR541+AR592)</f>
        <v>#DIV/0!</v>
      </c>
      <c r="AY592" s="96"/>
      <c r="AZ592" s="53"/>
      <c r="BA592" s="97"/>
      <c r="BB592" s="53"/>
      <c r="BC592" s="226">
        <f>SUM(AY592-BA541)</f>
        <v>0</v>
      </c>
    </row>
    <row r="593" spans="1:55">
      <c r="A593" s="66"/>
      <c r="B593" s="67"/>
      <c r="C593" s="68"/>
      <c r="D593" s="68"/>
      <c r="E593" s="68"/>
      <c r="F593" s="69"/>
      <c r="G593" s="323"/>
      <c r="H593" s="70"/>
      <c r="I593" s="71"/>
      <c r="J593" s="72">
        <f>SUM(H593:I593)</f>
        <v>0</v>
      </c>
      <c r="K593" s="73"/>
      <c r="L593" s="74">
        <f>SUM(J593+K593)</f>
        <v>0</v>
      </c>
      <c r="M593" s="75"/>
      <c r="N593" s="76"/>
      <c r="O593" s="77"/>
      <c r="P593" s="78"/>
      <c r="Q593" s="70"/>
      <c r="R593" s="71"/>
      <c r="S593" s="71">
        <f>SUM(Q593:R593)</f>
        <v>0</v>
      </c>
      <c r="T593" s="78"/>
      <c r="U593" s="79"/>
      <c r="V593" s="80">
        <f>SUM(S593+U593)</f>
        <v>0</v>
      </c>
      <c r="W593" s="81"/>
      <c r="X593" s="76"/>
      <c r="Y593" s="82">
        <f>T593-D593</f>
        <v>0</v>
      </c>
      <c r="Z593" s="83">
        <f>P593-E593</f>
        <v>0</v>
      </c>
      <c r="AA593" s="84">
        <f>SUM(S593-J593)</f>
        <v>0</v>
      </c>
      <c r="AB593" s="85" t="e">
        <f>AA593/J593</f>
        <v>#DIV/0!</v>
      </c>
      <c r="AC593" s="86">
        <f>U593-K593</f>
        <v>0</v>
      </c>
      <c r="AD593" s="87" t="e">
        <f>AC593/K593</f>
        <v>#DIV/0!</v>
      </c>
      <c r="AE593" s="88">
        <f>V593-L593</f>
        <v>0</v>
      </c>
      <c r="AF593" s="89" t="e">
        <f>AE593/L593</f>
        <v>#DIV/0!</v>
      </c>
      <c r="AG593" s="90">
        <f>W593-M593</f>
        <v>0</v>
      </c>
      <c r="AH593" s="91" t="e">
        <f>AG593/M593</f>
        <v>#DIV/0!</v>
      </c>
      <c r="AI593" s="233">
        <f>(S32+S83+S134+S185+S236+S287+S338+S389+S440+S491+S542+S593)-(J32+J83+J134+J185+J236+J287+J338+J389+J440+J491+J542+J593)</f>
        <v>0</v>
      </c>
      <c r="AJ593" s="234" t="e">
        <f>AI593/(J32+J83+J134+J185+J236+J287+J338+J389+J440+J491+J542+J593)</f>
        <v>#DIV/0!</v>
      </c>
      <c r="AK593" s="233">
        <f>(U32+U83+U134+U185+U236+U287+U338+U389+U440+U491+U542+U593)-(K32+K83+K134+K185+K236+K287+K338+K389+K440+K491+K542+K593)</f>
        <v>0</v>
      </c>
      <c r="AL593" s="234" t="e">
        <f>AK593/(K32+K83+K134+K185+K236+K287+K338+K389+K440+K491+K542+K593)</f>
        <v>#DIV/0!</v>
      </c>
      <c r="AM593" s="235">
        <f>(V32+V83+V134+V185+V236+V287+V338+V389+V440+V491+V542+V593)-(L32+L83+L134+L185+L236+L287+L338+L389+L440+L491+L542+L593)</f>
        <v>0</v>
      </c>
      <c r="AN593" s="244" t="e">
        <f>AM593/(L32+L83+L134+L185+L236+L287+L338+L389+L440+L491+L542+L593)</f>
        <v>#DIV/0!</v>
      </c>
      <c r="AO593" s="235">
        <f>(W32+W83+W134+W185+W236+W287+W338+W389+W440+W491+W542+W593)-(M32+M83+M134+M185+M236+M287+M338+M389+M440+M491+M542+M593)</f>
        <v>0</v>
      </c>
      <c r="AP593" s="244" t="e">
        <f>AO593/(M32+M83+M134+M185+M236+M287+M338+M389+M440+M491+M542+M593)</f>
        <v>#DIV/0!</v>
      </c>
      <c r="AR593" s="92"/>
      <c r="AS593" s="93"/>
      <c r="AT593" s="242">
        <f>SUM(AS593-AR593)</f>
        <v>0</v>
      </c>
      <c r="AU593" s="243" t="e">
        <f>AT593/AR593</f>
        <v>#DIV/0!</v>
      </c>
      <c r="AV593" s="223">
        <f>(AS32+AS83+AS134+AS185+AS236+AS287+AS338+AS389+AS440+AS491+AS542+AS593)-(AR32+AR83+AR134+AR185+AR236+AR287+AR338+AR389+AR440+AR491+AR542+AR593)</f>
        <v>0</v>
      </c>
      <c r="AW593" s="224" t="e">
        <f>AV593/(AR32+AR83+AR134+AR185+AR236+AR287+AR338+AR389+AR440+AR491+AR542+AR593)</f>
        <v>#DIV/0!</v>
      </c>
      <c r="AY593" s="96"/>
      <c r="AZ593" s="53"/>
      <c r="BA593" s="97"/>
      <c r="BB593" s="53"/>
      <c r="BC593" s="226">
        <f>SUM(AY593-BA542)</f>
        <v>0</v>
      </c>
    </row>
    <row r="594" spans="1:55">
      <c r="A594" s="66"/>
      <c r="B594" s="67"/>
      <c r="C594" s="68"/>
      <c r="D594" s="68"/>
      <c r="E594" s="68"/>
      <c r="F594" s="69"/>
      <c r="G594" s="323"/>
      <c r="H594" s="70"/>
      <c r="I594" s="71"/>
      <c r="J594" s="72">
        <f>SUM(H594:I594)</f>
        <v>0</v>
      </c>
      <c r="K594" s="73"/>
      <c r="L594" s="74">
        <f>SUM(J594+K594)</f>
        <v>0</v>
      </c>
      <c r="M594" s="75"/>
      <c r="N594" s="76"/>
      <c r="O594" s="77"/>
      <c r="P594" s="78"/>
      <c r="Q594" s="70"/>
      <c r="R594" s="71"/>
      <c r="S594" s="71">
        <f>SUM(Q594:R594)</f>
        <v>0</v>
      </c>
      <c r="T594" s="78"/>
      <c r="U594" s="79"/>
      <c r="V594" s="80">
        <f>SUM(S594+U594)</f>
        <v>0</v>
      </c>
      <c r="W594" s="81"/>
      <c r="X594" s="76"/>
      <c r="Y594" s="82">
        <f>T594-D594</f>
        <v>0</v>
      </c>
      <c r="Z594" s="83">
        <f>P594-E594</f>
        <v>0</v>
      </c>
      <c r="AA594" s="84">
        <f>SUM(S594-J594)</f>
        <v>0</v>
      </c>
      <c r="AB594" s="85" t="e">
        <f>AA594/J594</f>
        <v>#DIV/0!</v>
      </c>
      <c r="AC594" s="86">
        <f>U594-K594</f>
        <v>0</v>
      </c>
      <c r="AD594" s="87" t="e">
        <f>AC594/K594</f>
        <v>#DIV/0!</v>
      </c>
      <c r="AE594" s="88">
        <f>V594-L594</f>
        <v>0</v>
      </c>
      <c r="AF594" s="89" t="e">
        <f>AE594/L594</f>
        <v>#DIV/0!</v>
      </c>
      <c r="AG594" s="90">
        <f>W594-M594</f>
        <v>0</v>
      </c>
      <c r="AH594" s="91" t="e">
        <f>AG594/M594</f>
        <v>#DIV/0!</v>
      </c>
      <c r="AI594" s="233">
        <f>(S33+S84+S135+S186+S237+S288+S339+S390+S441+S492+S543+S594)-(J33+J84+J135+J186+J237+J288+J339+J390+J441+J492+J543+J594)</f>
        <v>0</v>
      </c>
      <c r="AJ594" s="234" t="e">
        <f>AI594/(J33+J84+J135+J186+J237+J288+J339+J390+J441+J492+J543+J594)</f>
        <v>#DIV/0!</v>
      </c>
      <c r="AK594" s="233">
        <f>(U33+U84+U135+U186+U237+U288+U339+U390+U441+U492+U543+U594)-(K33+K84+K135+K186+K237+K288+K339+K390+K441+K492+K543+K594)</f>
        <v>0</v>
      </c>
      <c r="AL594" s="234" t="e">
        <f>AK594/(K33+K84+K135+K186+K237+K288+K339+K390+K441+K492+K543+K594)</f>
        <v>#DIV/0!</v>
      </c>
      <c r="AM594" s="235">
        <f>(V33+V84+V135+V186+V237+V288+V339+V390+V441+V492+V543+V594)-(L33+L84+L135+L186+L237+L288+L339+L390+L441+L492+L543+L594)</f>
        <v>0</v>
      </c>
      <c r="AN594" s="244" t="e">
        <f>AM594/(L33+L84+L135+L186+L237+L288+L339+L390+L441+L492+L543+L594)</f>
        <v>#DIV/0!</v>
      </c>
      <c r="AO594" s="235">
        <f>(W33+W84+W135+W186+W237+W288+W339+W390+W441+W492+W543+W594)-(M33+M84+M135+M186+M237+M288+M339+M390+M441+M492+M543+M594)</f>
        <v>0</v>
      </c>
      <c r="AP594" s="244" t="e">
        <f>AO594/(M33+M84+M135+M186+M237+M288+M339+M390+M441+M492+M543+M594)</f>
        <v>#DIV/0!</v>
      </c>
      <c r="AR594" s="92"/>
      <c r="AS594" s="93"/>
      <c r="AT594" s="242">
        <f>SUM(AS594-AR594)</f>
        <v>0</v>
      </c>
      <c r="AU594" s="243" t="e">
        <f>AT594/AR594</f>
        <v>#DIV/0!</v>
      </c>
      <c r="AV594" s="223">
        <f>(AS33+AS84+AS135+AS186+AS237+AS288+AS339+AS390+AS441+AS492+AS543+AS594)-(AR33+AR84+AR135+AR186+AR237+AR288+AR339+AR390+AR441+AR492+AR543+AR594)</f>
        <v>0</v>
      </c>
      <c r="AW594" s="224" t="e">
        <f>AV594/(AR33+AR84+AR135+AR186+AR237+AR288+AR339+AR390+AR441+AR492+AR543+AR594)</f>
        <v>#DIV/0!</v>
      </c>
      <c r="AY594" s="96"/>
      <c r="AZ594" s="53"/>
      <c r="BA594" s="97"/>
      <c r="BB594" s="53"/>
      <c r="BC594" s="226">
        <f>SUM(AY594-BA543)</f>
        <v>0</v>
      </c>
    </row>
    <row r="595" spans="1:55">
      <c r="A595" s="66"/>
      <c r="B595" s="67"/>
      <c r="C595" s="68"/>
      <c r="D595" s="68"/>
      <c r="E595" s="68"/>
      <c r="F595" s="69"/>
      <c r="G595" s="323"/>
      <c r="H595" s="70"/>
      <c r="I595" s="71"/>
      <c r="J595" s="72">
        <f>SUM(H595:I595)</f>
        <v>0</v>
      </c>
      <c r="K595" s="73"/>
      <c r="L595" s="74">
        <f>SUM(J595+K595)</f>
        <v>0</v>
      </c>
      <c r="M595" s="75"/>
      <c r="N595" s="76"/>
      <c r="O595" s="77"/>
      <c r="P595" s="78"/>
      <c r="Q595" s="70"/>
      <c r="R595" s="71"/>
      <c r="S595" s="71">
        <f>SUM(Q595:R595)</f>
        <v>0</v>
      </c>
      <c r="T595" s="78"/>
      <c r="U595" s="79"/>
      <c r="V595" s="80">
        <f>SUM(S595+U595)</f>
        <v>0</v>
      </c>
      <c r="W595" s="81"/>
      <c r="X595" s="76"/>
      <c r="Y595" s="82">
        <f>T595-D595</f>
        <v>0</v>
      </c>
      <c r="Z595" s="83">
        <f>P595-E595</f>
        <v>0</v>
      </c>
      <c r="AA595" s="84">
        <f>SUM(S595-J595)</f>
        <v>0</v>
      </c>
      <c r="AB595" s="85" t="e">
        <f>AA595/J595</f>
        <v>#DIV/0!</v>
      </c>
      <c r="AC595" s="86">
        <f>U595-K595</f>
        <v>0</v>
      </c>
      <c r="AD595" s="87" t="e">
        <f>AC595/K595</f>
        <v>#DIV/0!</v>
      </c>
      <c r="AE595" s="88">
        <f>V595-L595</f>
        <v>0</v>
      </c>
      <c r="AF595" s="89" t="e">
        <f>AE595/L595</f>
        <v>#DIV/0!</v>
      </c>
      <c r="AG595" s="90">
        <f>W595-M595</f>
        <v>0</v>
      </c>
      <c r="AH595" s="91" t="e">
        <f>AG595/M595</f>
        <v>#DIV/0!</v>
      </c>
      <c r="AI595" s="233">
        <f>(S34+S85+S136+S187+S238+S289+S340+S391+S442+S493+S544+S595)-(J34+J85+J136+J187+J238+J289+J340+J391+J442+J493+J544+J595)</f>
        <v>0</v>
      </c>
      <c r="AJ595" s="234" t="e">
        <f>AI595/(J34+J85+J136+J187+J238+J289+J340+J391+J442+J493+J544+J595)</f>
        <v>#DIV/0!</v>
      </c>
      <c r="AK595" s="233">
        <f>(U34+U85+U136+U187+U238+U289+U340+U391+U442+U493+U544+U595)-(K34+K85+K136+K187+K238+K289+K340+K391+K442+K493+K544+K595)</f>
        <v>0</v>
      </c>
      <c r="AL595" s="234" t="e">
        <f>AK595/(K34+K85+K136+K187+K238+K289+K340+K391+K442+K493+K544+K595)</f>
        <v>#DIV/0!</v>
      </c>
      <c r="AM595" s="235">
        <f>(V34+V85+V136+V187+V238+V289+V340+V391+V442+V493+V544+V595)-(L34+L85+L136+L187+L238+L289+L340+L391+L442+L493+L544+L595)</f>
        <v>0</v>
      </c>
      <c r="AN595" s="244" t="e">
        <f>AM595/(L34+L85+L136+L187+L238+L289+L340+L391+L442+L493+L544+L595)</f>
        <v>#DIV/0!</v>
      </c>
      <c r="AO595" s="235">
        <f>(W34+W85+W136+W187+W238+W289+W340+W391+W442+W493+W544+W595)-(M34+M85+M136+M187+M238+M289+M340+M391+M442+M493+M544+M595)</f>
        <v>0</v>
      </c>
      <c r="AP595" s="244" t="e">
        <f>AO595/(M34+M85+M136+M187+M238+M289+M340+M391+M442+M493+M544+M595)</f>
        <v>#DIV/0!</v>
      </c>
      <c r="AR595" s="92"/>
      <c r="AS595" s="93"/>
      <c r="AT595" s="242">
        <f>SUM(AS595-AR595)</f>
        <v>0</v>
      </c>
      <c r="AU595" s="243" t="e">
        <f>AT595/AR595</f>
        <v>#DIV/0!</v>
      </c>
      <c r="AV595" s="223">
        <f>(AS34+AS85+AS136+AS187+AS238+AS289+AS340+AS391+AS442+AS493+AS544+AS595)-(AR34+AR85+AR136+AR187+AR238+AR289+AR340+AR391+AR442+AR493+AR544+AR595)</f>
        <v>0</v>
      </c>
      <c r="AW595" s="224" t="e">
        <f>AV595/(AR34+AR85+AR136+AR187+AR238+AR289+AR340+AR391+AR442+AR493+AR544+AR595)</f>
        <v>#DIV/0!</v>
      </c>
      <c r="AY595" s="96"/>
      <c r="AZ595" s="53"/>
      <c r="BA595" s="97"/>
      <c r="BB595" s="53"/>
      <c r="BC595" s="226">
        <f>SUM(AY595-BA544)</f>
        <v>0</v>
      </c>
    </row>
    <row r="596" spans="1:55">
      <c r="A596" s="66"/>
      <c r="B596" s="67"/>
      <c r="C596" s="68"/>
      <c r="D596" s="68"/>
      <c r="E596" s="68"/>
      <c r="F596" s="69"/>
      <c r="G596" s="323"/>
      <c r="H596" s="70"/>
      <c r="I596" s="71"/>
      <c r="J596" s="72">
        <f>SUM(H596:I596)</f>
        <v>0</v>
      </c>
      <c r="K596" s="73"/>
      <c r="L596" s="74">
        <f>SUM(J596+K596)</f>
        <v>0</v>
      </c>
      <c r="M596" s="75"/>
      <c r="N596" s="76"/>
      <c r="O596" s="77"/>
      <c r="P596" s="78"/>
      <c r="Q596" s="70"/>
      <c r="R596" s="71"/>
      <c r="S596" s="71">
        <f>SUM(Q596:R596)</f>
        <v>0</v>
      </c>
      <c r="T596" s="78"/>
      <c r="U596" s="79"/>
      <c r="V596" s="80">
        <f>SUM(S596+U596)</f>
        <v>0</v>
      </c>
      <c r="W596" s="81"/>
      <c r="X596" s="76"/>
      <c r="Y596" s="82">
        <f>T596-D596</f>
        <v>0</v>
      </c>
      <c r="Z596" s="83">
        <f>P596-E596</f>
        <v>0</v>
      </c>
      <c r="AA596" s="84">
        <f>SUM(S596-J596)</f>
        <v>0</v>
      </c>
      <c r="AB596" s="85" t="e">
        <f>AA596/J596</f>
        <v>#DIV/0!</v>
      </c>
      <c r="AC596" s="86">
        <f>U596-K596</f>
        <v>0</v>
      </c>
      <c r="AD596" s="87" t="e">
        <f>AC596/K596</f>
        <v>#DIV/0!</v>
      </c>
      <c r="AE596" s="88">
        <f>V596-L596</f>
        <v>0</v>
      </c>
      <c r="AF596" s="89" t="e">
        <f>AE596/L596</f>
        <v>#DIV/0!</v>
      </c>
      <c r="AG596" s="90">
        <f>W596-M596</f>
        <v>0</v>
      </c>
      <c r="AH596" s="91" t="e">
        <f>AG596/M596</f>
        <v>#DIV/0!</v>
      </c>
      <c r="AI596" s="233">
        <f>(S35+S86+S137+S188+S239+S290+S341+S392+S443+S494+S545+S596)-(J35+J86+J137+J188+J239+J290+J341+J392+J443+J494+J545+J596)</f>
        <v>0</v>
      </c>
      <c r="AJ596" s="234" t="e">
        <f>AI596/(J35+J86+J137+J188+J239+J290+J341+J392+J443+J494+J545+J596)</f>
        <v>#DIV/0!</v>
      </c>
      <c r="AK596" s="233">
        <f>(U35+U86+U137+U188+U239+U290+U341+U392+U443+U494+U545+U596)-(K35+K86+K137+K188+K239+K290+K341+K392+K443+K494+K545+K596)</f>
        <v>0</v>
      </c>
      <c r="AL596" s="234" t="e">
        <f>AK596/(K35+K86+K137+K188+K239+K290+K341+K392+K443+K494+K545+K596)</f>
        <v>#DIV/0!</v>
      </c>
      <c r="AM596" s="235">
        <f>(V35+V86+V137+V188+V239+V290+V341+V392+V443+V494+V545+V596)-(L35+L86+L137+L188+L239+L290+L341+L392+L443+L494+L545+L596)</f>
        <v>0</v>
      </c>
      <c r="AN596" s="244" t="e">
        <f>AM596/(L35+L86+L137+L188+L239+L290+L341+L392+L443+L494+L545+L596)</f>
        <v>#DIV/0!</v>
      </c>
      <c r="AO596" s="235">
        <f>(W35+W86+W137+W188+W239+W290+W341+W392+W443+W494+W545+W596)-(M35+M86+M137+M188+M239+M290+M341+M392+M443+M494+M545+M596)</f>
        <v>0</v>
      </c>
      <c r="AP596" s="244" t="e">
        <f>AO596/(M35+M86+M137+M188+M239+M290+M341+M392+M443+M494+M545+M596)</f>
        <v>#DIV/0!</v>
      </c>
      <c r="AR596" s="92"/>
      <c r="AS596" s="93"/>
      <c r="AT596" s="242">
        <f>SUM(AS596-AR596)</f>
        <v>0</v>
      </c>
      <c r="AU596" s="243" t="e">
        <f>AT596/AR596</f>
        <v>#DIV/0!</v>
      </c>
      <c r="AV596" s="223">
        <f>(AS35+AS86+AS137+AS188+AS239+AS290+AS341+AS392+AS443+AS494+AS545+AS596)-(AR35+AR86+AR137+AR188+AR239+AR290+AR341+AR392+AR443+AR494+AR545+AR596)</f>
        <v>0</v>
      </c>
      <c r="AW596" s="224" t="e">
        <f>AV596/(AR35+AR86+AR137+AR188+AR239+AR290+AR341+AR392+AR443+AR494+AR545+AR596)</f>
        <v>#DIV/0!</v>
      </c>
      <c r="AY596" s="96"/>
      <c r="AZ596" s="53"/>
      <c r="BA596" s="97"/>
      <c r="BB596" s="53"/>
      <c r="BC596" s="226">
        <f>SUM(AY596-BA545)</f>
        <v>0</v>
      </c>
    </row>
    <row r="597" spans="1:55">
      <c r="A597" s="66"/>
      <c r="B597" s="67"/>
      <c r="C597" s="68"/>
      <c r="D597" s="68"/>
      <c r="E597" s="68"/>
      <c r="F597" s="69"/>
      <c r="G597" s="323"/>
      <c r="H597" s="70"/>
      <c r="I597" s="71"/>
      <c r="J597" s="72">
        <f>SUM(H597:I597)</f>
        <v>0</v>
      </c>
      <c r="K597" s="73"/>
      <c r="L597" s="74">
        <f>SUM(J597+K597)</f>
        <v>0</v>
      </c>
      <c r="M597" s="75"/>
      <c r="N597" s="76"/>
      <c r="O597" s="77"/>
      <c r="P597" s="78"/>
      <c r="Q597" s="70"/>
      <c r="R597" s="71"/>
      <c r="S597" s="71">
        <f>SUM(Q597:R597)</f>
        <v>0</v>
      </c>
      <c r="T597" s="78"/>
      <c r="U597" s="79"/>
      <c r="V597" s="80">
        <f>SUM(S597+U597)</f>
        <v>0</v>
      </c>
      <c r="W597" s="81"/>
      <c r="X597" s="76"/>
      <c r="Y597" s="82">
        <f>T597-D597</f>
        <v>0</v>
      </c>
      <c r="Z597" s="83">
        <f>P597-E597</f>
        <v>0</v>
      </c>
      <c r="AA597" s="84">
        <f>SUM(S597-J597)</f>
        <v>0</v>
      </c>
      <c r="AB597" s="85" t="e">
        <f>AA597/J597</f>
        <v>#DIV/0!</v>
      </c>
      <c r="AC597" s="86">
        <f>U597-K597</f>
        <v>0</v>
      </c>
      <c r="AD597" s="87" t="e">
        <f>AC597/K597</f>
        <v>#DIV/0!</v>
      </c>
      <c r="AE597" s="88">
        <f>V597-L597</f>
        <v>0</v>
      </c>
      <c r="AF597" s="89" t="e">
        <f>AE597/L597</f>
        <v>#DIV/0!</v>
      </c>
      <c r="AG597" s="90">
        <f>W597-M597</f>
        <v>0</v>
      </c>
      <c r="AH597" s="91" t="e">
        <f>AG597/M597</f>
        <v>#DIV/0!</v>
      </c>
      <c r="AI597" s="233">
        <f>(S36+S87+S138+S189+S240+S291+S342+S393+S444+S495+S546+S597)-(J36+J87+J138+J189+J240+J291+J342+J393+J444+J495+J546+J597)</f>
        <v>0</v>
      </c>
      <c r="AJ597" s="234" t="e">
        <f>AI597/(J36+J87+J138+J189+J240+J291+J342+J393+J444+J495+J546+J597)</f>
        <v>#DIV/0!</v>
      </c>
      <c r="AK597" s="233">
        <f>(U36+U87+U138+U189+U240+U291+U342+U393+U444+U495+U546+U597)-(K36+K87+K138+K189+K240+K291+K342+K393+K444+K495+K546+K597)</f>
        <v>0</v>
      </c>
      <c r="AL597" s="234" t="e">
        <f>AK597/(K36+K87+K138+K189+K240+K291+K342+K393+K444+K495+K546+K597)</f>
        <v>#DIV/0!</v>
      </c>
      <c r="AM597" s="235">
        <f>(V36+V87+V138+V189+V240+V291+V342+V393+V444+V495+V546+V597)-(L36+L87+L138+L189+L240+L291+L342+L393+L444+L495+L546+L597)</f>
        <v>0</v>
      </c>
      <c r="AN597" s="244" t="e">
        <f>AM597/(L36+L87+L138+L189+L240+L291+L342+L393+L444+L495+L546+L597)</f>
        <v>#DIV/0!</v>
      </c>
      <c r="AO597" s="235">
        <f>(W36+W87+W138+W189+W240+W291+W342+W393+W444+W495+W546+W597)-(M36+M87+M138+M189+M240+M291+M342+M393+M444+M495+M546+M597)</f>
        <v>0</v>
      </c>
      <c r="AP597" s="244" t="e">
        <f>AO597/(M36+M87+M138+M189+M240+M291+M342+M393+M444+M495+M546+M597)</f>
        <v>#DIV/0!</v>
      </c>
      <c r="AR597" s="92"/>
      <c r="AS597" s="93"/>
      <c r="AT597" s="242">
        <f>SUM(AS597-AR597)</f>
        <v>0</v>
      </c>
      <c r="AU597" s="243" t="e">
        <f>AT597/AR597</f>
        <v>#DIV/0!</v>
      </c>
      <c r="AV597" s="223">
        <f>(AS36+AS87+AS138+AS189+AS240+AS291+AS342+AS393+AS444+AS495+AS546+AS597)-(AR36+AR87+AR138+AR189+AR240+AR291+AR342+AR393+AR444+AR495+AR546+AR597)</f>
        <v>0</v>
      </c>
      <c r="AW597" s="224" t="e">
        <f>AV597/(AR36+AR87+AR138+AR189+AR240+AR291+AR342+AR393+AR444+AR495+AR546+AR597)</f>
        <v>#DIV/0!</v>
      </c>
      <c r="AY597" s="96"/>
      <c r="AZ597" s="53"/>
      <c r="BA597" s="97"/>
      <c r="BB597" s="53"/>
      <c r="BC597" s="226">
        <f>SUM(AY597-BA546)</f>
        <v>0</v>
      </c>
    </row>
    <row r="598" spans="1:55">
      <c r="A598" s="66"/>
      <c r="B598" s="67"/>
      <c r="C598" s="68"/>
      <c r="D598" s="68"/>
      <c r="E598" s="68"/>
      <c r="F598" s="69"/>
      <c r="G598" s="323"/>
      <c r="H598" s="70"/>
      <c r="I598" s="71"/>
      <c r="J598" s="72">
        <f>SUM(H598:I598)</f>
        <v>0</v>
      </c>
      <c r="K598" s="73"/>
      <c r="L598" s="74">
        <f>SUM(J598+K598)</f>
        <v>0</v>
      </c>
      <c r="M598" s="75"/>
      <c r="N598" s="76"/>
      <c r="O598" s="77"/>
      <c r="P598" s="78"/>
      <c r="Q598" s="70"/>
      <c r="R598" s="71"/>
      <c r="S598" s="71">
        <f>SUM(Q598:R598)</f>
        <v>0</v>
      </c>
      <c r="T598" s="78"/>
      <c r="U598" s="79"/>
      <c r="V598" s="80">
        <f>SUM(S598+U598)</f>
        <v>0</v>
      </c>
      <c r="W598" s="81"/>
      <c r="X598" s="76"/>
      <c r="Y598" s="82">
        <f>T598-D598</f>
        <v>0</v>
      </c>
      <c r="Z598" s="83">
        <f>P598-E598</f>
        <v>0</v>
      </c>
      <c r="AA598" s="84">
        <f>SUM(S598-J598)</f>
        <v>0</v>
      </c>
      <c r="AB598" s="85" t="e">
        <f>AA598/J598</f>
        <v>#DIV/0!</v>
      </c>
      <c r="AC598" s="86">
        <f>U598-K598</f>
        <v>0</v>
      </c>
      <c r="AD598" s="87" t="e">
        <f>AC598/K598</f>
        <v>#DIV/0!</v>
      </c>
      <c r="AE598" s="88">
        <f>V598-L598</f>
        <v>0</v>
      </c>
      <c r="AF598" s="89" t="e">
        <f>AE598/L598</f>
        <v>#DIV/0!</v>
      </c>
      <c r="AG598" s="90">
        <f>W598-M598</f>
        <v>0</v>
      </c>
      <c r="AH598" s="91" t="e">
        <f>AG598/M598</f>
        <v>#DIV/0!</v>
      </c>
      <c r="AI598" s="233">
        <f>(S37+S88+S139+S190+S241+S292+S343+S394+S445+S496+S547+S598)-(J37+J88+J139+J190+J241+J292+J343+J394+J445+J496+J547+J598)</f>
        <v>0</v>
      </c>
      <c r="AJ598" s="234" t="e">
        <f>AI598/(J37+J88+J139+J190+J241+J292+J343+J394+J445+J496+J547+J598)</f>
        <v>#DIV/0!</v>
      </c>
      <c r="AK598" s="233">
        <f>(U37+U88+U139+U190+U241+U292+U343+U394+U445+U496+U547+U598)-(K37+K88+K139+K190+K241+K292+K343+K394+K445+K496+K547+K598)</f>
        <v>0</v>
      </c>
      <c r="AL598" s="234" t="e">
        <f>AK598/(K37+K88+K139+K190+K241+K292+K343+K394+K445+K496+K547+K598)</f>
        <v>#DIV/0!</v>
      </c>
      <c r="AM598" s="235">
        <f>(V37+V88+V139+V190+V241+V292+V343+V394+V445+V496+V547+V598)-(L37+L88+L139+L190+L241+L292+L343+L394+L445+L496+L547+L598)</f>
        <v>0</v>
      </c>
      <c r="AN598" s="244" t="e">
        <f>AM598/(L37+L88+L139+L190+L241+L292+L343+L394+L445+L496+L547+L598)</f>
        <v>#DIV/0!</v>
      </c>
      <c r="AO598" s="235">
        <f>(W37+W88+W139+W190+W241+W292+W343+W394+W445+W496+W547+W598)-(M37+M88+M139+M190+M241+M292+M343+M394+M445+M496+M547+M598)</f>
        <v>0</v>
      </c>
      <c r="AP598" s="244" t="e">
        <f>AO598/(M37+M88+M139+M190+M241+M292+M343+M394+M445+M496+M547+M598)</f>
        <v>#DIV/0!</v>
      </c>
      <c r="AR598" s="92"/>
      <c r="AS598" s="93"/>
      <c r="AT598" s="242">
        <f>SUM(AS598-AR598)</f>
        <v>0</v>
      </c>
      <c r="AU598" s="243" t="e">
        <f>AT598/AR598</f>
        <v>#DIV/0!</v>
      </c>
      <c r="AV598" s="223">
        <f>(AS37+AS88+AS139+AS190+AS241+AS292+AS343+AS394+AS445+AS496+AS547+AS598)-(AR37+AR88+AR139+AR190+AR241+AR292+AR343+AR394+AR445+AR496+AR547+AR598)</f>
        <v>0</v>
      </c>
      <c r="AW598" s="224" t="e">
        <f>AV598/(AR37+AR88+AR139+AR190+AR241+AR292+AR343+AR394+AR445+AR496+AR547+AR598)</f>
        <v>#DIV/0!</v>
      </c>
      <c r="AY598" s="96"/>
      <c r="AZ598" s="53"/>
      <c r="BA598" s="97"/>
      <c r="BB598" s="53"/>
      <c r="BC598" s="226">
        <f>SUM(AY598-BA547)</f>
        <v>0</v>
      </c>
    </row>
    <row r="599" spans="1:55">
      <c r="A599" s="66"/>
      <c r="B599" s="67"/>
      <c r="C599" s="68"/>
      <c r="D599" s="68"/>
      <c r="E599" s="68"/>
      <c r="F599" s="69"/>
      <c r="G599" s="323"/>
      <c r="H599" s="70"/>
      <c r="I599" s="71"/>
      <c r="J599" s="72">
        <f>SUM(H599:I599)</f>
        <v>0</v>
      </c>
      <c r="K599" s="73"/>
      <c r="L599" s="74">
        <f>SUM(J599+K599)</f>
        <v>0</v>
      </c>
      <c r="M599" s="75"/>
      <c r="N599" s="76"/>
      <c r="O599" s="77"/>
      <c r="P599" s="78"/>
      <c r="Q599" s="70"/>
      <c r="R599" s="71"/>
      <c r="S599" s="71">
        <f>SUM(Q599:R599)</f>
        <v>0</v>
      </c>
      <c r="T599" s="78"/>
      <c r="U599" s="79"/>
      <c r="V599" s="80">
        <f>SUM(S599+U599)</f>
        <v>0</v>
      </c>
      <c r="W599" s="81"/>
      <c r="X599" s="76"/>
      <c r="Y599" s="82">
        <f>T599-D599</f>
        <v>0</v>
      </c>
      <c r="Z599" s="83">
        <f>P599-E599</f>
        <v>0</v>
      </c>
      <c r="AA599" s="84">
        <f>SUM(S599-J599)</f>
        <v>0</v>
      </c>
      <c r="AB599" s="85" t="e">
        <f>AA599/J599</f>
        <v>#DIV/0!</v>
      </c>
      <c r="AC599" s="86">
        <f>U599-K599</f>
        <v>0</v>
      </c>
      <c r="AD599" s="87" t="e">
        <f>AC599/K599</f>
        <v>#DIV/0!</v>
      </c>
      <c r="AE599" s="88">
        <f>V599-L599</f>
        <v>0</v>
      </c>
      <c r="AF599" s="89" t="e">
        <f>AE599/L599</f>
        <v>#DIV/0!</v>
      </c>
      <c r="AG599" s="90">
        <f>W599-M599</f>
        <v>0</v>
      </c>
      <c r="AH599" s="91" t="e">
        <f>AG599/M599</f>
        <v>#DIV/0!</v>
      </c>
      <c r="AI599" s="233">
        <f>(S38+S89+S140+S191+S242+S293+S344+S395+S446+S497+S548+S599)-(J38+J89+J140+J191+J242+J293+J344+J395+J446+J497+J548+J599)</f>
        <v>0</v>
      </c>
      <c r="AJ599" s="234" t="e">
        <f>AI599/(J38+J89+J140+J191+J242+J293+J344+J395+J446+J497+J548+J599)</f>
        <v>#DIV/0!</v>
      </c>
      <c r="AK599" s="233">
        <f>(U38+U89+U140+U191+U242+U293+U344+U395+U446+U497+U548+U599)-(K38+K89+K140+K191+K242+K293+K344+K395+K446+K497+K548+K599)</f>
        <v>0</v>
      </c>
      <c r="AL599" s="234" t="e">
        <f>AK599/(K38+K89+K140+K191+K242+K293+K344+K395+K446+K497+K548+K599)</f>
        <v>#DIV/0!</v>
      </c>
      <c r="AM599" s="235">
        <f>(V38+V89+V140+V191+V242+V293+V344+V395+V446+V497+V548+V599)-(L38+L89+L140+L191+L242+L293+L344+L395+L446+L497+L548+L599)</f>
        <v>0</v>
      </c>
      <c r="AN599" s="244" t="e">
        <f>AM599/(L38+L89+L140+L191+L242+L293+L344+L395+L446+L497+L548+L599)</f>
        <v>#DIV/0!</v>
      </c>
      <c r="AO599" s="235">
        <f>(W38+W89+W140+W191+W242+W293+W344+W395+W446+W497+W548+W599)-(M38+M89+M140+M191+M242+M293+M344+M395+M446+M497+M548+M599)</f>
        <v>0</v>
      </c>
      <c r="AP599" s="244" t="e">
        <f>AO599/(M38+M89+M140+M191+M242+M293+M344+M395+M446+M497+M548+M599)</f>
        <v>#DIV/0!</v>
      </c>
      <c r="AR599" s="92"/>
      <c r="AS599" s="93"/>
      <c r="AT599" s="242">
        <f>SUM(AS599-AR599)</f>
        <v>0</v>
      </c>
      <c r="AU599" s="243" t="e">
        <f>AT599/AR599</f>
        <v>#DIV/0!</v>
      </c>
      <c r="AV599" s="223">
        <f>(AS38+AS89+AS140+AS191+AS242+AS293+AS344+AS395+AS446+AS497+AS548+AS599)-(AR38+AR89+AR140+AR191+AR242+AR293+AR344+AR395+AR446+AR497+AR548+AR599)</f>
        <v>0</v>
      </c>
      <c r="AW599" s="224" t="e">
        <f>AV599/(AR38+AR89+AR140+AR191+AR242+AR293+AR344+AR395+AR446+AR497+AR548+AR599)</f>
        <v>#DIV/0!</v>
      </c>
      <c r="AY599" s="96"/>
      <c r="AZ599" s="53"/>
      <c r="BA599" s="97"/>
      <c r="BB599" s="53"/>
      <c r="BC599" s="226">
        <f>SUM(AY599-BA548)</f>
        <v>0</v>
      </c>
    </row>
    <row r="600" spans="1:55">
      <c r="A600" s="66"/>
      <c r="B600" s="67"/>
      <c r="C600" s="68"/>
      <c r="D600" s="68"/>
      <c r="E600" s="68"/>
      <c r="F600" s="69"/>
      <c r="G600" s="323"/>
      <c r="H600" s="70"/>
      <c r="I600" s="71"/>
      <c r="J600" s="72">
        <f>SUM(H600:I600)</f>
        <v>0</v>
      </c>
      <c r="K600" s="73"/>
      <c r="L600" s="74">
        <f>SUM(J600+K600)</f>
        <v>0</v>
      </c>
      <c r="M600" s="75"/>
      <c r="N600" s="76"/>
      <c r="O600" s="77"/>
      <c r="P600" s="78"/>
      <c r="Q600" s="70"/>
      <c r="R600" s="71"/>
      <c r="S600" s="71">
        <f>SUM(Q600:R600)</f>
        <v>0</v>
      </c>
      <c r="T600" s="78"/>
      <c r="U600" s="79"/>
      <c r="V600" s="80">
        <f>SUM(S600+U600)</f>
        <v>0</v>
      </c>
      <c r="W600" s="81"/>
      <c r="X600" s="76"/>
      <c r="Y600" s="82">
        <f>T600-D600</f>
        <v>0</v>
      </c>
      <c r="Z600" s="83">
        <f>P600-E600</f>
        <v>0</v>
      </c>
      <c r="AA600" s="84">
        <f>SUM(S600-J600)</f>
        <v>0</v>
      </c>
      <c r="AB600" s="85" t="e">
        <f>AA600/J600</f>
        <v>#DIV/0!</v>
      </c>
      <c r="AC600" s="86">
        <f>U600-K600</f>
        <v>0</v>
      </c>
      <c r="AD600" s="87" t="e">
        <f>AC600/K600</f>
        <v>#DIV/0!</v>
      </c>
      <c r="AE600" s="88">
        <f>V600-L600</f>
        <v>0</v>
      </c>
      <c r="AF600" s="89" t="e">
        <f>AE600/L600</f>
        <v>#DIV/0!</v>
      </c>
      <c r="AG600" s="90">
        <f>W600-M600</f>
        <v>0</v>
      </c>
      <c r="AH600" s="91" t="e">
        <f>AG600/M600</f>
        <v>#DIV/0!</v>
      </c>
      <c r="AI600" s="233">
        <f>(S39+S90+S141+S192+S243+S294+S345+S396+S447+S498+S549+S600)-(J39+J90+J141+J192+J243+J294+J345+J396+J447+J498+J549+J600)</f>
        <v>0</v>
      </c>
      <c r="AJ600" s="234" t="e">
        <f>AI600/(J39+J90+J141+J192+J243+J294+J345+J396+J447+J498+J549+J600)</f>
        <v>#DIV/0!</v>
      </c>
      <c r="AK600" s="233">
        <f>(U39+U90+U141+U192+U243+U294+U345+U396+U447+U498+U549+U600)-(K39+K90+K141+K192+K243+K294+K345+K396+K447+K498+K549+K600)</f>
        <v>0</v>
      </c>
      <c r="AL600" s="234" t="e">
        <f>AK600/(K39+K90+K141+K192+K243+K294+K345+K396+K447+K498+K549+K600)</f>
        <v>#DIV/0!</v>
      </c>
      <c r="AM600" s="235">
        <f>(V39+V90+V141+V192+V243+V294+V345+V396+V447+V498+V549+V600)-(L39+L90+L141+L192+L243+L294+L345+L396+L447+L498+L549+L600)</f>
        <v>0</v>
      </c>
      <c r="AN600" s="244" t="e">
        <f>AM600/(L39+L90+L141+L192+L243+L294+L345+L396+L447+L498+L549+L600)</f>
        <v>#DIV/0!</v>
      </c>
      <c r="AO600" s="235">
        <f>(W39+W90+W141+W192+W243+W294+W345+W396+W447+W498+W549+W600)-(M39+M90+M141+M192+M243+M294+M345+M396+M447+M498+M549+M600)</f>
        <v>0</v>
      </c>
      <c r="AP600" s="244" t="e">
        <f>AO600/(M39+M90+M141+M192+M243+M294+M345+M396+M447+M498+M549+M600)</f>
        <v>#DIV/0!</v>
      </c>
      <c r="AR600" s="92"/>
      <c r="AS600" s="93"/>
      <c r="AT600" s="242">
        <f>SUM(AS600-AR600)</f>
        <v>0</v>
      </c>
      <c r="AU600" s="243" t="e">
        <f>AT600/AR600</f>
        <v>#DIV/0!</v>
      </c>
      <c r="AV600" s="223">
        <f>(AS39+AS90+AS141+AS192+AS243+AS294+AS345+AS396+AS447+AS498+AS549+AS600)-(AR39+AR90+AR141+AR192+AR243+AR294+AR345+AR396+AR447+AR498+AR549+AR600)</f>
        <v>0</v>
      </c>
      <c r="AW600" s="224" t="e">
        <f>AV600/(AR39+AR90+AR141+AR192+AR243+AR294+AR345+AR396+AR447+AR498+AR549+AR600)</f>
        <v>#DIV/0!</v>
      </c>
      <c r="AY600" s="96"/>
      <c r="AZ600" s="53"/>
      <c r="BA600" s="97"/>
      <c r="BB600" s="53"/>
      <c r="BC600" s="226">
        <f>SUM(AY600-BA549)</f>
        <v>0</v>
      </c>
    </row>
    <row r="601" spans="1:55">
      <c r="A601" s="66"/>
      <c r="B601" s="67"/>
      <c r="C601" s="68"/>
      <c r="D601" s="68"/>
      <c r="E601" s="68"/>
      <c r="F601" s="69"/>
      <c r="G601" s="323"/>
      <c r="H601" s="70"/>
      <c r="I601" s="71"/>
      <c r="J601" s="72">
        <f>SUM(H601:I601)</f>
        <v>0</v>
      </c>
      <c r="K601" s="73"/>
      <c r="L601" s="74">
        <f>SUM(J601+K601)</f>
        <v>0</v>
      </c>
      <c r="M601" s="75"/>
      <c r="N601" s="76"/>
      <c r="O601" s="77"/>
      <c r="P601" s="78"/>
      <c r="Q601" s="70"/>
      <c r="R601" s="71"/>
      <c r="S601" s="71">
        <f>SUM(Q601:R601)</f>
        <v>0</v>
      </c>
      <c r="T601" s="78"/>
      <c r="U601" s="79"/>
      <c r="V601" s="80">
        <f>SUM(S601+U601)</f>
        <v>0</v>
      </c>
      <c r="W601" s="81"/>
      <c r="X601" s="76"/>
      <c r="Y601" s="82">
        <f>T601-D601</f>
        <v>0</v>
      </c>
      <c r="Z601" s="83">
        <f>P601-E601</f>
        <v>0</v>
      </c>
      <c r="AA601" s="84">
        <f>SUM(S601-J601)</f>
        <v>0</v>
      </c>
      <c r="AB601" s="85" t="e">
        <f>AA601/J601</f>
        <v>#DIV/0!</v>
      </c>
      <c r="AC601" s="86">
        <f>U601-K601</f>
        <v>0</v>
      </c>
      <c r="AD601" s="87" t="e">
        <f>AC601/K601</f>
        <v>#DIV/0!</v>
      </c>
      <c r="AE601" s="88">
        <f>V601-L601</f>
        <v>0</v>
      </c>
      <c r="AF601" s="89" t="e">
        <f>AE601/L601</f>
        <v>#DIV/0!</v>
      </c>
      <c r="AG601" s="90">
        <f>W601-M601</f>
        <v>0</v>
      </c>
      <c r="AH601" s="91" t="e">
        <f>AG601/M601</f>
        <v>#DIV/0!</v>
      </c>
      <c r="AI601" s="233">
        <f>(S40+S91+S142+S193+S244+S295+S346+S397+S448+S499+S550+S601)-(J40+J91+J142+J193+J244+J295+J346+J397+J448+J499+J550+J601)</f>
        <v>0</v>
      </c>
      <c r="AJ601" s="234" t="e">
        <f>AI601/(J40+J91+J142+J193+J244+J295+J346+J397+J448+J499+J550+J601)</f>
        <v>#DIV/0!</v>
      </c>
      <c r="AK601" s="233">
        <f>(U40+U91+U142+U193+U244+U295+U346+U397+U448+U499+U550+U601)-(K40+K91+K142+K193+K244+K295+K346+K397+K448+K499+K550+K601)</f>
        <v>0</v>
      </c>
      <c r="AL601" s="234" t="e">
        <f>AK601/(K40+K91+K142+K193+K244+K295+K346+K397+K448+K499+K550+K601)</f>
        <v>#DIV/0!</v>
      </c>
      <c r="AM601" s="235">
        <f>(V40+V91+V142+V193+V244+V295+V346+V397+V448+V499+V550+V601)-(L40+L91+L142+L193+L244+L295+L346+L397+L448+L499+L550+L601)</f>
        <v>0</v>
      </c>
      <c r="AN601" s="244" t="e">
        <f>AM601/(L40+L91+L142+L193+L244+L295+L346+L397+L448+L499+L550+L601)</f>
        <v>#DIV/0!</v>
      </c>
      <c r="AO601" s="235">
        <f>(W40+W91+W142+W193+W244+W295+W346+W397+W448+W499+W550+W601)-(M40+M91+M142+M193+M244+M295+M346+M397+M448+M499+M550+M601)</f>
        <v>0</v>
      </c>
      <c r="AP601" s="244" t="e">
        <f>AO601/(M40+M91+M142+M193+M244+M295+M346+M397+M448+M499+M550+M601)</f>
        <v>#DIV/0!</v>
      </c>
      <c r="AR601" s="92"/>
      <c r="AS601" s="93"/>
      <c r="AT601" s="242">
        <f>SUM(AS601-AR601)</f>
        <v>0</v>
      </c>
      <c r="AU601" s="243" t="e">
        <f>AT601/AR601</f>
        <v>#DIV/0!</v>
      </c>
      <c r="AV601" s="223">
        <f>(AS40+AS91+AS142+AS193+AS244+AS295+AS346+AS397+AS448+AS499+AS550+AS601)-(AR40+AR91+AR142+AR193+AR244+AR295+AR346+AR397+AR448+AR499+AR550+AR601)</f>
        <v>0</v>
      </c>
      <c r="AW601" s="224" t="e">
        <f>AV601/(AR40+AR91+AR142+AR193+AR244+AR295+AR346+AR397+AR448+AR499+AR550+AR601)</f>
        <v>#DIV/0!</v>
      </c>
      <c r="AY601" s="96"/>
      <c r="AZ601" s="53"/>
      <c r="BA601" s="97"/>
      <c r="BB601" s="53"/>
      <c r="BC601" s="226">
        <f>SUM(AY601-BA550)</f>
        <v>0</v>
      </c>
    </row>
    <row r="602" spans="1:55">
      <c r="A602" s="66"/>
      <c r="B602" s="67"/>
      <c r="C602" s="68"/>
      <c r="D602" s="68"/>
      <c r="E602" s="68"/>
      <c r="F602" s="69"/>
      <c r="G602" s="323"/>
      <c r="H602" s="70"/>
      <c r="I602" s="71"/>
      <c r="J602" s="72">
        <f>SUM(H602:I602)</f>
        <v>0</v>
      </c>
      <c r="K602" s="73"/>
      <c r="L602" s="74">
        <f>SUM(J602+K602)</f>
        <v>0</v>
      </c>
      <c r="M602" s="75"/>
      <c r="N602" s="76"/>
      <c r="O602" s="77"/>
      <c r="P602" s="78"/>
      <c r="Q602" s="70"/>
      <c r="R602" s="71"/>
      <c r="S602" s="71">
        <f>SUM(Q602:R602)</f>
        <v>0</v>
      </c>
      <c r="T602" s="78"/>
      <c r="U602" s="79"/>
      <c r="V602" s="80">
        <f>SUM(S602+U602)</f>
        <v>0</v>
      </c>
      <c r="W602" s="81"/>
      <c r="X602" s="76"/>
      <c r="Y602" s="82">
        <f>T602-D602</f>
        <v>0</v>
      </c>
      <c r="Z602" s="83">
        <f>P602-E602</f>
        <v>0</v>
      </c>
      <c r="AA602" s="84">
        <f>SUM(S602-J602)</f>
        <v>0</v>
      </c>
      <c r="AB602" s="85" t="e">
        <f>AA602/J602</f>
        <v>#DIV/0!</v>
      </c>
      <c r="AC602" s="86">
        <f>U602-K602</f>
        <v>0</v>
      </c>
      <c r="AD602" s="87" t="e">
        <f>AC602/K602</f>
        <v>#DIV/0!</v>
      </c>
      <c r="AE602" s="88">
        <f>V602-L602</f>
        <v>0</v>
      </c>
      <c r="AF602" s="89" t="e">
        <f>AE602/L602</f>
        <v>#DIV/0!</v>
      </c>
      <c r="AG602" s="90">
        <f>W602-M602</f>
        <v>0</v>
      </c>
      <c r="AH602" s="91" t="e">
        <f>AG602/M602</f>
        <v>#DIV/0!</v>
      </c>
      <c r="AI602" s="233">
        <f>(S41+S92+S143+S194+S245+S296+S347+S398+S449+S500+S551+S602)-(J41+J92+J143+J194+J245+J296+J347+J398+J449+J500+J551+J602)</f>
        <v>0</v>
      </c>
      <c r="AJ602" s="234" t="e">
        <f>AI602/(J41+J92+J143+J194+J245+J296+J347+J398+J449+J500+J551+J602)</f>
        <v>#DIV/0!</v>
      </c>
      <c r="AK602" s="233">
        <f>(U41+U92+U143+U194+U245+U296+U347+U398+U449+U500+U551+U602)-(K41+K92+K143+K194+K245+K296+K347+K398+K449+K500+K551+K602)</f>
        <v>0</v>
      </c>
      <c r="AL602" s="234" t="e">
        <f>AK602/(K41+K92+K143+K194+K245+K296+K347+K398+K449+K500+K551+K602)</f>
        <v>#DIV/0!</v>
      </c>
      <c r="AM602" s="235">
        <f>(V41+V92+V143+V194+V245+V296+V347+V398+V449+V500+V551+V602)-(L41+L92+L143+L194+L245+L296+L347+L398+L449+L500+L551+L602)</f>
        <v>0</v>
      </c>
      <c r="AN602" s="244" t="e">
        <f>AM602/(L41+L92+L143+L194+L245+L296+L347+L398+L449+L500+L551+L602)</f>
        <v>#DIV/0!</v>
      </c>
      <c r="AO602" s="235">
        <f>(W41+W92+W143+W194+W245+W296+W347+W398+W449+W500+W551+W602)-(M41+M92+M143+M194+M245+M296+M347+M398+M449+M500+M551+M602)</f>
        <v>0</v>
      </c>
      <c r="AP602" s="244" t="e">
        <f>AO602/(M41+M92+M143+M194+M245+M296+M347+M398+M449+M500+M551+M602)</f>
        <v>#DIV/0!</v>
      </c>
      <c r="AR602" s="92"/>
      <c r="AS602" s="93"/>
      <c r="AT602" s="242">
        <f>SUM(AS602-AR602)</f>
        <v>0</v>
      </c>
      <c r="AU602" s="243" t="e">
        <f>AT602/AR602</f>
        <v>#DIV/0!</v>
      </c>
      <c r="AV602" s="223">
        <f>(AS41+AS92+AS143+AS194+AS245+AS296+AS347+AS398+AS449+AS500+AS551+AS602)-(AR41+AR92+AR143+AR194+AR245+AR296+AR347+AR398+AR449+AR500+AR551+AR602)</f>
        <v>0</v>
      </c>
      <c r="AW602" s="224" t="e">
        <f>AV602/(AR41+AR92+AR143+AR194+AR245+AR296+AR347+AR398+AR449+AR500+AR551+AR602)</f>
        <v>#DIV/0!</v>
      </c>
      <c r="AY602" s="96"/>
      <c r="AZ602" s="53"/>
      <c r="BA602" s="97"/>
      <c r="BB602" s="53"/>
      <c r="BC602" s="226">
        <f>SUM(AY602-BA551)</f>
        <v>0</v>
      </c>
    </row>
    <row r="603" spans="1:55">
      <c r="A603" s="66"/>
      <c r="B603" s="67"/>
      <c r="C603" s="68"/>
      <c r="D603" s="68"/>
      <c r="E603" s="68"/>
      <c r="F603" s="69"/>
      <c r="G603" s="323"/>
      <c r="H603" s="70"/>
      <c r="I603" s="71"/>
      <c r="J603" s="72">
        <f>SUM(H603:I603)</f>
        <v>0</v>
      </c>
      <c r="K603" s="73"/>
      <c r="L603" s="74">
        <f>SUM(J603+K603)</f>
        <v>0</v>
      </c>
      <c r="M603" s="75"/>
      <c r="N603" s="76"/>
      <c r="O603" s="77"/>
      <c r="P603" s="78"/>
      <c r="Q603" s="70"/>
      <c r="R603" s="71"/>
      <c r="S603" s="71">
        <f>SUM(Q603:R603)</f>
        <v>0</v>
      </c>
      <c r="T603" s="78"/>
      <c r="U603" s="79"/>
      <c r="V603" s="80">
        <f>SUM(S603+U603)</f>
        <v>0</v>
      </c>
      <c r="W603" s="81"/>
      <c r="X603" s="76"/>
      <c r="Y603" s="82">
        <f>T603-D603</f>
        <v>0</v>
      </c>
      <c r="Z603" s="83">
        <f>P603-E603</f>
        <v>0</v>
      </c>
      <c r="AA603" s="84">
        <f>SUM(S603-J603)</f>
        <v>0</v>
      </c>
      <c r="AB603" s="85" t="e">
        <f>AA603/J603</f>
        <v>#DIV/0!</v>
      </c>
      <c r="AC603" s="86">
        <f>U603-K603</f>
        <v>0</v>
      </c>
      <c r="AD603" s="87" t="e">
        <f>AC603/K603</f>
        <v>#DIV/0!</v>
      </c>
      <c r="AE603" s="88">
        <f>V603-L603</f>
        <v>0</v>
      </c>
      <c r="AF603" s="89" t="e">
        <f>AE603/L603</f>
        <v>#DIV/0!</v>
      </c>
      <c r="AG603" s="90">
        <f>W603-M603</f>
        <v>0</v>
      </c>
      <c r="AH603" s="91" t="e">
        <f>AG603/M603</f>
        <v>#DIV/0!</v>
      </c>
      <c r="AI603" s="233">
        <f>(S42+S93+S144+S195+S246+S297+S348+S399+S450+S501+S552+S603)-(J42+J93+J144+J195+J246+J297+J348+J399+J450+J501+J552+J603)</f>
        <v>0</v>
      </c>
      <c r="AJ603" s="234" t="e">
        <f>AI603/(J42+J93+J144+J195+J246+J297+J348+J399+J450+J501+J552+J603)</f>
        <v>#DIV/0!</v>
      </c>
      <c r="AK603" s="233">
        <f>(U42+U93+U144+U195+U246+U297+U348+U399+U450+U501+U552+U603)-(K42+K93+K144+K195+K246+K297+K348+K399+K450+K501+K552+K603)</f>
        <v>0</v>
      </c>
      <c r="AL603" s="234" t="e">
        <f>AK603/(K42+K93+K144+K195+K246+K297+K348+K399+K450+K501+K552+K603)</f>
        <v>#DIV/0!</v>
      </c>
      <c r="AM603" s="235">
        <f>(V42+V93+V144+V195+V246+V297+V348+V399+V450+V501+V552+V603)-(L42+L93+L144+L195+L246+L297+L348+L399+L450+L501+L552+L603)</f>
        <v>0</v>
      </c>
      <c r="AN603" s="244" t="e">
        <f>AM603/(L42+L93+L144+L195+L246+L297+L348+L399+L450+L501+L552+L603)</f>
        <v>#DIV/0!</v>
      </c>
      <c r="AO603" s="235">
        <f>(W42+W93+W144+W195+W246+W297+W348+W399+W450+W501+W552+W603)-(M42+M93+M144+M195+M246+M297+M348+M399+M450+M501+M552+M603)</f>
        <v>0</v>
      </c>
      <c r="AP603" s="244" t="e">
        <f>AO603/(M42+M93+M144+M195+M246+M297+M348+M399+M450+M501+M552+M603)</f>
        <v>#DIV/0!</v>
      </c>
      <c r="AR603" s="92"/>
      <c r="AS603" s="93"/>
      <c r="AT603" s="242">
        <f>SUM(AS603-AR603)</f>
        <v>0</v>
      </c>
      <c r="AU603" s="243" t="e">
        <f>AT603/AR603</f>
        <v>#DIV/0!</v>
      </c>
      <c r="AV603" s="223">
        <f>(AS42+AS93+AS144+AS195+AS246+AS297+AS348+AS399+AS450+AS501+AS552+AS603)-(AR42+AR93+AR144+AR195+AR246+AR297+AR348+AR399+AR450+AR501+AR552+AR603)</f>
        <v>0</v>
      </c>
      <c r="AW603" s="224" t="e">
        <f>AV603/(AR42+AR93+AR144+AR195+AR246+AR297+AR348+AR399+AR450+AR501+AR552+AR603)</f>
        <v>#DIV/0!</v>
      </c>
      <c r="AY603" s="96"/>
      <c r="AZ603" s="53"/>
      <c r="BA603" s="97"/>
      <c r="BB603" s="53"/>
      <c r="BC603" s="226">
        <f>SUM(AY603-BA552)</f>
        <v>0</v>
      </c>
    </row>
    <row r="604" spans="1:55" ht="14.25" customHeight="1">
      <c r="A604" s="99"/>
      <c r="B604" s="100"/>
      <c r="C604" s="101"/>
      <c r="D604" s="102"/>
      <c r="E604" s="102"/>
      <c r="F604" s="103"/>
      <c r="G604" s="323"/>
      <c r="H604" s="104"/>
      <c r="I604" s="105"/>
      <c r="J604" s="106">
        <f>SUM(H604:I604)</f>
        <v>0</v>
      </c>
      <c r="K604" s="107"/>
      <c r="L604" s="74">
        <f>SUM(J604+K604)</f>
        <v>0</v>
      </c>
      <c r="M604" s="108"/>
      <c r="N604" s="76"/>
      <c r="O604" s="109"/>
      <c r="P604" s="110"/>
      <c r="Q604" s="104"/>
      <c r="R604" s="105"/>
      <c r="S604" s="105">
        <f>SUM(Q604:R604)</f>
        <v>0</v>
      </c>
      <c r="T604" s="110"/>
      <c r="U604" s="111"/>
      <c r="V604" s="74">
        <f>SUM(S604+U604)</f>
        <v>0</v>
      </c>
      <c r="W604" s="112"/>
      <c r="X604" s="76"/>
      <c r="Y604" s="82">
        <f>T604-D604</f>
        <v>0</v>
      </c>
      <c r="Z604" s="83">
        <f>P604-E604</f>
        <v>0</v>
      </c>
      <c r="AA604" s="84">
        <f>SUM(S604-J604)</f>
        <v>0</v>
      </c>
      <c r="AB604" s="85" t="e">
        <f>AA604/J604</f>
        <v>#DIV/0!</v>
      </c>
      <c r="AC604" s="86">
        <f>U604-K604</f>
        <v>0</v>
      </c>
      <c r="AD604" s="87" t="e">
        <f>AC604/K604</f>
        <v>#DIV/0!</v>
      </c>
      <c r="AE604" s="88">
        <f>V604-L604</f>
        <v>0</v>
      </c>
      <c r="AF604" s="89" t="e">
        <f>AE604/L604</f>
        <v>#DIV/0!</v>
      </c>
      <c r="AG604" s="90">
        <f>W604-M604</f>
        <v>0</v>
      </c>
      <c r="AH604" s="91" t="e">
        <f>AG604/M604</f>
        <v>#DIV/0!</v>
      </c>
      <c r="AI604" s="233">
        <f>(S43+S94+S145+S196+S247+S298+S349+S400+S451+S502+S553+S604)-(J43+J94+J145+J196+J247+J298+J349+J400+J451+J502+J553+J604)</f>
        <v>0</v>
      </c>
      <c r="AJ604" s="234" t="e">
        <f>AI604/(J43+J94+J145+J196+J247+J298+J349+J400+J451+J502+J553+J604)</f>
        <v>#DIV/0!</v>
      </c>
      <c r="AK604" s="233">
        <f>(U43+U94+U145+U196+U247+U298+U349+U400+U451+U502+U553+U604)-(K43+K94+K145+K196+K247+K298+K349+K400+K451+K502+K553+K604)</f>
        <v>0</v>
      </c>
      <c r="AL604" s="234" t="e">
        <f>AK604/(K43+K94+K145+K196+K247+K298+K349+K400+K451+K502+K553+K604)</f>
        <v>#DIV/0!</v>
      </c>
      <c r="AM604" s="235">
        <f>(V43+V94+V145+V196+V247+V298+V349+V400+V451+V502+V553+V604)-(L43+L94+L145+L196+L247+L298+L349+L400+L451+L502+L553+L604)</f>
        <v>0</v>
      </c>
      <c r="AN604" s="244" t="e">
        <f>AM604/(L43+L94+L145+L196+L247+L298+L349+L400+L451+L502+L553+L604)</f>
        <v>#DIV/0!</v>
      </c>
      <c r="AO604" s="235">
        <f>(W43+W94+W145+W196+W247+W298+W349+W400+W451+W502+W553+W604)-(M43+M94+M145+M196+M247+M298+M349+M400+M451+M502+M553+M604)</f>
        <v>0</v>
      </c>
      <c r="AP604" s="244" t="e">
        <f>AO604/(M43+M94+M145+M196+M247+M298+M349+M400+M451+M502+M553+M604)</f>
        <v>#DIV/0!</v>
      </c>
      <c r="AR604" s="92"/>
      <c r="AS604" s="93"/>
      <c r="AT604" s="242">
        <f>SUM(AS604-AR604)</f>
        <v>0</v>
      </c>
      <c r="AU604" s="243" t="e">
        <f>AT604/AR604</f>
        <v>#DIV/0!</v>
      </c>
      <c r="AV604" s="223">
        <f>(AS43+AS94+AS145+AS196+AS247+AS298+AS349+AS400+AS451+AS502+AS553+AS604)-(AR43+AR94+AR145+AR196+AR247+AR298+AR349+AR400+AR451+AR502+AR553+AR604)</f>
        <v>0</v>
      </c>
      <c r="AW604" s="224" t="e">
        <f>AV604/(AR43+AR94+AR145+AR196+AR247+AR298+AR349+AR400+AR451+AR502+AR553+AR604)</f>
        <v>#DIV/0!</v>
      </c>
      <c r="AY604" s="115"/>
      <c r="AZ604" s="53"/>
      <c r="BA604" s="116"/>
      <c r="BB604" s="53"/>
      <c r="BC604" s="226">
        <f>SUM(AY604-BA553)</f>
        <v>0</v>
      </c>
    </row>
    <row r="605" spans="1:55">
      <c r="A605" s="99"/>
      <c r="B605" s="100"/>
      <c r="C605" s="101"/>
      <c r="D605" s="102"/>
      <c r="E605" s="102"/>
      <c r="F605" s="103"/>
      <c r="G605" s="323"/>
      <c r="H605" s="104"/>
      <c r="I605" s="105"/>
      <c r="J605" s="106">
        <f>SUM(H605:I605)</f>
        <v>0</v>
      </c>
      <c r="K605" s="107"/>
      <c r="L605" s="118">
        <f>SUM(J605+K605)</f>
        <v>0</v>
      </c>
      <c r="M605" s="108"/>
      <c r="N605" s="76"/>
      <c r="O605" s="109"/>
      <c r="P605" s="110"/>
      <c r="Q605" s="104"/>
      <c r="R605" s="105"/>
      <c r="S605" s="105">
        <f>SUM(Q605:R605)</f>
        <v>0</v>
      </c>
      <c r="T605" s="110"/>
      <c r="U605" s="111"/>
      <c r="V605" s="74">
        <f>SUM(S605+U605)</f>
        <v>0</v>
      </c>
      <c r="W605" s="112"/>
      <c r="X605" s="76"/>
      <c r="Y605" s="82">
        <f>T605-D605</f>
        <v>0</v>
      </c>
      <c r="Z605" s="83">
        <f>P605-E605</f>
        <v>0</v>
      </c>
      <c r="AA605" s="84">
        <f>SUM(S605-J605)</f>
        <v>0</v>
      </c>
      <c r="AB605" s="85" t="e">
        <f>AA605/J605</f>
        <v>#DIV/0!</v>
      </c>
      <c r="AC605" s="86">
        <f>U605-K605</f>
        <v>0</v>
      </c>
      <c r="AD605" s="87" t="e">
        <f>AC605/K605</f>
        <v>#DIV/0!</v>
      </c>
      <c r="AE605" s="88">
        <f>V605-L605</f>
        <v>0</v>
      </c>
      <c r="AF605" s="89" t="e">
        <f>AE605/L605</f>
        <v>#DIV/0!</v>
      </c>
      <c r="AG605" s="90">
        <f>W605-M605</f>
        <v>0</v>
      </c>
      <c r="AH605" s="91" t="e">
        <f>AG605/M605</f>
        <v>#DIV/0!</v>
      </c>
      <c r="AI605" s="233">
        <f>(S44+S95+S146+S197+S248+S299+S350+S401+S452+S503+S554+S605)-(J44+J95+J146+J197+J248+J299+J350+J401+J452+J503+J554+J605)</f>
        <v>0</v>
      </c>
      <c r="AJ605" s="234" t="e">
        <f>AI605/(J44+J95+J146+J197+J248+J299+J350+J401+J452+J503+J554+J605)</f>
        <v>#DIV/0!</v>
      </c>
      <c r="AK605" s="233">
        <f>(U44+U95+U146+U197+U248+U299+U350+U401+U452+U503+U554+U605)-(K44+K95+K146+K197+K248+K299+K350+K401+K452+K503+K554+K605)</f>
        <v>0</v>
      </c>
      <c r="AL605" s="234" t="e">
        <f>AK605/(K44+K95+K146+K197+K248+K299+K350+K401+K452+K503+K554+K605)</f>
        <v>#DIV/0!</v>
      </c>
      <c r="AM605" s="235">
        <f>(V44+V95+V146+V197+V248+V299+V350+V401+V452+V503+V554+V605)-(L44+L95+L146+L197+L248+L299+L350+L401+L452+L503+L554+L605)</f>
        <v>0</v>
      </c>
      <c r="AN605" s="244" t="e">
        <f>AM605/(L44+L95+L146+L197+L248+L299+L350+L401+L452+L503+L554+L605)</f>
        <v>#DIV/0!</v>
      </c>
      <c r="AO605" s="235">
        <f>(W44+W95+W146+W197+W248+W299+W350+W401+W452+W503+W554+W605)-(M44+M95+M146+M197+M248+M299+M350+M401+M452+M503+M554+M605)</f>
        <v>0</v>
      </c>
      <c r="AP605" s="244" t="e">
        <f>AO605/(M44+M95+M146+M197+M248+M299+M350+M401+M452+M503+M554+M605)</f>
        <v>#DIV/0!</v>
      </c>
      <c r="AR605" s="92"/>
      <c r="AS605" s="93"/>
      <c r="AT605" s="242">
        <f>SUM(AS605-AR605)</f>
        <v>0</v>
      </c>
      <c r="AU605" s="243" t="e">
        <f>AT605/AR605</f>
        <v>#DIV/0!</v>
      </c>
      <c r="AV605" s="223">
        <f>(AS44+AS95+AS146+AS197+AS248+AS299+AS350+AS401+AS452+AS503+AS554+AS605)-(AR44+AR95+AR146+AR197+AR248+AR299+AR350+AR401+AR452+AR503+AR554+AR605)</f>
        <v>0</v>
      </c>
      <c r="AW605" s="224" t="e">
        <f>AV605/(AR44+AR95+AR146+AR197+AR248+AR299+AR350+AR401+AR452+AR503+AR554+AR605)</f>
        <v>#DIV/0!</v>
      </c>
      <c r="AY605" s="115"/>
      <c r="AZ605" s="53"/>
      <c r="BA605" s="116"/>
      <c r="BB605" s="53"/>
      <c r="BC605" s="226">
        <f>SUM(AY605-BA554)</f>
        <v>0</v>
      </c>
    </row>
    <row r="606" spans="1:55">
      <c r="A606" s="99"/>
      <c r="B606" s="100"/>
      <c r="C606" s="101"/>
      <c r="D606" s="102"/>
      <c r="E606" s="102"/>
      <c r="F606" s="103"/>
      <c r="G606" s="323"/>
      <c r="H606" s="104"/>
      <c r="I606" s="105"/>
      <c r="J606" s="106">
        <f>SUM(H606:I606)</f>
        <v>0</v>
      </c>
      <c r="K606" s="107"/>
      <c r="L606" s="118">
        <f>SUM(J606+K606)</f>
        <v>0</v>
      </c>
      <c r="M606" s="108"/>
      <c r="N606" s="76"/>
      <c r="O606" s="109"/>
      <c r="P606" s="110"/>
      <c r="Q606" s="104"/>
      <c r="R606" s="105"/>
      <c r="S606" s="105">
        <f>SUM(Q606:R606)</f>
        <v>0</v>
      </c>
      <c r="T606" s="110"/>
      <c r="U606" s="111"/>
      <c r="V606" s="74">
        <f>SUM(S606+U606)</f>
        <v>0</v>
      </c>
      <c r="W606" s="112"/>
      <c r="X606" s="76"/>
      <c r="Y606" s="82">
        <f>T606-D606</f>
        <v>0</v>
      </c>
      <c r="Z606" s="83">
        <f>P606-E606</f>
        <v>0</v>
      </c>
      <c r="AA606" s="84">
        <f>SUM(S606-J606)</f>
        <v>0</v>
      </c>
      <c r="AB606" s="85" t="e">
        <f>AA606/J606</f>
        <v>#DIV/0!</v>
      </c>
      <c r="AC606" s="86">
        <f>U606-K606</f>
        <v>0</v>
      </c>
      <c r="AD606" s="87" t="e">
        <f>AC606/K606</f>
        <v>#DIV/0!</v>
      </c>
      <c r="AE606" s="88">
        <f>V606-L606</f>
        <v>0</v>
      </c>
      <c r="AF606" s="89" t="e">
        <f>AE606/L606</f>
        <v>#DIV/0!</v>
      </c>
      <c r="AG606" s="90">
        <f>W606-M606</f>
        <v>0</v>
      </c>
      <c r="AH606" s="91" t="e">
        <f>AG606/M606</f>
        <v>#DIV/0!</v>
      </c>
      <c r="AI606" s="233">
        <f>(S45+S96+S147+S198+S249+S300+S351+S402+S453+S504+S555+S606)-(J45+J96+J147+J198+J249+J300+J351+J402+J453+J504+J555+J606)</f>
        <v>0</v>
      </c>
      <c r="AJ606" s="234" t="e">
        <f>AI606/(J45+J96+J147+J198+J249+J300+J351+J402+J453+J504+J555+J606)</f>
        <v>#DIV/0!</v>
      </c>
      <c r="AK606" s="233">
        <f>(U45+U96+U147+U198+U249+U300+U351+U402+U453+U504+U555+U606)-(K45+K96+K147+K198+K249+K300+K351+K402+K453+K504+K555+K606)</f>
        <v>0</v>
      </c>
      <c r="AL606" s="234" t="e">
        <f>AK606/(K45+K96+K147+K198+K249+K300+K351+K402+K453+K504+K555+K606)</f>
        <v>#DIV/0!</v>
      </c>
      <c r="AM606" s="235">
        <f>(V45+V96+V147+V198+V249+V300+V351+V402+V453+V504+V555+V606)-(L45+L96+L147+L198+L249+L300+L351+L402+L453+L504+L555+L606)</f>
        <v>0</v>
      </c>
      <c r="AN606" s="244" t="e">
        <f>AM606/(L45+L96+L147+L198+L249+L300+L351+L402+L453+L504+L555+L606)</f>
        <v>#DIV/0!</v>
      </c>
      <c r="AO606" s="235">
        <f>(W45+W96+W147+W198+W249+W300+W351+W402+W453+W504+W555+W606)-(M45+M96+M147+M198+M249+M300+M351+M402+M453+M504+M555+M606)</f>
        <v>0</v>
      </c>
      <c r="AP606" s="244" t="e">
        <f>AO606/(M45+M96+M147+M198+M249+M300+M351+M402+M453+M504+M555+M606)</f>
        <v>#DIV/0!</v>
      </c>
      <c r="AR606" s="92"/>
      <c r="AS606" s="93"/>
      <c r="AT606" s="242">
        <f>SUM(AS606-AR606)</f>
        <v>0</v>
      </c>
      <c r="AU606" s="243" t="e">
        <f>AT606/AR606</f>
        <v>#DIV/0!</v>
      </c>
      <c r="AV606" s="223">
        <f>(AS45+AS96+AS147+AS198+AS249+AS300+AS351+AS402+AS453+AS504+AS555+AS606)-(AR45+AR96+AR147+AR198+AR249+AR300+AR351+AR402+AR453+AR504+AR555+AR606)</f>
        <v>0</v>
      </c>
      <c r="AW606" s="224" t="e">
        <f>AV606/(AR45+AR96+AR147+AR198+AR249+AR300+AR351+AR402+AR453+AR504+AR555+AR606)</f>
        <v>#DIV/0!</v>
      </c>
      <c r="AY606" s="115"/>
      <c r="AZ606" s="53"/>
      <c r="BA606" s="116"/>
      <c r="BB606" s="53"/>
      <c r="BC606" s="226">
        <f>SUM(AY606-BA555)</f>
        <v>0</v>
      </c>
    </row>
    <row r="607" spans="1:55">
      <c r="A607" s="99"/>
      <c r="B607" s="100"/>
      <c r="C607" s="101"/>
      <c r="D607" s="102"/>
      <c r="E607" s="102"/>
      <c r="F607" s="103"/>
      <c r="G607" s="323"/>
      <c r="H607" s="104"/>
      <c r="I607" s="105"/>
      <c r="J607" s="106">
        <f>SUM(H607:I607)</f>
        <v>0</v>
      </c>
      <c r="K607" s="107"/>
      <c r="L607" s="118">
        <f>SUM(J607+K607)</f>
        <v>0</v>
      </c>
      <c r="M607" s="108"/>
      <c r="N607" s="76"/>
      <c r="O607" s="109"/>
      <c r="P607" s="110"/>
      <c r="Q607" s="104"/>
      <c r="R607" s="105"/>
      <c r="S607" s="105">
        <f>SUM(Q607:R607)</f>
        <v>0</v>
      </c>
      <c r="T607" s="110"/>
      <c r="U607" s="111"/>
      <c r="V607" s="74">
        <f>SUM(S607+U607)</f>
        <v>0</v>
      </c>
      <c r="W607" s="112"/>
      <c r="X607" s="76"/>
      <c r="Y607" s="82">
        <f>T607-D607</f>
        <v>0</v>
      </c>
      <c r="Z607" s="83">
        <f>P607-E607</f>
        <v>0</v>
      </c>
      <c r="AA607" s="84">
        <f>SUM(S607-J607)</f>
        <v>0</v>
      </c>
      <c r="AB607" s="85" t="e">
        <f>AA607/J607</f>
        <v>#DIV/0!</v>
      </c>
      <c r="AC607" s="86">
        <f>U607-K607</f>
        <v>0</v>
      </c>
      <c r="AD607" s="87" t="e">
        <f>AC607/K607</f>
        <v>#DIV/0!</v>
      </c>
      <c r="AE607" s="88">
        <f>V607-L607</f>
        <v>0</v>
      </c>
      <c r="AF607" s="89" t="e">
        <f>AE607/L607</f>
        <v>#DIV/0!</v>
      </c>
      <c r="AG607" s="90">
        <f>W607-M607</f>
        <v>0</v>
      </c>
      <c r="AH607" s="91" t="e">
        <f>AG607/M607</f>
        <v>#DIV/0!</v>
      </c>
      <c r="AI607" s="233">
        <f>(S46+S97+S148+S199+S250+S301+S352+S403+S454+S505+S556+S607)-(J46+J97+J148+J199+J250+J301+J352+J403+J454+J505+J556+J607)</f>
        <v>0</v>
      </c>
      <c r="AJ607" s="234" t="e">
        <f>AI607/(J46+J97+J148+J199+J250+J301+J352+J403+J454+J505+J556+J607)</f>
        <v>#DIV/0!</v>
      </c>
      <c r="AK607" s="233">
        <f>(U46+U97+U148+U199+U250+U301+U352+U403+U454+U505+U556+U607)-(K46+K97+K148+K199+K250+K301+K352+K403+K454+K505+K556+K607)</f>
        <v>0</v>
      </c>
      <c r="AL607" s="234" t="e">
        <f>AK607/(K46+K97+K148+K199+K250+K301+K352+K403+K454+K505+K556+K607)</f>
        <v>#DIV/0!</v>
      </c>
      <c r="AM607" s="235">
        <f>(V46+V97+V148+V199+V250+V301+V352+V403+V454+V505+V556+V607)-(L46+L97+L148+L199+L250+L301+L352+L403+L454+L505+L556+L607)</f>
        <v>0</v>
      </c>
      <c r="AN607" s="244" t="e">
        <f>AM607/(L46+L97+L148+L199+L250+L301+L352+L403+L454+L505+L556+L607)</f>
        <v>#DIV/0!</v>
      </c>
      <c r="AO607" s="235">
        <f>(W46+W97+W148+W199+W250+W301+W352+W403+W454+W505+W556+W607)-(M46+M97+M148+M199+M250+M301+M352+M403+M454+M505+M556+M607)</f>
        <v>0</v>
      </c>
      <c r="AP607" s="244" t="e">
        <f>AO607/(M46+M97+M148+M199+M250+M301+M352+M403+M454+M505+M556+M607)</f>
        <v>#DIV/0!</v>
      </c>
      <c r="AR607" s="92"/>
      <c r="AS607" s="93"/>
      <c r="AT607" s="242">
        <f>SUM(AS607-AR607)</f>
        <v>0</v>
      </c>
      <c r="AU607" s="243" t="e">
        <f>AT607/AR607</f>
        <v>#DIV/0!</v>
      </c>
      <c r="AV607" s="223">
        <f>(AS46+AS97+AS148+AS199+AS250+AS301+AS352+AS403+AS454+AS505+AS556+AS607)-(AR46+AR97+AR148+AR199+AR250+AR301+AR352+AR403+AR454+AR505+AR556+AR607)</f>
        <v>0</v>
      </c>
      <c r="AW607" s="224" t="e">
        <f>AV607/(AR46+AR97+AR148+AR199+AR250+AR301+AR352+AR403+AR454+AR505+AR556+AR607)</f>
        <v>#DIV/0!</v>
      </c>
      <c r="AY607" s="115"/>
      <c r="AZ607" s="53"/>
      <c r="BA607" s="116"/>
      <c r="BB607" s="53"/>
      <c r="BC607" s="226">
        <f>SUM(AY607-BA556)</f>
        <v>0</v>
      </c>
    </row>
    <row r="608" spans="1:55">
      <c r="A608" s="99"/>
      <c r="B608" s="100"/>
      <c r="C608" s="101"/>
      <c r="D608" s="102"/>
      <c r="E608" s="102"/>
      <c r="F608" s="103"/>
      <c r="G608" s="323"/>
      <c r="H608" s="104"/>
      <c r="I608" s="105"/>
      <c r="J608" s="106">
        <f>SUM(H608:I608)</f>
        <v>0</v>
      </c>
      <c r="K608" s="107"/>
      <c r="L608" s="118">
        <f>SUM(J608+K608)</f>
        <v>0</v>
      </c>
      <c r="M608" s="108"/>
      <c r="N608" s="76"/>
      <c r="O608" s="109"/>
      <c r="P608" s="110"/>
      <c r="Q608" s="104"/>
      <c r="R608" s="105"/>
      <c r="S608" s="105">
        <f>SUM(Q608:R608)</f>
        <v>0</v>
      </c>
      <c r="T608" s="110"/>
      <c r="U608" s="110"/>
      <c r="V608" s="74">
        <f>SUM(S608+U608)</f>
        <v>0</v>
      </c>
      <c r="W608" s="112"/>
      <c r="X608" s="76"/>
      <c r="Y608" s="82">
        <f>T608-D608</f>
        <v>0</v>
      </c>
      <c r="Z608" s="83">
        <f>P608-E608</f>
        <v>0</v>
      </c>
      <c r="AA608" s="84">
        <f>SUM(S608-J608)</f>
        <v>0</v>
      </c>
      <c r="AB608" s="85" t="e">
        <f>AA608/J608</f>
        <v>#DIV/0!</v>
      </c>
      <c r="AC608" s="86">
        <f>U608-K608</f>
        <v>0</v>
      </c>
      <c r="AD608" s="87" t="e">
        <f>AC608/K608</f>
        <v>#DIV/0!</v>
      </c>
      <c r="AE608" s="88">
        <f>V608-L608</f>
        <v>0</v>
      </c>
      <c r="AF608" s="89" t="e">
        <f>AE608/L608</f>
        <v>#DIV/0!</v>
      </c>
      <c r="AG608" s="90">
        <f>W608-M608</f>
        <v>0</v>
      </c>
      <c r="AH608" s="91" t="e">
        <f>AG608/M608</f>
        <v>#DIV/0!</v>
      </c>
      <c r="AI608" s="233">
        <f>(S47+S98+S149+S200+S251+S302+S353+S404+S455+S506+S557+S608)-(J47+J98+J149+J200+J251+J302+J353+J404+J455+J506+J557+J608)</f>
        <v>0</v>
      </c>
      <c r="AJ608" s="234" t="e">
        <f>AI608/(J47+J98+J149+J200+J251+J302+J353+J404+J455+J506+J557+J608)</f>
        <v>#DIV/0!</v>
      </c>
      <c r="AK608" s="233">
        <f>(U47+U98+U149+U200+U251+U302+U353+U404+U455+U506+U557+U608)-(K47+K98+K149+K200+K251+K302+K353+K404+K455+K506+K557+K608)</f>
        <v>0</v>
      </c>
      <c r="AL608" s="234" t="e">
        <f>AK608/(K47+K98+K149+K200+K251+K302+K353+K404+K455+K506+K557+K608)</f>
        <v>#DIV/0!</v>
      </c>
      <c r="AM608" s="235">
        <f>(V47+V98+V149+V200+V251+V302+V353+V404+V455+V506+V557+V608)-(L47+L98+L149+L200+L251+L302+L353+L404+L455+L506+L557+L608)</f>
        <v>0</v>
      </c>
      <c r="AN608" s="244" t="e">
        <f>AM608/(L47+L98+L149+L200+L251+L302+L353+L404+L455+L506+L557+L608)</f>
        <v>#DIV/0!</v>
      </c>
      <c r="AO608" s="235">
        <f>(W47+W98+W149+W200+W251+W302+W353+W404+W455+W506+W557+W608)-(M47+M98+M149+M200+M251+M302+M353+M404+M455+M506+M557+M608)</f>
        <v>0</v>
      </c>
      <c r="AP608" s="244" t="e">
        <f>AO608/(M47+M98+M149+M200+M251+M302+M353+M404+M455+M506+M557+M608)</f>
        <v>#DIV/0!</v>
      </c>
      <c r="AQ608" s="16"/>
      <c r="AR608" s="92"/>
      <c r="AS608" s="93"/>
      <c r="AT608" s="242">
        <f>SUM(AS608-AR608)</f>
        <v>0</v>
      </c>
      <c r="AU608" s="243" t="e">
        <f>AT608/AR608</f>
        <v>#DIV/0!</v>
      </c>
      <c r="AV608" s="223">
        <f>(AS47+AS98+AS149+AS200+AS251+AS302+AS353+AS404+AS455+AS506+AS557+AS608)-(AR47+AR98+AR149+AR200+AR251+AR302+AR353+AR404+AR455+AR506+AR557+AR608)</f>
        <v>0</v>
      </c>
      <c r="AW608" s="224" t="e">
        <f>AV608/(AR47+AR98+AR149+AR200+AR251+AR302+AR353+AR404+AR455+AR506+AR557+AR608)</f>
        <v>#DIV/0!</v>
      </c>
      <c r="AY608" s="115"/>
      <c r="AZ608" s="53"/>
      <c r="BA608" s="116"/>
      <c r="BB608" s="53"/>
      <c r="BC608" s="226">
        <f>SUM(AY608-BA557)</f>
        <v>0</v>
      </c>
    </row>
    <row r="609" spans="1:55">
      <c r="A609" s="99"/>
      <c r="B609" s="100"/>
      <c r="C609" s="101"/>
      <c r="D609" s="102"/>
      <c r="E609" s="102"/>
      <c r="F609" s="103"/>
      <c r="G609" s="323"/>
      <c r="H609" s="104"/>
      <c r="I609" s="105"/>
      <c r="J609" s="106">
        <f>SUM(H609:I609)</f>
        <v>0</v>
      </c>
      <c r="K609" s="107"/>
      <c r="L609" s="118">
        <f>SUM(J609+K609)</f>
        <v>0</v>
      </c>
      <c r="M609" s="108"/>
      <c r="N609" s="76"/>
      <c r="O609" s="109"/>
      <c r="P609" s="110"/>
      <c r="Q609" s="104"/>
      <c r="R609" s="105"/>
      <c r="S609" s="105">
        <f>SUM(Q609:R609)</f>
        <v>0</v>
      </c>
      <c r="T609" s="110"/>
      <c r="U609" s="110"/>
      <c r="V609" s="74">
        <f>SUM(S609+U609)</f>
        <v>0</v>
      </c>
      <c r="W609" s="112"/>
      <c r="X609" s="76"/>
      <c r="Y609" s="113">
        <f>T609-D609</f>
        <v>0</v>
      </c>
      <c r="Z609" s="114">
        <f>P609-E609</f>
        <v>0</v>
      </c>
      <c r="AA609" s="84">
        <f>SUM(S609-J609)</f>
        <v>0</v>
      </c>
      <c r="AB609" s="85" t="e">
        <f>AA609/J609</f>
        <v>#DIV/0!</v>
      </c>
      <c r="AC609" s="86">
        <f>U609-K609</f>
        <v>0</v>
      </c>
      <c r="AD609" s="87" t="e">
        <f>AC609/K609</f>
        <v>#DIV/0!</v>
      </c>
      <c r="AE609" s="88">
        <f>V609-L609</f>
        <v>0</v>
      </c>
      <c r="AF609" s="89" t="e">
        <f>AE609/L609</f>
        <v>#DIV/0!</v>
      </c>
      <c r="AG609" s="90">
        <f>W609-M609</f>
        <v>0</v>
      </c>
      <c r="AH609" s="91" t="e">
        <f>AG609/M609</f>
        <v>#DIV/0!</v>
      </c>
      <c r="AI609" s="233">
        <f>(S48+S99+S150+S201+S252+S303+S354+S405+S456+S507+S558+S609)-(J48+J99+J150+J201+J252+J303+J354+J405+J456+J507+J558+J609)</f>
        <v>0</v>
      </c>
      <c r="AJ609" s="234" t="e">
        <f>AI609/(J48+J99+J150+J201+J252+J303+J354+J405+J456+J507+J558+J609)</f>
        <v>#DIV/0!</v>
      </c>
      <c r="AK609" s="233">
        <f>(U48+U99+U150+U201+U252+U303+U354+U405+U456+U507+U558+U609)-(K48+K99+K150+K201+K252+K303+K354+K405+K456+K507+K558+K609)</f>
        <v>0</v>
      </c>
      <c r="AL609" s="234" t="e">
        <f>AK609/(K48+K99+K150+K201+K252+K303+K354+K405+K456+K507+K558+K609)</f>
        <v>#DIV/0!</v>
      </c>
      <c r="AM609" s="235">
        <f>(V48+V99+V150+V201+V252+V303+V354+V405+V456+V507+V558+V609)-(L48+L99+L150+L201+L252+L303+L354+L405+L456+L507+L558+L609)</f>
        <v>0</v>
      </c>
      <c r="AN609" s="244" t="e">
        <f>AM609/(L48+L99+L150+L201+L252+L303+L354+L405+L456+L507+L558+L609)</f>
        <v>#DIV/0!</v>
      </c>
      <c r="AO609" s="235">
        <f>(W48+W99+W150+W201+W252+W303+W354+W405+W456+W507+W558+W609)-(M48+M99+M150+M201+M252+M303+M354+M405+M456+M507+M558+M609)</f>
        <v>0</v>
      </c>
      <c r="AP609" s="244" t="e">
        <f>AO609/(M48+M99+M150+M201+M252+M303+M354+M405+M456+M507+M558+M609)</f>
        <v>#DIV/0!</v>
      </c>
      <c r="AQ609" s="16"/>
      <c r="AR609" s="92"/>
      <c r="AS609" s="93"/>
      <c r="AT609" s="242">
        <f>SUM(AS609-AR609)</f>
        <v>0</v>
      </c>
      <c r="AU609" s="243" t="e">
        <f>AT609/AR609</f>
        <v>#DIV/0!</v>
      </c>
      <c r="AV609" s="223">
        <f>(AS48+AS99+AS150+AS201+AS252+AS303+AS354+AS405+AS456+AS507+AS558+AS609)-(AR48+AR99+AR150+AR201+AR252+AR303+AR354+AR405+AR456+AR507+AR558+AR609)</f>
        <v>0</v>
      </c>
      <c r="AW609" s="224" t="e">
        <f>AV609/(AR48+AR99+AR150+AR201+AR252+AR303+AR354+AR405+AR456+AR507+AR558+AR609)</f>
        <v>#DIV/0!</v>
      </c>
      <c r="AY609" s="115"/>
      <c r="AZ609" s="53"/>
      <c r="BA609" s="116"/>
      <c r="BB609" s="53"/>
      <c r="BC609" s="226">
        <f>SUM(AY609-BA558)</f>
        <v>0</v>
      </c>
    </row>
    <row r="610" spans="1:55">
      <c r="A610" s="99"/>
      <c r="B610" s="100"/>
      <c r="C610" s="101"/>
      <c r="D610" s="102"/>
      <c r="E610" s="102"/>
      <c r="F610" s="103"/>
      <c r="G610" s="323"/>
      <c r="H610" s="245"/>
      <c r="I610" s="105"/>
      <c r="J610" s="106">
        <f>SUM(H610:I610)</f>
        <v>0</v>
      </c>
      <c r="K610" s="107"/>
      <c r="L610" s="118">
        <f>SUM(J610+K610)</f>
        <v>0</v>
      </c>
      <c r="M610" s="108"/>
      <c r="N610" s="76"/>
      <c r="O610" s="109"/>
      <c r="P610" s="110"/>
      <c r="Q610" s="104"/>
      <c r="R610" s="105"/>
      <c r="S610" s="105">
        <f>SUM(Q610:R610)</f>
        <v>0</v>
      </c>
      <c r="T610" s="110"/>
      <c r="U610" s="110"/>
      <c r="V610" s="74">
        <f>SUM(S610+U610)</f>
        <v>0</v>
      </c>
      <c r="W610" s="112"/>
      <c r="X610" s="76"/>
      <c r="Y610" s="113">
        <f>T610-D610</f>
        <v>0</v>
      </c>
      <c r="Z610" s="114">
        <f>P610-E610</f>
        <v>0</v>
      </c>
      <c r="AA610" s="84">
        <f>SUM(S610-J610)</f>
        <v>0</v>
      </c>
      <c r="AB610" s="85" t="e">
        <f>AA610/J610</f>
        <v>#DIV/0!</v>
      </c>
      <c r="AC610" s="86">
        <f>U610-K610</f>
        <v>0</v>
      </c>
      <c r="AD610" s="87" t="e">
        <f>AC610/K610</f>
        <v>#DIV/0!</v>
      </c>
      <c r="AE610" s="88">
        <f>V610-L610</f>
        <v>0</v>
      </c>
      <c r="AF610" s="89" t="e">
        <f>AE610/L610</f>
        <v>#DIV/0!</v>
      </c>
      <c r="AG610" s="90">
        <f>W610-M610</f>
        <v>0</v>
      </c>
      <c r="AH610" s="91" t="e">
        <f>AG610/M610</f>
        <v>#DIV/0!</v>
      </c>
      <c r="AI610" s="233">
        <f>(S49+S100+S151+S202+S253+S304+S355+S406+S457+S508+S559+S610)-(J49+J100+J151+J202+J253+J304+J355+J406+J457+J508+J559+J610)</f>
        <v>0</v>
      </c>
      <c r="AJ610" s="234" t="e">
        <f>AI610/(J49+J100+J151+J202+J253+J304+J355+J406+J457+J508+J559+J610)</f>
        <v>#DIV/0!</v>
      </c>
      <c r="AK610" s="233">
        <f>(U49+U100+U151+U202+U253+U304+U355+U406+U457+U508+U559+U610)-(K49+K100+K151+K202+K253+K304+K355+K406+K457+K508+K559+K610)</f>
        <v>0</v>
      </c>
      <c r="AL610" s="234" t="e">
        <f>AK610/(K49+K100+K151+K202+K253+K304+K355+K406+K457+K508+K559+K610)</f>
        <v>#DIV/0!</v>
      </c>
      <c r="AM610" s="235">
        <f>(V49+V100+V151+V202+V253+V304+V355+V406+V457+V508+V559+V610)-(L49+L100+L151+L202+L253+L304+L355+L406+L457+L508+L559+L610)</f>
        <v>0</v>
      </c>
      <c r="AN610" s="244" t="e">
        <f>AM610/(L49+L100+L151+L202+L253+L304+L355+L406+L457+L508+L559+L610)</f>
        <v>#DIV/0!</v>
      </c>
      <c r="AO610" s="235">
        <f>(W49+W100+W151+W202+W253+W304+W355+W406+W457+W508+W559+W610)-(M49+M100+M151+M202+M253+M304+M355+M406+M457+M508+M559+M610)</f>
        <v>0</v>
      </c>
      <c r="AP610" s="244" t="e">
        <f>AO610/(M49+M100+M151+M202+M253+M304+M355+M406+M457+M508+M559+M610)</f>
        <v>#DIV/0!</v>
      </c>
      <c r="AQ610" s="16"/>
      <c r="AR610" s="92"/>
      <c r="AS610" s="93"/>
      <c r="AT610" s="242">
        <f>SUM(AS610-AR610)</f>
        <v>0</v>
      </c>
      <c r="AU610" s="243" t="e">
        <f>AT610/AR610</f>
        <v>#DIV/0!</v>
      </c>
      <c r="AV610" s="223">
        <f>(AS49+AS100+AS151+AS202+AS253+AS304+AS355+AS406+AS457+AS508+AS559+AS610)-(AR49+AR100+AR151+AR202+AR253+AR304+AR355+AR406+AR457+AR508+AR559+AR610)</f>
        <v>0</v>
      </c>
      <c r="AW610" s="224" t="e">
        <f>AV610/(AR49+AR100+AR151+AR202+AR253+AR304+AR355+AR406+AR457+AR508+AR559+AR610)</f>
        <v>#DIV/0!</v>
      </c>
      <c r="AX610" s="237"/>
      <c r="AY610" s="115"/>
      <c r="AZ610" s="53"/>
      <c r="BA610" s="116"/>
      <c r="BB610" s="53"/>
      <c r="BC610" s="226">
        <f>SUM(AY610-BA559)</f>
        <v>0</v>
      </c>
    </row>
    <row r="611" spans="1:55">
      <c r="A611" s="99"/>
      <c r="B611" s="100"/>
      <c r="C611" s="101"/>
      <c r="D611" s="102"/>
      <c r="E611" s="102"/>
      <c r="F611" s="103"/>
      <c r="G611" s="323"/>
      <c r="H611" s="245"/>
      <c r="I611" s="105"/>
      <c r="J611" s="106">
        <f>SUM(H611:I611)</f>
        <v>0</v>
      </c>
      <c r="K611" s="107"/>
      <c r="L611" s="118">
        <f>SUM(J611+K611)</f>
        <v>0</v>
      </c>
      <c r="M611" s="108"/>
      <c r="N611" s="76"/>
      <c r="O611" s="109"/>
      <c r="P611" s="110"/>
      <c r="Q611" s="104"/>
      <c r="R611" s="105"/>
      <c r="S611" s="105">
        <f>SUM(Q611:R611)</f>
        <v>0</v>
      </c>
      <c r="T611" s="110"/>
      <c r="U611" s="110"/>
      <c r="V611" s="74">
        <f>SUM(S611+U611)</f>
        <v>0</v>
      </c>
      <c r="W611" s="112"/>
      <c r="X611" s="76"/>
      <c r="Y611" s="113">
        <f>T611-D611</f>
        <v>0</v>
      </c>
      <c r="Z611" s="114">
        <f>P611-E611</f>
        <v>0</v>
      </c>
      <c r="AA611" s="84">
        <f>SUM(S611-J611)</f>
        <v>0</v>
      </c>
      <c r="AB611" s="85" t="e">
        <f>AA611/J611</f>
        <v>#DIV/0!</v>
      </c>
      <c r="AC611" s="86">
        <f>U611-K611</f>
        <v>0</v>
      </c>
      <c r="AD611" s="87" t="e">
        <f>AC611/K611</f>
        <v>#DIV/0!</v>
      </c>
      <c r="AE611" s="88">
        <f>V611-L611</f>
        <v>0</v>
      </c>
      <c r="AF611" s="89" t="e">
        <f>AE611/L611</f>
        <v>#DIV/0!</v>
      </c>
      <c r="AG611" s="90">
        <f>W611-M611</f>
        <v>0</v>
      </c>
      <c r="AH611" s="91" t="e">
        <f>AG611/M611</f>
        <v>#DIV/0!</v>
      </c>
      <c r="AI611" s="233">
        <f>(S50+S101+S152+S203+S254+S305+S356+S407+S458+S509+S560+S611)-(J50+J101+J152+J203+J254+J305+J356+J407+J458+J509+J560+J611)</f>
        <v>0</v>
      </c>
      <c r="AJ611" s="234" t="e">
        <f>AI611/(J50+J101+J152+J203+J254+J305+J356+J407+J458+J509+J560+J611)</f>
        <v>#DIV/0!</v>
      </c>
      <c r="AK611" s="233">
        <f>(U50+U101+U152+U203+U254+U305+U356+U407+U458+U509+U560+U611)-(K50+K101+K152+K203+K254+K305+K356+K407+K458+K509+K560+K611)</f>
        <v>0</v>
      </c>
      <c r="AL611" s="234" t="e">
        <f>AK611/(K50+K101+K152+K203+K254+K305+K356+K407+K458+K509+K560+K611)</f>
        <v>#DIV/0!</v>
      </c>
      <c r="AM611" s="235">
        <f>(V50+V101+V152+V203+V254+V305+V356+V407+V458+V509+V560+V611)-(L50+L101+L152+L203+L254+L305+L356+L407+L458+L509+L560+L611)</f>
        <v>0</v>
      </c>
      <c r="AN611" s="244" t="e">
        <f>AM611/(L50+L101+L152+L203+L254+L305+L356+L407+L458+L509+L560+L611)</f>
        <v>#DIV/0!</v>
      </c>
      <c r="AO611" s="235">
        <f>(W50+W101+W152+W203+W254+W305+W356+W407+W458+W509+W560+W611)-(M50+M101+M152+M203+M254+M305+M356+M407+M458+M509+M560+M611)</f>
        <v>0</v>
      </c>
      <c r="AP611" s="244" t="e">
        <f>AO611/(M50+M101+M152+M203+M254+M305+M356+M407+M458+M509+M560+M611)</f>
        <v>#DIV/0!</v>
      </c>
      <c r="AQ611" s="16"/>
      <c r="AR611" s="92"/>
      <c r="AS611" s="93"/>
      <c r="AT611" s="242">
        <f>SUM(AS611-AR611)</f>
        <v>0</v>
      </c>
      <c r="AU611" s="243" t="e">
        <f>AT611/AR611</f>
        <v>#DIV/0!</v>
      </c>
      <c r="AV611" s="223">
        <f>(AS50+AS101+AS152+AS203+AS254+AS305+AS356+AS407+AS458+AS509+AS560+AS611)-(AR50+AR101+AR152+AR203+AR254+AR305+AR356+AR407+AR458+AR509+AR560+AR611)</f>
        <v>0</v>
      </c>
      <c r="AW611" s="224" t="e">
        <f>AV611/(AR50+AR101+AR152+AR203+AR254+AR305+AR356+AR407+AR458+AR509+AR560+AR611)</f>
        <v>#DIV/0!</v>
      </c>
      <c r="AX611" s="237"/>
      <c r="AY611" s="115"/>
      <c r="AZ611" s="53"/>
      <c r="BA611" s="116"/>
      <c r="BB611" s="53"/>
      <c r="BC611" s="226">
        <f>SUM(AY611-BA560)</f>
        <v>0</v>
      </c>
    </row>
    <row r="612" spans="1:55">
      <c r="A612" s="99"/>
      <c r="B612" s="100"/>
      <c r="C612" s="101"/>
      <c r="D612" s="102"/>
      <c r="E612" s="102"/>
      <c r="F612" s="103"/>
      <c r="G612" s="323"/>
      <c r="H612" s="245"/>
      <c r="I612" s="105"/>
      <c r="J612" s="106">
        <f>SUM(H612:I612)</f>
        <v>0</v>
      </c>
      <c r="K612" s="107"/>
      <c r="L612" s="118">
        <f>SUM(J612+K612)</f>
        <v>0</v>
      </c>
      <c r="M612" s="108"/>
      <c r="N612" s="76"/>
      <c r="O612" s="109"/>
      <c r="P612" s="110"/>
      <c r="Q612" s="104"/>
      <c r="R612" s="105"/>
      <c r="S612" s="105">
        <f>SUM(Q612:R612)</f>
        <v>0</v>
      </c>
      <c r="T612" s="110"/>
      <c r="U612" s="110"/>
      <c r="V612" s="74">
        <f>SUM(S612+U612)</f>
        <v>0</v>
      </c>
      <c r="W612" s="112"/>
      <c r="X612" s="76"/>
      <c r="Y612" s="113">
        <f>T612-D612</f>
        <v>0</v>
      </c>
      <c r="Z612" s="114">
        <f>P612-E612</f>
        <v>0</v>
      </c>
      <c r="AA612" s="84">
        <f>SUM(S612-J612)</f>
        <v>0</v>
      </c>
      <c r="AB612" s="85" t="e">
        <f>AA612/J612</f>
        <v>#DIV/0!</v>
      </c>
      <c r="AC612" s="86">
        <f>U612-K612</f>
        <v>0</v>
      </c>
      <c r="AD612" s="87" t="e">
        <f>AC612/K612</f>
        <v>#DIV/0!</v>
      </c>
      <c r="AE612" s="88">
        <f>V612-L612</f>
        <v>0</v>
      </c>
      <c r="AF612" s="89" t="e">
        <f>AE612/L612</f>
        <v>#DIV/0!</v>
      </c>
      <c r="AG612" s="90">
        <f>W612-M612</f>
        <v>0</v>
      </c>
      <c r="AH612" s="91" t="e">
        <f>AG612/M612</f>
        <v>#DIV/0!</v>
      </c>
      <c r="AI612" s="233">
        <f>(S51+S102+S153+S204+S255+S306+S357+S408+S459+S510+S561+S612)-(J51+J102+J153+J204+J255+J306+J357+J408+J459+J510+J561+J612)</f>
        <v>0</v>
      </c>
      <c r="AJ612" s="234" t="e">
        <f>AI612/(J51+J102+J153+J204+J255+J306+J357+J408+J459+J510+J561+J612)</f>
        <v>#DIV/0!</v>
      </c>
      <c r="AK612" s="233">
        <f>(U51+U102+U153+U204+U255+U306+U357+U408+U459+U510+U561+U612)-(K51+K102+K153+K204+K255+K306+K357+K408+K459+K510+K561+K612)</f>
        <v>0</v>
      </c>
      <c r="AL612" s="234" t="e">
        <f>AK612/(K51+K102+K153+K204+K255+K306+K357+K408+K459+K510+K561+K612)</f>
        <v>#DIV/0!</v>
      </c>
      <c r="AM612" s="235">
        <f>(V51+V102+V153+V204+V255+V306+V357+V408+V459+V510+V561+V612)-(L51+L102+L153+L204+L255+L306+L357+L408+L459+L510+L561+L612)</f>
        <v>0</v>
      </c>
      <c r="AN612" s="244" t="e">
        <f>AM612/(L51+L102+L153+L204+L255+L306+L357+L408+L459+L510+L561+L612)</f>
        <v>#DIV/0!</v>
      </c>
      <c r="AO612" s="235">
        <f>(W51+W102+W153+W204+W255+W306+W357+W408+W459+W510+W561+W612)-(M51+M102+M153+M204+M255+M306+M357+M408+M459+M510+M561+M612)</f>
        <v>0</v>
      </c>
      <c r="AP612" s="244" t="e">
        <f>AO612/(M51+M102+M153+M204+M255+M306+M357+M408+M459+M510+M561+M612)</f>
        <v>#DIV/0!</v>
      </c>
      <c r="AQ612" s="16"/>
      <c r="AR612" s="92"/>
      <c r="AS612" s="93"/>
      <c r="AT612" s="242">
        <f>SUM(AS612-AR612)</f>
        <v>0</v>
      </c>
      <c r="AU612" s="243" t="e">
        <f>AT612/AR612</f>
        <v>#DIV/0!</v>
      </c>
      <c r="AV612" s="223">
        <f>(AS51+AS102+AS153+AS204+AS255+AS306+AS357+AS408+AS459+AS510+AS561+AS612)-(AR51+AR102+AR153+AR204+AR255+AR306+AR357+AR408+AR459+AR510+AR561+AR612)</f>
        <v>0</v>
      </c>
      <c r="AW612" s="224" t="e">
        <f>AV612/(AR51+AR102+AR153+AR204+AR255+AR306+AR357+AR408+AR459+AR510+AR561+AR612)</f>
        <v>#DIV/0!</v>
      </c>
      <c r="AX612" s="237"/>
      <c r="AY612" s="115"/>
      <c r="AZ612" s="53"/>
      <c r="BA612" s="116"/>
      <c r="BB612" s="53"/>
      <c r="BC612" s="226">
        <f>SUM(AY612-BA561)</f>
        <v>0</v>
      </c>
    </row>
    <row r="613" spans="1:55" ht="15.75" thickBot="1">
      <c r="A613" s="119"/>
      <c r="B613" s="120"/>
      <c r="C613" s="121"/>
      <c r="D613" s="122"/>
      <c r="E613" s="122"/>
      <c r="F613" s="123"/>
      <c r="G613" s="324"/>
      <c r="H613" s="246"/>
      <c r="I613" s="125"/>
      <c r="J613" s="126">
        <f>SUM(H613:I613)</f>
        <v>0</v>
      </c>
      <c r="K613" s="127"/>
      <c r="L613" s="128">
        <f>SUM(J613+K613)</f>
        <v>0</v>
      </c>
      <c r="M613" s="129"/>
      <c r="N613" s="130"/>
      <c r="O613" s="131"/>
      <c r="P613" s="132"/>
      <c r="Q613" s="124"/>
      <c r="R613" s="125"/>
      <c r="S613" s="125">
        <f>SUM(Q613:R613)</f>
        <v>0</v>
      </c>
      <c r="T613" s="132"/>
      <c r="U613" s="132"/>
      <c r="V613" s="134">
        <f>SUM(S613+U613)</f>
        <v>0</v>
      </c>
      <c r="W613" s="135"/>
      <c r="X613" s="130"/>
      <c r="Y613" s="136">
        <f>T613-D613</f>
        <v>0</v>
      </c>
      <c r="Z613" s="137">
        <f>P613-E613</f>
        <v>0</v>
      </c>
      <c r="AA613" s="84">
        <f>SUM(S613-J613)</f>
        <v>0</v>
      </c>
      <c r="AB613" s="85" t="e">
        <f>AA613/J613</f>
        <v>#DIV/0!</v>
      </c>
      <c r="AC613" s="86">
        <f>U613-K613</f>
        <v>0</v>
      </c>
      <c r="AD613" s="87" t="e">
        <f>AC613/K613</f>
        <v>#DIV/0!</v>
      </c>
      <c r="AE613" s="88">
        <f>V613-L613</f>
        <v>0</v>
      </c>
      <c r="AF613" s="89" t="e">
        <f>AE613/L613</f>
        <v>#DIV/0!</v>
      </c>
      <c r="AG613" s="90">
        <f>W613-M613</f>
        <v>0</v>
      </c>
      <c r="AH613" s="91" t="e">
        <f>AG613/M613</f>
        <v>#DIV/0!</v>
      </c>
      <c r="AI613" s="233">
        <f>(S52+S103+S154+S205+S256+S307+S358+S409+S460+S511+S562+S613)-(J52+J103+J154+J205+J256+J307+J358+J409+J460+J511+J562+J613)</f>
        <v>0</v>
      </c>
      <c r="AJ613" s="234" t="e">
        <f>AI613/(J52+J103+J154+J205+J256+J307+J358+J409+J460+J511+J562+J613)</f>
        <v>#DIV/0!</v>
      </c>
      <c r="AK613" s="233">
        <f>(U52+U103+U154+U205+U256+U307+U358+U409+U460+U511+U562+U613)-(K52+K103+K154+K205+K256+K307+K358+K409+K460+K511+K562+K613)</f>
        <v>0</v>
      </c>
      <c r="AL613" s="234" t="e">
        <f>AK613/(K52+K103+K154+K205+K256+K307+K358+K409+K460+K511+K562+K613)</f>
        <v>#DIV/0!</v>
      </c>
      <c r="AM613" s="235">
        <f>(V52+V103+V154+V205+V256+V307+V358+V409+V460+V511+V562+V613)-(L52+L103+L154+L205+L256+L307+L358+L409+L460+L511+L562+L613)</f>
        <v>0</v>
      </c>
      <c r="AN613" s="244" t="e">
        <f>AM613/(L52+L103+L154+L205+L256+L307+L358+L409+L460+L511+L562+L613)</f>
        <v>#DIV/0!</v>
      </c>
      <c r="AO613" s="235">
        <f>(W52+W103+W154+W205+W256+W307+W358+W409+W460+W511+W562+W613)-(M52+M103+M154+M205+M256+M307+M358+M409+M460+M511+M562+M613)</f>
        <v>0</v>
      </c>
      <c r="AP613" s="244" t="e">
        <f>AO613/(M52+M103+M154+M205+M256+M307+M358+M409+M460+M511+M562+M613)</f>
        <v>#DIV/0!</v>
      </c>
      <c r="AQ613" s="16"/>
      <c r="AR613" s="142"/>
      <c r="AS613" s="143"/>
      <c r="AT613" s="242">
        <f>SUM(AS613-AR613)</f>
        <v>0</v>
      </c>
      <c r="AU613" s="243" t="e">
        <f>AT613/AR613</f>
        <v>#DIV/0!</v>
      </c>
      <c r="AV613" s="223">
        <f>(AS52+AS103+AS154+AS205+AS256+AS307+AS358+AS409+AS460+AS511+AS562+AS613)-(AR52+AR103+AR154+AR205+AR256+AR307+AR358+AR409+AR460+AR511+AR562+AR613)</f>
        <v>0</v>
      </c>
      <c r="AW613" s="224" t="e">
        <f>AV613/(AR52+AR103+AR154+AR205+AR256+AR307+AR358+AR409+AR460+AR511+AR562+AR613)</f>
        <v>#DIV/0!</v>
      </c>
      <c r="AX613" s="237"/>
      <c r="AY613" s="144"/>
      <c r="AZ613" s="145"/>
      <c r="BA613" s="146"/>
      <c r="BB613" s="145"/>
      <c r="BC613" s="227">
        <f>SUM(AY613-BA562)</f>
        <v>0</v>
      </c>
    </row>
    <row r="614" spans="1:55" ht="15.75" thickBot="1">
      <c r="A614" s="148"/>
      <c r="B614" s="148"/>
      <c r="C614" s="148"/>
      <c r="D614" s="148"/>
      <c r="E614" s="148"/>
      <c r="F614" s="148"/>
      <c r="G614" s="325"/>
      <c r="H614" s="149"/>
      <c r="I614" s="149"/>
      <c r="J614" s="149"/>
      <c r="K614" s="149"/>
      <c r="L614" s="150"/>
      <c r="M614" s="150"/>
      <c r="N614" s="150"/>
      <c r="O614" s="150"/>
      <c r="P614" s="150"/>
      <c r="Q614" s="149"/>
      <c r="R614" s="149"/>
      <c r="S614" s="149"/>
      <c r="T614" s="149"/>
      <c r="U614" s="149"/>
      <c r="V614" s="150"/>
      <c r="W614" s="150"/>
      <c r="X614" s="150"/>
      <c r="Y614" s="150"/>
      <c r="Z614" s="151"/>
      <c r="AA614" s="149"/>
      <c r="AB614" s="152"/>
      <c r="AC614" s="149"/>
      <c r="AD614" s="152"/>
      <c r="AE614" s="150"/>
      <c r="AF614" s="153"/>
      <c r="AG614" s="150"/>
      <c r="AH614" s="153"/>
      <c r="AI614" s="300"/>
      <c r="AJ614" s="301"/>
      <c r="AK614" s="300"/>
      <c r="AL614" s="301"/>
      <c r="AM614" s="211"/>
      <c r="AN614" s="212"/>
      <c r="AO614" s="213"/>
      <c r="AP614" s="214"/>
      <c r="AQ614" s="16"/>
      <c r="AR614" s="154"/>
      <c r="AS614" s="154"/>
      <c r="AT614" s="155"/>
      <c r="AU614" s="156"/>
      <c r="AV614" s="238"/>
      <c r="AW614" s="228"/>
      <c r="AX614" s="156"/>
    </row>
    <row r="615" spans="1:55" ht="24" thickBot="1">
      <c r="A615" s="157" t="s">
        <v>14</v>
      </c>
      <c r="B615" s="158"/>
      <c r="C615" s="158"/>
      <c r="D615" s="158"/>
      <c r="E615" s="158"/>
      <c r="F615" s="159"/>
      <c r="G615" s="326"/>
      <c r="H615" s="161"/>
      <c r="I615" s="161"/>
      <c r="J615" s="162">
        <f>SUM(J573:J613)</f>
        <v>0</v>
      </c>
      <c r="K615" s="162">
        <f>SUM(K573:K613)</f>
        <v>0</v>
      </c>
      <c r="L615" s="163">
        <f>SUM(L573:L613)</f>
        <v>0</v>
      </c>
      <c r="M615" s="164">
        <f>SUM(M573:M613)</f>
        <v>0</v>
      </c>
      <c r="N615" s="165"/>
      <c r="O615" s="165"/>
      <c r="P615" s="165"/>
      <c r="Q615" s="166"/>
      <c r="R615" s="166"/>
      <c r="S615" s="162">
        <f>SUM(S573:S613)</f>
        <v>0</v>
      </c>
      <c r="T615" s="166"/>
      <c r="U615" s="166"/>
      <c r="V615" s="163">
        <f>SUM(V573:V613)</f>
        <v>0</v>
      </c>
      <c r="W615" s="167">
        <f>SUM(W573:W613)</f>
        <v>0</v>
      </c>
      <c r="X615" s="168"/>
      <c r="Y615" s="168"/>
      <c r="Z615" s="169"/>
      <c r="AA615" s="170"/>
      <c r="AB615" s="171"/>
      <c r="AC615" s="170"/>
      <c r="AD615" s="171"/>
      <c r="AE615" s="172"/>
      <c r="AF615" s="173"/>
      <c r="AG615" s="172"/>
      <c r="AH615" s="173"/>
      <c r="AI615" s="297"/>
      <c r="AJ615" s="298"/>
      <c r="AK615" s="297"/>
      <c r="AL615" s="298"/>
      <c r="AM615" s="174"/>
      <c r="AN615" s="175"/>
      <c r="AO615" s="176"/>
      <c r="AP615" s="177"/>
      <c r="AR615" s="178">
        <f>SUM(AR573:AR613)</f>
        <v>0</v>
      </c>
      <c r="AS615" s="179">
        <f>SUM(AS573:AS613)</f>
        <v>0</v>
      </c>
      <c r="AT615" s="180"/>
      <c r="AU615" s="181"/>
      <c r="AV615" s="182"/>
      <c r="AW615" s="183"/>
    </row>
    <row r="616" spans="1:55" ht="6" customHeight="1" thickBot="1">
      <c r="H616" s="184"/>
      <c r="I616" s="184"/>
      <c r="Q616" s="149"/>
      <c r="R616" s="149"/>
      <c r="AA616" s="149"/>
      <c r="AB616" s="152"/>
      <c r="AC616" s="149"/>
      <c r="AD616" s="152"/>
      <c r="AE616" s="150"/>
      <c r="AF616" s="153"/>
      <c r="AG616" s="150"/>
      <c r="AH616" s="153"/>
      <c r="AR616" s="185"/>
      <c r="AS616" s="185"/>
      <c r="AT616" s="155"/>
      <c r="AU616" s="156"/>
    </row>
    <row r="617" spans="1:55" ht="23.25" customHeight="1" thickBot="1">
      <c r="A617" s="157" t="s">
        <v>15</v>
      </c>
      <c r="B617" s="158"/>
      <c r="C617" s="158"/>
      <c r="D617" s="158"/>
      <c r="E617" s="158"/>
      <c r="F617" s="159"/>
      <c r="G617" s="326"/>
      <c r="H617" s="186"/>
      <c r="I617" s="186"/>
      <c r="J617" s="162">
        <f>AVERAGE(J573:J613)</f>
        <v>0</v>
      </c>
      <c r="K617" s="162" t="e">
        <f>AVERAGE(K573:K613)</f>
        <v>#DIV/0!</v>
      </c>
      <c r="L617" s="163">
        <f>AVERAGE(L573:L613)</f>
        <v>0</v>
      </c>
      <c r="M617" s="164" t="e">
        <f>AVERAGE(M573:M613)</f>
        <v>#DIV/0!</v>
      </c>
      <c r="N617" s="165"/>
      <c r="O617" s="165"/>
      <c r="P617" s="165"/>
      <c r="Q617" s="187"/>
      <c r="R617" s="187"/>
      <c r="S617" s="162">
        <f>AVERAGE(S573:S613)</f>
        <v>0</v>
      </c>
      <c r="T617" s="166"/>
      <c r="U617" s="166"/>
      <c r="V617" s="163">
        <f>AVERAGE(V573:V613)</f>
        <v>0</v>
      </c>
      <c r="W617" s="188" t="e">
        <f>AVERAGE(W573:W613)</f>
        <v>#DIV/0!</v>
      </c>
      <c r="X617" s="168"/>
      <c r="Y617" s="168"/>
      <c r="Z617" s="169"/>
      <c r="AA617" s="189">
        <f>AVERAGE(AA573:AA613)</f>
        <v>0</v>
      </c>
      <c r="AB617" s="190" t="e">
        <f>AVERAGE(AB573:AB613)</f>
        <v>#DIV/0!</v>
      </c>
      <c r="AC617" s="191">
        <f>AVERAGE(AC573:AC613)</f>
        <v>0</v>
      </c>
      <c r="AD617" s="192" t="e">
        <f>AVERAGE(AD573:AD613)</f>
        <v>#DIV/0!</v>
      </c>
      <c r="AE617" s="193">
        <f>AVERAGE(AE573:AE613)</f>
        <v>0</v>
      </c>
      <c r="AF617" s="194" t="e">
        <f>AVERAGE(AF573:AF613)</f>
        <v>#DIV/0!</v>
      </c>
      <c r="AG617" s="195">
        <f>AVERAGE(AG573:AG613)</f>
        <v>0</v>
      </c>
      <c r="AH617" s="196" t="e">
        <f>AVERAGE(AH573:AH613)</f>
        <v>#DIV/0!</v>
      </c>
      <c r="AI617" s="315">
        <f>AVERAGE(AI573:AI613)</f>
        <v>0</v>
      </c>
      <c r="AJ617" s="315" t="e">
        <f>AVERAGE(AJ573:AJ613)</f>
        <v>#DIV/0!</v>
      </c>
      <c r="AK617" s="315">
        <f>AVERAGE(AK573:AK613)</f>
        <v>0</v>
      </c>
      <c r="AL617" s="315" t="e">
        <f>AVERAGE(AL573:AL613)</f>
        <v>#DIV/0!</v>
      </c>
      <c r="AM617" s="229">
        <f>AVERAGE(AM573:AM613)</f>
        <v>0</v>
      </c>
      <c r="AN617" s="229" t="e">
        <f>AVERAGE(AN573:AN613)</f>
        <v>#DIV/0!</v>
      </c>
      <c r="AO617" s="230">
        <f>AVERAGE(AO573:AO613)</f>
        <v>0</v>
      </c>
      <c r="AP617" s="230" t="e">
        <f>AVERAGE(AP573:AP613)</f>
        <v>#DIV/0!</v>
      </c>
      <c r="AQ617" s="16"/>
      <c r="AR617" s="197" t="e">
        <f>AVERAGE(AR573:AR613)</f>
        <v>#DIV/0!</v>
      </c>
      <c r="AS617" s="198" t="e">
        <f>AVERAGE(AS573:AS613)</f>
        <v>#DIV/0!</v>
      </c>
      <c r="AT617" s="199">
        <f>AVERAGE(AT573:AT613)</f>
        <v>0</v>
      </c>
      <c r="AU617" s="200" t="e">
        <f>AVERAGE(AU573:AU613)</f>
        <v>#DIV/0!</v>
      </c>
      <c r="AV617" s="231">
        <f>AVERAGE(AV573:AV613)</f>
        <v>0</v>
      </c>
      <c r="AW617" s="232" t="e">
        <f>AVERAGE(AW573:AW613)</f>
        <v>#DIV/0!</v>
      </c>
    </row>
    <row r="618" spans="1:55" ht="57" customHeight="1">
      <c r="A618" s="201"/>
      <c r="B618" s="201"/>
      <c r="C618" s="201"/>
      <c r="D618" s="201"/>
      <c r="E618" s="201"/>
      <c r="F618" s="201"/>
      <c r="G618" s="207"/>
      <c r="H618" s="202"/>
      <c r="I618" s="202"/>
      <c r="J618" s="203"/>
      <c r="K618" s="203"/>
      <c r="L618" s="204"/>
      <c r="M618" s="205"/>
      <c r="N618" s="205"/>
      <c r="O618" s="205"/>
      <c r="P618" s="205"/>
      <c r="Q618" s="206"/>
      <c r="R618" s="206"/>
      <c r="S618" s="203"/>
      <c r="T618" s="203"/>
      <c r="U618" s="203"/>
      <c r="V618" s="204"/>
      <c r="W618" s="205"/>
      <c r="X618" s="205"/>
      <c r="Y618" s="205"/>
      <c r="Z618" s="207"/>
      <c r="AA618" s="203"/>
      <c r="AB618" s="208"/>
      <c r="AC618" s="203"/>
      <c r="AD618" s="208"/>
      <c r="AE618" s="204"/>
      <c r="AF618" s="209"/>
      <c r="AG618" s="205"/>
      <c r="AH618" s="210"/>
      <c r="AI618" s="300"/>
      <c r="AJ618" s="301"/>
      <c r="AK618" s="300"/>
      <c r="AL618" s="301"/>
      <c r="AM618" s="211"/>
      <c r="AN618" s="212"/>
      <c r="AO618" s="213"/>
      <c r="AP618" s="214"/>
      <c r="AQ618" s="16"/>
    </row>
    <row r="619" spans="1:55" ht="15.75" customHeight="1">
      <c r="A619" s="148"/>
      <c r="B619" s="148"/>
      <c r="C619" s="148"/>
      <c r="D619" s="148"/>
      <c r="E619" s="148"/>
      <c r="F619" s="148"/>
      <c r="G619" s="325"/>
      <c r="H619" s="149"/>
      <c r="I619" s="149"/>
      <c r="J619" s="149"/>
      <c r="K619" s="149"/>
      <c r="L619" s="150"/>
      <c r="M619" s="150"/>
      <c r="N619" s="150"/>
      <c r="O619" s="150"/>
      <c r="P619" s="150"/>
      <c r="Q619" s="149"/>
      <c r="R619" s="149"/>
      <c r="S619" s="149"/>
      <c r="T619" s="149"/>
      <c r="U619" s="149"/>
      <c r="V619" s="150"/>
      <c r="W619" s="150"/>
      <c r="X619" s="150"/>
      <c r="Y619" s="150"/>
      <c r="Z619" s="151"/>
      <c r="AA619" s="149"/>
      <c r="AB619" s="152"/>
      <c r="AC619" s="149"/>
      <c r="AD619" s="152"/>
      <c r="AE619" s="150"/>
      <c r="AF619" s="153"/>
      <c r="AG619" s="150"/>
      <c r="AH619" s="153"/>
      <c r="AI619" s="300"/>
      <c r="AJ619" s="301"/>
      <c r="AK619" s="300"/>
      <c r="AL619" s="301"/>
      <c r="AM619" s="211"/>
      <c r="AN619" s="212"/>
      <c r="AO619" s="213"/>
      <c r="AP619" s="214"/>
      <c r="AQ619" s="16"/>
    </row>
  </sheetData>
  <mergeCells count="625">
    <mergeCell ref="AR571:AR572"/>
    <mergeCell ref="AS571:AS572"/>
    <mergeCell ref="N573:N613"/>
    <mergeCell ref="X573:X613"/>
    <mergeCell ref="A615:F615"/>
    <mergeCell ref="A617:F617"/>
    <mergeCell ref="S571:S572"/>
    <mergeCell ref="T571:T572"/>
    <mergeCell ref="U571:U572"/>
    <mergeCell ref="V571:V572"/>
    <mergeCell ref="W571:W572"/>
    <mergeCell ref="X571:X572"/>
    <mergeCell ref="M571:M572"/>
    <mergeCell ref="N571:N572"/>
    <mergeCell ref="O571:O572"/>
    <mergeCell ref="P571:P572"/>
    <mergeCell ref="Q571:Q572"/>
    <mergeCell ref="R571:R572"/>
    <mergeCell ref="G571:G572"/>
    <mergeCell ref="H571:H572"/>
    <mergeCell ref="I571:I572"/>
    <mergeCell ref="J571:J572"/>
    <mergeCell ref="K571:K572"/>
    <mergeCell ref="L571:L572"/>
    <mergeCell ref="AO570:AP571"/>
    <mergeCell ref="AT570:AU571"/>
    <mergeCell ref="AY570:AY572"/>
    <mergeCell ref="BA570:BA572"/>
    <mergeCell ref="A571:A572"/>
    <mergeCell ref="B571:B572"/>
    <mergeCell ref="C571:C572"/>
    <mergeCell ref="D571:D572"/>
    <mergeCell ref="E571:E572"/>
    <mergeCell ref="F571:F572"/>
    <mergeCell ref="AC570:AD571"/>
    <mergeCell ref="AE570:AF571"/>
    <mergeCell ref="AG570:AH571"/>
    <mergeCell ref="AI570:AJ571"/>
    <mergeCell ref="AK570:AL571"/>
    <mergeCell ref="AM570:AN571"/>
    <mergeCell ref="AV569:AW571"/>
    <mergeCell ref="AZ569:AZ613"/>
    <mergeCell ref="BB569:BB613"/>
    <mergeCell ref="BC569:BC572"/>
    <mergeCell ref="A570:F570"/>
    <mergeCell ref="G570:M570"/>
    <mergeCell ref="O570:W570"/>
    <mergeCell ref="Y570:Y572"/>
    <mergeCell ref="Z570:Z572"/>
    <mergeCell ref="AA570:AB571"/>
    <mergeCell ref="N522:N562"/>
    <mergeCell ref="X522:X562"/>
    <mergeCell ref="A564:F564"/>
    <mergeCell ref="A566:F566"/>
    <mergeCell ref="B569:AP569"/>
    <mergeCell ref="AR569:AU569"/>
    <mergeCell ref="S520:S521"/>
    <mergeCell ref="T520:T521"/>
    <mergeCell ref="U520:U521"/>
    <mergeCell ref="V520:V521"/>
    <mergeCell ref="W520:W521"/>
    <mergeCell ref="X520:X521"/>
    <mergeCell ref="M520:M521"/>
    <mergeCell ref="N520:N521"/>
    <mergeCell ref="O520:O521"/>
    <mergeCell ref="P520:P521"/>
    <mergeCell ref="Q520:Q521"/>
    <mergeCell ref="R520:R521"/>
    <mergeCell ref="G520:G521"/>
    <mergeCell ref="H520:H521"/>
    <mergeCell ref="I520:I521"/>
    <mergeCell ref="J520:J521"/>
    <mergeCell ref="K520:K521"/>
    <mergeCell ref="L520:L521"/>
    <mergeCell ref="A520:A521"/>
    <mergeCell ref="B520:B521"/>
    <mergeCell ref="C520:C521"/>
    <mergeCell ref="D520:D521"/>
    <mergeCell ref="E520:E521"/>
    <mergeCell ref="F520:F521"/>
    <mergeCell ref="AK519:AL520"/>
    <mergeCell ref="AM519:AN520"/>
    <mergeCell ref="AO519:AP520"/>
    <mergeCell ref="AT519:AU520"/>
    <mergeCell ref="AY519:AY521"/>
    <mergeCell ref="BA519:BA521"/>
    <mergeCell ref="AR520:AR521"/>
    <mergeCell ref="AS520:AS521"/>
    <mergeCell ref="Z519:Z521"/>
    <mergeCell ref="AA519:AB520"/>
    <mergeCell ref="AC519:AD520"/>
    <mergeCell ref="AE519:AF520"/>
    <mergeCell ref="AG519:AH520"/>
    <mergeCell ref="AI519:AJ520"/>
    <mergeCell ref="B518:AP518"/>
    <mergeCell ref="AR518:AU518"/>
    <mergeCell ref="AV518:AW520"/>
    <mergeCell ref="AZ518:AZ562"/>
    <mergeCell ref="BB518:BB562"/>
    <mergeCell ref="BC518:BC521"/>
    <mergeCell ref="A519:F519"/>
    <mergeCell ref="G519:M519"/>
    <mergeCell ref="O519:W519"/>
    <mergeCell ref="Y519:Y521"/>
    <mergeCell ref="AR469:AR470"/>
    <mergeCell ref="AS469:AS470"/>
    <mergeCell ref="N471:N511"/>
    <mergeCell ref="X471:X511"/>
    <mergeCell ref="A513:F513"/>
    <mergeCell ref="A515:F515"/>
    <mergeCell ref="S469:S470"/>
    <mergeCell ref="T469:T470"/>
    <mergeCell ref="U469:U470"/>
    <mergeCell ref="V469:V470"/>
    <mergeCell ref="W469:W470"/>
    <mergeCell ref="X469:X470"/>
    <mergeCell ref="M469:M470"/>
    <mergeCell ref="N469:N470"/>
    <mergeCell ref="O469:O470"/>
    <mergeCell ref="P469:P470"/>
    <mergeCell ref="Q469:Q470"/>
    <mergeCell ref="R469:R470"/>
    <mergeCell ref="G469:G470"/>
    <mergeCell ref="H469:H470"/>
    <mergeCell ref="I469:I470"/>
    <mergeCell ref="J469:J470"/>
    <mergeCell ref="K469:K470"/>
    <mergeCell ref="L469:L470"/>
    <mergeCell ref="AO468:AP469"/>
    <mergeCell ref="AT468:AU469"/>
    <mergeCell ref="AY468:AY470"/>
    <mergeCell ref="BA468:BA470"/>
    <mergeCell ref="A469:A470"/>
    <mergeCell ref="B469:B470"/>
    <mergeCell ref="C469:C470"/>
    <mergeCell ref="D469:D470"/>
    <mergeCell ref="E469:E470"/>
    <mergeCell ref="F469:F470"/>
    <mergeCell ref="AC468:AD469"/>
    <mergeCell ref="AE468:AF469"/>
    <mergeCell ref="AG468:AH469"/>
    <mergeCell ref="AI468:AJ469"/>
    <mergeCell ref="AK468:AL469"/>
    <mergeCell ref="AM468:AN469"/>
    <mergeCell ref="AV467:AW469"/>
    <mergeCell ref="AZ467:AZ511"/>
    <mergeCell ref="BB467:BB511"/>
    <mergeCell ref="BC467:BC470"/>
    <mergeCell ref="A468:F468"/>
    <mergeCell ref="G468:M468"/>
    <mergeCell ref="O468:W468"/>
    <mergeCell ref="Y468:Y470"/>
    <mergeCell ref="Z468:Z470"/>
    <mergeCell ref="AA468:AB469"/>
    <mergeCell ref="N420:N460"/>
    <mergeCell ref="X420:X460"/>
    <mergeCell ref="A462:F462"/>
    <mergeCell ref="A464:F464"/>
    <mergeCell ref="B467:AP467"/>
    <mergeCell ref="AR467:AU467"/>
    <mergeCell ref="S418:S419"/>
    <mergeCell ref="T418:T419"/>
    <mergeCell ref="U418:U419"/>
    <mergeCell ref="V418:V419"/>
    <mergeCell ref="W418:W419"/>
    <mergeCell ref="X418:X419"/>
    <mergeCell ref="M418:M419"/>
    <mergeCell ref="N418:N419"/>
    <mergeCell ref="O418:O419"/>
    <mergeCell ref="P418:P419"/>
    <mergeCell ref="Q418:Q419"/>
    <mergeCell ref="R418:R419"/>
    <mergeCell ref="G418:G419"/>
    <mergeCell ref="H418:H419"/>
    <mergeCell ref="I418:I419"/>
    <mergeCell ref="J418:J419"/>
    <mergeCell ref="K418:K419"/>
    <mergeCell ref="L418:L419"/>
    <mergeCell ref="A418:A419"/>
    <mergeCell ref="B418:B419"/>
    <mergeCell ref="C418:C419"/>
    <mergeCell ref="D418:D419"/>
    <mergeCell ref="E418:E419"/>
    <mergeCell ref="F418:F419"/>
    <mergeCell ref="AK417:AL418"/>
    <mergeCell ref="AM417:AN418"/>
    <mergeCell ref="AO417:AP418"/>
    <mergeCell ref="AT417:AU418"/>
    <mergeCell ref="AY417:AY419"/>
    <mergeCell ref="BA417:BA419"/>
    <mergeCell ref="AR418:AR419"/>
    <mergeCell ref="AS418:AS419"/>
    <mergeCell ref="Z417:Z419"/>
    <mergeCell ref="AA417:AB418"/>
    <mergeCell ref="AC417:AD418"/>
    <mergeCell ref="AE417:AF418"/>
    <mergeCell ref="AG417:AH418"/>
    <mergeCell ref="AI417:AJ418"/>
    <mergeCell ref="B416:AP416"/>
    <mergeCell ref="AR416:AU416"/>
    <mergeCell ref="AV416:AW418"/>
    <mergeCell ref="AZ416:AZ460"/>
    <mergeCell ref="BB416:BB460"/>
    <mergeCell ref="BC416:BC419"/>
    <mergeCell ref="A417:F417"/>
    <mergeCell ref="G417:M417"/>
    <mergeCell ref="O417:W417"/>
    <mergeCell ref="Y417:Y419"/>
    <mergeCell ref="AR367:AR368"/>
    <mergeCell ref="AS367:AS368"/>
    <mergeCell ref="N369:N409"/>
    <mergeCell ref="X369:X409"/>
    <mergeCell ref="A411:F411"/>
    <mergeCell ref="A413:F413"/>
    <mergeCell ref="S367:S368"/>
    <mergeCell ref="T367:T368"/>
    <mergeCell ref="U367:U368"/>
    <mergeCell ref="V367:V368"/>
    <mergeCell ref="W367:W368"/>
    <mergeCell ref="X367:X368"/>
    <mergeCell ref="M367:M368"/>
    <mergeCell ref="N367:N368"/>
    <mergeCell ref="O367:O368"/>
    <mergeCell ref="P367:P368"/>
    <mergeCell ref="Q367:Q368"/>
    <mergeCell ref="R367:R368"/>
    <mergeCell ref="G367:G368"/>
    <mergeCell ref="H367:H368"/>
    <mergeCell ref="I367:I368"/>
    <mergeCell ref="J367:J368"/>
    <mergeCell ref="K367:K368"/>
    <mergeCell ref="L367:L368"/>
    <mergeCell ref="AO366:AP367"/>
    <mergeCell ref="AT366:AU367"/>
    <mergeCell ref="AY366:AY368"/>
    <mergeCell ref="BA366:BA368"/>
    <mergeCell ref="A367:A368"/>
    <mergeCell ref="B367:B368"/>
    <mergeCell ref="C367:C368"/>
    <mergeCell ref="D367:D368"/>
    <mergeCell ref="E367:E368"/>
    <mergeCell ref="F367:F368"/>
    <mergeCell ref="AC366:AD367"/>
    <mergeCell ref="AE366:AF367"/>
    <mergeCell ref="AG366:AH367"/>
    <mergeCell ref="AI366:AJ367"/>
    <mergeCell ref="AK366:AL367"/>
    <mergeCell ref="AM366:AN367"/>
    <mergeCell ref="AV365:AW367"/>
    <mergeCell ref="AZ365:AZ409"/>
    <mergeCell ref="BB365:BB409"/>
    <mergeCell ref="BC365:BC368"/>
    <mergeCell ref="A366:F366"/>
    <mergeCell ref="G366:M366"/>
    <mergeCell ref="O366:W366"/>
    <mergeCell ref="Y366:Y368"/>
    <mergeCell ref="Z366:Z368"/>
    <mergeCell ref="AA366:AB367"/>
    <mergeCell ref="N318:N358"/>
    <mergeCell ref="X318:X358"/>
    <mergeCell ref="A360:F360"/>
    <mergeCell ref="A362:F362"/>
    <mergeCell ref="B365:AP365"/>
    <mergeCell ref="AR365:AU365"/>
    <mergeCell ref="S316:S317"/>
    <mergeCell ref="T316:T317"/>
    <mergeCell ref="U316:U317"/>
    <mergeCell ref="V316:V317"/>
    <mergeCell ref="W316:W317"/>
    <mergeCell ref="X316:X317"/>
    <mergeCell ref="M316:M317"/>
    <mergeCell ref="N316:N317"/>
    <mergeCell ref="O316:O317"/>
    <mergeCell ref="P316:P317"/>
    <mergeCell ref="Q316:Q317"/>
    <mergeCell ref="R316:R317"/>
    <mergeCell ref="G316:G317"/>
    <mergeCell ref="H316:H317"/>
    <mergeCell ref="I316:I317"/>
    <mergeCell ref="J316:J317"/>
    <mergeCell ref="K316:K317"/>
    <mergeCell ref="L316:L317"/>
    <mergeCell ref="A316:A317"/>
    <mergeCell ref="B316:B317"/>
    <mergeCell ref="C316:C317"/>
    <mergeCell ref="D316:D317"/>
    <mergeCell ref="E316:E317"/>
    <mergeCell ref="F316:F317"/>
    <mergeCell ref="AK315:AL316"/>
    <mergeCell ref="AM315:AN316"/>
    <mergeCell ref="AO315:AP316"/>
    <mergeCell ref="AT315:AU316"/>
    <mergeCell ref="AY315:AY317"/>
    <mergeCell ref="BA315:BA317"/>
    <mergeCell ref="AR316:AR317"/>
    <mergeCell ref="AS316:AS317"/>
    <mergeCell ref="Z315:Z317"/>
    <mergeCell ref="AA315:AB316"/>
    <mergeCell ref="AC315:AD316"/>
    <mergeCell ref="AE315:AF316"/>
    <mergeCell ref="AG315:AH316"/>
    <mergeCell ref="AI315:AJ316"/>
    <mergeCell ref="B314:AP314"/>
    <mergeCell ref="AR314:AU314"/>
    <mergeCell ref="AV314:AW316"/>
    <mergeCell ref="AZ314:AZ358"/>
    <mergeCell ref="BB314:BB358"/>
    <mergeCell ref="BC314:BC317"/>
    <mergeCell ref="A315:F315"/>
    <mergeCell ref="G315:M315"/>
    <mergeCell ref="O315:W315"/>
    <mergeCell ref="Y315:Y317"/>
    <mergeCell ref="AR265:AR266"/>
    <mergeCell ref="AS265:AS266"/>
    <mergeCell ref="N267:N307"/>
    <mergeCell ref="X267:X307"/>
    <mergeCell ref="A309:F309"/>
    <mergeCell ref="A311:F311"/>
    <mergeCell ref="S265:S266"/>
    <mergeCell ref="T265:T266"/>
    <mergeCell ref="U265:U266"/>
    <mergeCell ref="V265:V266"/>
    <mergeCell ref="W265:W266"/>
    <mergeCell ref="X265:X266"/>
    <mergeCell ref="M265:M266"/>
    <mergeCell ref="N265:N266"/>
    <mergeCell ref="O265:O266"/>
    <mergeCell ref="P265:P266"/>
    <mergeCell ref="Q265:Q266"/>
    <mergeCell ref="R265:R266"/>
    <mergeCell ref="G265:G266"/>
    <mergeCell ref="H265:H266"/>
    <mergeCell ref="I265:I266"/>
    <mergeCell ref="J265:J266"/>
    <mergeCell ref="K265:K266"/>
    <mergeCell ref="L265:L266"/>
    <mergeCell ref="AO264:AP265"/>
    <mergeCell ref="AT264:AU265"/>
    <mergeCell ref="AY264:AY266"/>
    <mergeCell ref="BA264:BA266"/>
    <mergeCell ref="A265:A266"/>
    <mergeCell ref="B265:B266"/>
    <mergeCell ref="C265:C266"/>
    <mergeCell ref="D265:D266"/>
    <mergeCell ref="E265:E266"/>
    <mergeCell ref="F265:F266"/>
    <mergeCell ref="AC264:AD265"/>
    <mergeCell ref="AE264:AF265"/>
    <mergeCell ref="AG264:AH265"/>
    <mergeCell ref="AI264:AJ265"/>
    <mergeCell ref="AK264:AL265"/>
    <mergeCell ref="AM264:AN265"/>
    <mergeCell ref="AV263:AW265"/>
    <mergeCell ref="AZ263:AZ307"/>
    <mergeCell ref="BB263:BB307"/>
    <mergeCell ref="BC263:BC266"/>
    <mergeCell ref="A264:F264"/>
    <mergeCell ref="G264:M264"/>
    <mergeCell ref="O264:W264"/>
    <mergeCell ref="Y264:Y266"/>
    <mergeCell ref="Z264:Z266"/>
    <mergeCell ref="AA264:AB265"/>
    <mergeCell ref="N216:N256"/>
    <mergeCell ref="X216:X256"/>
    <mergeCell ref="A258:F258"/>
    <mergeCell ref="A260:F260"/>
    <mergeCell ref="B263:AP263"/>
    <mergeCell ref="AR263:AU263"/>
    <mergeCell ref="S214:S215"/>
    <mergeCell ref="T214:T215"/>
    <mergeCell ref="U214:U215"/>
    <mergeCell ref="V214:V215"/>
    <mergeCell ref="W214:W215"/>
    <mergeCell ref="X214:X215"/>
    <mergeCell ref="M214:M215"/>
    <mergeCell ref="N214:N215"/>
    <mergeCell ref="O214:O215"/>
    <mergeCell ref="P214:P215"/>
    <mergeCell ref="Q214:Q215"/>
    <mergeCell ref="R214:R215"/>
    <mergeCell ref="G214:G215"/>
    <mergeCell ref="H214:H215"/>
    <mergeCell ref="I214:I215"/>
    <mergeCell ref="J214:J215"/>
    <mergeCell ref="K214:K215"/>
    <mergeCell ref="L214:L215"/>
    <mergeCell ref="A214:A215"/>
    <mergeCell ref="B214:B215"/>
    <mergeCell ref="C214:C215"/>
    <mergeCell ref="D214:D215"/>
    <mergeCell ref="E214:E215"/>
    <mergeCell ref="F214:F215"/>
    <mergeCell ref="AK213:AL214"/>
    <mergeCell ref="AM213:AN214"/>
    <mergeCell ref="AO213:AP214"/>
    <mergeCell ref="AT213:AU214"/>
    <mergeCell ref="AY213:AY215"/>
    <mergeCell ref="BA213:BA215"/>
    <mergeCell ref="AR214:AR215"/>
    <mergeCell ref="AS214:AS215"/>
    <mergeCell ref="Z213:Z215"/>
    <mergeCell ref="AA213:AB214"/>
    <mergeCell ref="AC213:AD214"/>
    <mergeCell ref="AE213:AF214"/>
    <mergeCell ref="AG213:AH214"/>
    <mergeCell ref="AI213:AJ214"/>
    <mergeCell ref="B212:AP212"/>
    <mergeCell ref="AR212:AU212"/>
    <mergeCell ref="AV212:AW214"/>
    <mergeCell ref="AZ212:AZ256"/>
    <mergeCell ref="BB212:BB256"/>
    <mergeCell ref="BC212:BC215"/>
    <mergeCell ref="A213:F213"/>
    <mergeCell ref="G213:M213"/>
    <mergeCell ref="O213:W213"/>
    <mergeCell ref="Y213:Y215"/>
    <mergeCell ref="AR163:AR164"/>
    <mergeCell ref="AS163:AS164"/>
    <mergeCell ref="N165:N205"/>
    <mergeCell ref="X165:X205"/>
    <mergeCell ref="A207:E207"/>
    <mergeCell ref="A209:E209"/>
    <mergeCell ref="S163:S164"/>
    <mergeCell ref="T163:T164"/>
    <mergeCell ref="U163:U164"/>
    <mergeCell ref="V163:V164"/>
    <mergeCell ref="W163:W164"/>
    <mergeCell ref="X163:X164"/>
    <mergeCell ref="M163:M164"/>
    <mergeCell ref="N163:N164"/>
    <mergeCell ref="O163:O164"/>
    <mergeCell ref="P163:P164"/>
    <mergeCell ref="Q163:Q164"/>
    <mergeCell ref="R163:R164"/>
    <mergeCell ref="G163:G164"/>
    <mergeCell ref="H163:H164"/>
    <mergeCell ref="I163:I164"/>
    <mergeCell ref="J163:J164"/>
    <mergeCell ref="K163:K164"/>
    <mergeCell ref="L163:L164"/>
    <mergeCell ref="AO162:AP163"/>
    <mergeCell ref="AT162:AU163"/>
    <mergeCell ref="AY162:AY164"/>
    <mergeCell ref="BA162:BA164"/>
    <mergeCell ref="A163:A164"/>
    <mergeCell ref="B163:B164"/>
    <mergeCell ref="C163:C164"/>
    <mergeCell ref="D163:D164"/>
    <mergeCell ref="E163:E164"/>
    <mergeCell ref="F163:F164"/>
    <mergeCell ref="AC162:AD163"/>
    <mergeCell ref="AE162:AF163"/>
    <mergeCell ref="AG162:AH163"/>
    <mergeCell ref="AI162:AJ163"/>
    <mergeCell ref="AK162:AL163"/>
    <mergeCell ref="AM162:AN163"/>
    <mergeCell ref="AV161:AW163"/>
    <mergeCell ref="AZ161:AZ205"/>
    <mergeCell ref="BB161:BB205"/>
    <mergeCell ref="BC161:BC164"/>
    <mergeCell ref="A162:F162"/>
    <mergeCell ref="G162:M162"/>
    <mergeCell ref="O162:W162"/>
    <mergeCell ref="Y162:Y164"/>
    <mergeCell ref="Z162:Z164"/>
    <mergeCell ref="AA162:AB163"/>
    <mergeCell ref="N114:N154"/>
    <mergeCell ref="X114:X154"/>
    <mergeCell ref="A156:F156"/>
    <mergeCell ref="A158:F158"/>
    <mergeCell ref="B161:AP161"/>
    <mergeCell ref="AR161:AU161"/>
    <mergeCell ref="S112:S113"/>
    <mergeCell ref="T112:T113"/>
    <mergeCell ref="U112:U113"/>
    <mergeCell ref="V112:V113"/>
    <mergeCell ref="W112:W113"/>
    <mergeCell ref="X112:X113"/>
    <mergeCell ref="M112:M113"/>
    <mergeCell ref="N112:N113"/>
    <mergeCell ref="O112:O113"/>
    <mergeCell ref="P112:P113"/>
    <mergeCell ref="Q112:Q113"/>
    <mergeCell ref="R112:R113"/>
    <mergeCell ref="G112:G113"/>
    <mergeCell ref="H112:H113"/>
    <mergeCell ref="I112:I113"/>
    <mergeCell ref="J112:J113"/>
    <mergeCell ref="K112:K113"/>
    <mergeCell ref="L112:L113"/>
    <mergeCell ref="A112:A113"/>
    <mergeCell ref="B112:B113"/>
    <mergeCell ref="C112:C113"/>
    <mergeCell ref="D112:D113"/>
    <mergeCell ref="E112:E113"/>
    <mergeCell ref="F112:F113"/>
    <mergeCell ref="AK111:AL112"/>
    <mergeCell ref="AM111:AN112"/>
    <mergeCell ref="AO111:AP112"/>
    <mergeCell ref="AT111:AU112"/>
    <mergeCell ref="AY111:AY113"/>
    <mergeCell ref="BA111:BA113"/>
    <mergeCell ref="AR112:AR113"/>
    <mergeCell ref="AS112:AS113"/>
    <mergeCell ref="Z111:Z113"/>
    <mergeCell ref="AA111:AB112"/>
    <mergeCell ref="AC111:AD112"/>
    <mergeCell ref="AE111:AF112"/>
    <mergeCell ref="AG111:AH112"/>
    <mergeCell ref="AI111:AJ112"/>
    <mergeCell ref="B110:AP110"/>
    <mergeCell ref="AR110:AU110"/>
    <mergeCell ref="AV110:AW112"/>
    <mergeCell ref="AZ110:AZ154"/>
    <mergeCell ref="BB110:BB154"/>
    <mergeCell ref="BC110:BC113"/>
    <mergeCell ref="A111:F111"/>
    <mergeCell ref="G111:M111"/>
    <mergeCell ref="O111:W111"/>
    <mergeCell ref="Y111:Y113"/>
    <mergeCell ref="AR61:AR62"/>
    <mergeCell ref="AS61:AS62"/>
    <mergeCell ref="N63:N103"/>
    <mergeCell ref="X63:X103"/>
    <mergeCell ref="A105:F105"/>
    <mergeCell ref="A107:F107"/>
    <mergeCell ref="S61:S62"/>
    <mergeCell ref="T61:T62"/>
    <mergeCell ref="U61:U62"/>
    <mergeCell ref="V61:V62"/>
    <mergeCell ref="W61:W62"/>
    <mergeCell ref="X61:X62"/>
    <mergeCell ref="M61:M62"/>
    <mergeCell ref="N61:N62"/>
    <mergeCell ref="O61:O62"/>
    <mergeCell ref="P61:P62"/>
    <mergeCell ref="Q61:Q62"/>
    <mergeCell ref="R61:R62"/>
    <mergeCell ref="G61:G62"/>
    <mergeCell ref="H61:H62"/>
    <mergeCell ref="I61:I62"/>
    <mergeCell ref="J61:J62"/>
    <mergeCell ref="K61:K62"/>
    <mergeCell ref="L61:L62"/>
    <mergeCell ref="AO60:AP61"/>
    <mergeCell ref="AT60:AU61"/>
    <mergeCell ref="AY60:AY62"/>
    <mergeCell ref="BA60:BA62"/>
    <mergeCell ref="A61:A62"/>
    <mergeCell ref="B61:B62"/>
    <mergeCell ref="C61:C62"/>
    <mergeCell ref="D61:D62"/>
    <mergeCell ref="E61:E62"/>
    <mergeCell ref="F61:F62"/>
    <mergeCell ref="AC60:AD61"/>
    <mergeCell ref="AE60:AF61"/>
    <mergeCell ref="AG60:AH61"/>
    <mergeCell ref="AI60:AJ61"/>
    <mergeCell ref="AK60:AL61"/>
    <mergeCell ref="AM60:AN61"/>
    <mergeCell ref="AV59:AW61"/>
    <mergeCell ref="AZ59:AZ103"/>
    <mergeCell ref="BB59:BB103"/>
    <mergeCell ref="BC59:BC62"/>
    <mergeCell ref="A60:F60"/>
    <mergeCell ref="G60:M60"/>
    <mergeCell ref="O60:W60"/>
    <mergeCell ref="Y60:Y62"/>
    <mergeCell ref="Z60:Z62"/>
    <mergeCell ref="AA60:AB61"/>
    <mergeCell ref="AS10:AS11"/>
    <mergeCell ref="N12:N52"/>
    <mergeCell ref="X12:X52"/>
    <mergeCell ref="A54:F54"/>
    <mergeCell ref="A56:F56"/>
    <mergeCell ref="B59:AP59"/>
    <mergeCell ref="AR59:AU59"/>
    <mergeCell ref="AI9:AJ10"/>
    <mergeCell ref="AK9:AL10"/>
    <mergeCell ref="AM9:AN10"/>
    <mergeCell ref="T10:T11"/>
    <mergeCell ref="U10:U11"/>
    <mergeCell ref="V10:V11"/>
    <mergeCell ref="W10:W11"/>
    <mergeCell ref="X10:X11"/>
    <mergeCell ref="AR10:AR11"/>
    <mergeCell ref="AO9:AP10"/>
    <mergeCell ref="N10:N11"/>
    <mergeCell ref="O10:O11"/>
    <mergeCell ref="P10:P11"/>
    <mergeCell ref="Q10:Q11"/>
    <mergeCell ref="R10:R11"/>
    <mergeCell ref="S10:S11"/>
    <mergeCell ref="H10:H11"/>
    <mergeCell ref="I10:I11"/>
    <mergeCell ref="J10:J11"/>
    <mergeCell ref="K10:K11"/>
    <mergeCell ref="L10:L11"/>
    <mergeCell ref="M10:M11"/>
    <mergeCell ref="AT9:AU10"/>
    <mergeCell ref="AY9:AY11"/>
    <mergeCell ref="BA9:BA11"/>
    <mergeCell ref="A10:A11"/>
    <mergeCell ref="B10:B11"/>
    <mergeCell ref="C10:C11"/>
    <mergeCell ref="D10:D11"/>
    <mergeCell ref="E10:E11"/>
    <mergeCell ref="F10:F11"/>
    <mergeCell ref="G10:G11"/>
    <mergeCell ref="BC8:BC11"/>
    <mergeCell ref="A9:F9"/>
    <mergeCell ref="G9:M9"/>
    <mergeCell ref="O9:W9"/>
    <mergeCell ref="Y9:Y11"/>
    <mergeCell ref="Z9:Z11"/>
    <mergeCell ref="AA9:AB10"/>
    <mergeCell ref="AC9:AD10"/>
    <mergeCell ref="AE9:AF10"/>
    <mergeCell ref="AG9:AH10"/>
    <mergeCell ref="W3:Y3"/>
    <mergeCell ref="W5:Y5"/>
    <mergeCell ref="K6:K7"/>
    <mergeCell ref="W6:Y6"/>
    <mergeCell ref="B8:AP8"/>
    <mergeCell ref="AR8:AU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NewEnergy</dc:creator>
  <cp:lastModifiedBy>NewEnergy</cp:lastModifiedBy>
  <dcterms:created xsi:type="dcterms:W3CDTF">2016-08-08T10:43:30Z</dcterms:created>
  <dcterms:modified xsi:type="dcterms:W3CDTF">2016-08-08T15:23:12Z</dcterms:modified>
</cp:coreProperties>
</file>